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480\Desktop\240903〆切　令和４年度財政状況資料集の作成について（2回目・地方公会計関係）\作業用\"/>
    </mc:Choice>
  </mc:AlternateContent>
  <xr:revisionPtr revIDLastSave="0" documentId="13_ncr:1_{847EE31B-DCE1-4B96-9089-2A3A035D1C24}" xr6:coauthVersionLast="47" xr6:coauthVersionMax="47" xr10:uidLastSave="{00000000-0000-0000-0000-000000000000}"/>
  <bookViews>
    <workbookView xWindow="-28920" yWindow="2535" windowWidth="29040" windowHeight="15720"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C35" i="10"/>
  <c r="CO34" i="10"/>
  <c r="CO35" i="10" s="1"/>
  <c r="CO36" i="10" s="1"/>
  <c r="CO37" i="10" s="1"/>
  <c r="BW34" i="10"/>
  <c r="BW35" i="10" s="1"/>
  <c r="BW36" i="10" s="1"/>
  <c r="BW37" i="10" s="1"/>
  <c r="BW38"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BE34" i="10" s="1"/>
  <c r="BE35" i="10" s="1"/>
  <c r="AM34" i="10"/>
  <c r="AM35" i="10" s="1"/>
</calcChain>
</file>

<file path=xl/sharedStrings.xml><?xml version="1.0" encoding="utf-8"?>
<sst xmlns="http://schemas.openxmlformats.org/spreadsheetml/2006/main" count="1129" uniqueCount="600">
  <si>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</si>
  <si>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</si>
  <si>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</si>
  <si>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</si>
  <si>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</si>
  <si>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</si>
  <si>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</si>
  <si>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</si>
  <si>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</si>
  <si>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</si>
  <si>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</si>
  <si>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</si>
  <si>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</si>
  <si>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</si>
  <si>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</si>
  <si>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</si>
  <si>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</si>
  <si>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</si>
  <si>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</si>
  <si>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</si>
  <si>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</si>
  <si>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</si>
  <si>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</si>
  <si>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</si>
  <si>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</si>
  <si>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</si>
  <si>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</si>
  <si>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</si>
  <si>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</si>
  <si>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</si>
  <si>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</si>
  <si>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</si>
  <si>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</si>
  <si>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</si>
  <si>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</si>
  <si>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</si>
  <si>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</si>
  <si>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</si>
  <si>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</si>
  <si>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</si>
  <si>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</si>
  <si>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</si>
  <si>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</si>
  <si>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</si>
  <si>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</si>
  <si>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</si>
  <si>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</si>
  <si>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</si>
  <si>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</si>
  <si>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</si>
  <si>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</si>
  <si>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</si>
  <si>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</si>
  <si>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</si>
  <si>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</si>
  <si>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</si>
  <si>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</si>
  <si>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</si>
  <si>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</si>
  <si>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</si>
  <si>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</si>
  <si>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</si>
  <si>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</si>
  <si>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</si>
  <si>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</si>
  <si>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</si>
  <si>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</si>
  <si>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</si>
  <si>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</si>
  <si>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</si>
  <si>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</si>
  <si>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</si>
  <si>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</si>
  <si>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</si>
  <si>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</si>
  <si>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</si>
  <si>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</si>
  <si>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</si>
  <si>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</si>
  <si>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</si>
  <si>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</si>
  <si>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</si>
  <si>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</si>
  <si>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</si>
  <si>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</si>
  <si>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</si>
  <si>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</si>
  <si>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</si>
  <si>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</si>
  <si>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</si>
  <si>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</si>
  <si>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</si>
  <si>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</si>
  <si>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</si>
  <si>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</si>
  <si>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</si>
  <si>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</si>
  <si>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</si>
  <si>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</si>
  <si>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</si>
  <si>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</si>
  <si>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</si>
  <si>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</si>
  <si>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</si>
  <si>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</si>
  <si>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</si>
  <si>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</si>
  <si>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</si>
  <si>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</si>
  <si>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</si>
  <si>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</si>
  <si>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</si>
  <si>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</si>
  <si>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</si>
  <si>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</si>
  <si>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</si>
  <si>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</si>
  <si>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</si>
  <si>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</si>
  <si>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</si>
  <si>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</si>
  <si>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</si>
  <si>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</si>
  <si>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</si>
  <si>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</si>
  <si>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</si>
  <si>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</si>
  <si>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</si>
  <si>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</si>
  <si>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</si>
  <si>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</si>
  <si>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</si>
  <si>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</si>
  <si>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</si>
  <si>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</si>
  <si>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</si>
  <si>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</si>
  <si>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</si>
  <si>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</si>
  <si>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</si>
  <si>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</si>
  <si>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</si>
  <si>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</si>
  <si>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</si>
  <si>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</si>
  <si>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</si>
  <si>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</si>
  <si>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</si>
  <si>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</si>
  <si>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</si>
  <si>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</si>
  <si>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</si>
  <si>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</si>
  <si>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</si>
  <si>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</si>
  <si>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</si>
  <si>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</si>
  <si>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</si>
  <si>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</si>
  <si>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</si>
  <si>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</si>
  <si>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</si>
  <si>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</si>
  <si>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</si>
  <si>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</si>
  <si>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</si>
  <si>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</si>
  <si>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</si>
  <si>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</si>
  <si>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</si>
  <si>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</si>
  <si>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</si>
  <si>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</si>
  <si>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</si>
  <si>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</si>
  <si>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</si>
  <si>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</si>
  <si>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</si>
  <si>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</si>
  <si>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</si>
  <si>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</si>
  <si>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</si>
  <si>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</si>
  <si>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</si>
  <si>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</si>
  <si>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</si>
  <si>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</si>
  <si>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</si>
  <si>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</si>
  <si>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</si>
  <si>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</si>
  <si>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</si>
  <si>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</si>
  <si>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</si>
  <si>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</si>
  <si>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</si>
  <si>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</si>
  <si>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</si>
  <si>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</si>
  <si>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</si>
  <si>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</si>
  <si>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</si>
  <si>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</si>
  <si>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</si>
  <si>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</si>
  <si>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</si>
  <si>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</si>
  <si>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</si>
  <si>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</si>
  <si>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</si>
  <si>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</si>
  <si>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</si>
  <si>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</si>
  <si>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</si>
  <si>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</si>
  <si>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</si>
  <si>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</si>
  <si>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</si>
  <si>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熊本県山都町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</si>
  <si>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</si>
  <si>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</si>
  <si>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</si>
  <si>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</si>
  <si>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</si>
  <si>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</si>
  <si>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</si>
  <si>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</si>
  <si>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</si>
  <si>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</si>
  <si>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</si>
  <si>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</si>
  <si>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</si>
  <si>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</si>
  <si>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</si>
  <si>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</si>
  <si>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</si>
  <si>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</si>
  <si>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</si>
  <si>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</si>
  <si>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</si>
  <si>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</si>
  <si>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</si>
  <si>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</si>
  <si>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</si>
  <si>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</si>
  <si>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</si>
  <si>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</si>
  <si>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</si>
  <si>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</si>
  <si>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</si>
  <si>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</si>
  <si>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</si>
  <si>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</si>
  <si>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</si>
  <si>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</si>
  <si>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</si>
  <si>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</si>
  <si>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</si>
  <si>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</si>
  <si>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</si>
  <si>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</si>
  <si>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</si>
  <si>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</si>
  <si>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</si>
  <si>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</si>
  <si>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</si>
  <si>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</si>
  <si>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</si>
  <si>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</si>
  <si>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</si>
  <si>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</si>
  <si>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</si>
  <si>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</si>
  <si>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</si>
  <si>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</si>
  <si>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</si>
  <si>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</si>
  <si>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</si>
  <si>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</si>
  <si>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</si>
  <si>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</si>
  <si>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</si>
  <si>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</si>
  <si>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</si>
  <si>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</si>
  <si>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</si>
  <si>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</si>
  <si>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</si>
  <si>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</si>
  <si>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</si>
  <si>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</si>
  <si>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</si>
  <si>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</si>
  <si>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</si>
  <si>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</si>
  <si>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</si>
  <si>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</si>
  <si>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</si>
  <si>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</si>
  <si>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</si>
  <si>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</si>
  <si>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</si>
  <si>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</si>
  <si>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</si>
  <si>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</si>
  <si>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</si>
  <si>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</si>
  <si>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</si>
  <si>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</si>
  <si>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</si>
  <si>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</si>
  <si>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</si>
  <si>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</si>
  <si>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</si>
  <si>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</si>
  <si>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</si>
  <si>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</si>
  <si>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</si>
  <si>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</si>
  <si>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</si>
  <si>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</si>
  <si>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</si>
  <si>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</si>
  <si>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</si>
  <si>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</si>
  <si>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</si>
  <si>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</si>
  <si>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</si>
  <si>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</si>
  <si>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</si>
  <si>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</si>
  <si>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</si>
  <si>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</si>
  <si>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</si>
  <si>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</si>
  <si>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</si>
  <si>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</si>
  <si>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</si>
  <si>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</si>
  <si>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</si>
  <si>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</si>
  <si>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</si>
  <si>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</si>
  <si>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</si>
  <si>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</si>
  <si>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</si>
  <si>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</si>
  <si>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</si>
  <si>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</si>
  <si>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</si>
  <si>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</si>
  <si>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</si>
  <si>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</si>
  <si>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</si>
  <si>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</si>
  <si>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</si>
  <si>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</si>
  <si>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</si>
  <si>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</si>
  <si>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</si>
  <si>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</si>
  <si>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</si>
  <si>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</si>
  <si>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</si>
  <si>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</si>
  <si>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</si>
  <si>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</si>
  <si>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</si>
  <si>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</si>
  <si>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</si>
  <si>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</si>
  <si>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熊本県山都町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</si>
  <si>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</si>
  <si>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</si>
  <si>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</si>
  <si>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</si>
  <si>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</si>
  <si>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</si>
  <si>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</si>
  <si>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</si>
  <si>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</si>
  <si>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</si>
  <si>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</si>
  <si>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</si>
  <si>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</si>
  <si>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</si>
  <si>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</si>
  <si>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</si>
  <si>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</si>
  <si>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</si>
  <si>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</si>
  <si>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</si>
  <si>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</si>
  <si>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</si>
  <si>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</si>
  <si>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</si>
  <si>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</si>
  <si>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</si>
  <si>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</si>
  <si>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</si>
  <si>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</si>
  <si>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</si>
  <si>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</si>
  <si>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</si>
  <si>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</si>
  <si>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山都町国民健康保険特別会計</t>
    <phoneticPr fontId="5"/>
  </si>
  <si>
    <t>山都町介護保険特別会計</t>
    <phoneticPr fontId="5"/>
  </si>
  <si>
    <t>山都町後期高齢者医療特別会計</t>
    <phoneticPr fontId="5"/>
  </si>
  <si>
    <t>山都町水道事業会計</t>
    <phoneticPr fontId="5"/>
  </si>
  <si>
    <t>法適用企業</t>
    <phoneticPr fontId="5"/>
  </si>
  <si>
    <t>山都町病院事業会計</t>
    <phoneticPr fontId="5"/>
  </si>
  <si>
    <t>山都町簡易水道特別会計</t>
    <phoneticPr fontId="5"/>
  </si>
  <si>
    <t>法非適用企業</t>
    <phoneticPr fontId="5"/>
  </si>
  <si>
    <t>山都町国民宿舎特別会計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</si>
  <si>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</si>
  <si>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</si>
  <si>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</si>
  <si>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</si>
  <si>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</si>
  <si>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</si>
  <si>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</si>
  <si>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</si>
  <si>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</si>
  <si>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</si>
  <si>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</si>
  <si>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</si>
  <si>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</si>
  <si>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</si>
  <si>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</si>
  <si>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</si>
  <si>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</si>
  <si>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</si>
  <si>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</si>
  <si>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</si>
  <si>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</si>
  <si>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</si>
  <si>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</si>
  <si>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</si>
  <si>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</si>
  <si>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</si>
  <si>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</si>
  <si>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</si>
  <si>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</si>
  <si>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</si>
  <si>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</si>
  <si>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</si>
  <si>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</si>
  <si>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</si>
  <si>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</si>
  <si>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</si>
  <si>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</si>
  <si>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</si>
  <si>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</si>
  <si>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</si>
  <si>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</si>
  <si>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</si>
  <si>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</si>
  <si>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</si>
  <si>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</si>
  <si>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</si>
  <si>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</si>
  <si>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</si>
  <si>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</si>
  <si>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</si>
  <si>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</si>
  <si>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</si>
  <si>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</si>
  <si>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</si>
  <si>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</si>
  <si>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</si>
  <si>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</si>
  <si>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</si>
  <si>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</si>
  <si>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</si>
  <si>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</si>
  <si>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</si>
  <si>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</si>
  <si>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</si>
  <si>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</si>
  <si>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</si>
  <si>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</si>
  <si>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</si>
  <si>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</si>
  <si>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</si>
  <si>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</si>
  <si>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</si>
  <si>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</si>
  <si>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</si>
  <si>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</si>
  <si>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</si>
  <si>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</si>
  <si>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</si>
  <si>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</si>
  <si>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</si>
  <si>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</si>
  <si>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</si>
  <si>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</si>
  <si>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</si>
  <si>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</si>
  <si>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</si>
  <si>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</si>
  <si>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</si>
  <si>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</si>
  <si>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</si>
  <si>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</si>
  <si>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</si>
  <si>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</si>
  <si>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</si>
  <si>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</si>
  <si>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</si>
  <si>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</si>
  <si>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</si>
  <si>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</si>
  <si>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</si>
  <si>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</si>
  <si>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</si>
  <si>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</si>
  <si>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</si>
  <si>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</si>
  <si>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</si>
  <si>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</si>
  <si>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</si>
  <si>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</si>
  <si>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</si>
  <si>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</si>
  <si>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</si>
  <si>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</si>
  <si>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</si>
  <si>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</si>
  <si>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</si>
  <si>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</si>
  <si>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</si>
  <si>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</si>
  <si>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</si>
  <si>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</si>
  <si>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</si>
  <si>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</si>
  <si>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</si>
  <si>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</si>
  <si>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</si>
  <si>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</si>
  <si>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</si>
  <si>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</si>
  <si>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</si>
  <si>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</si>
  <si>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</si>
  <si>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</si>
  <si>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</si>
  <si>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</si>
  <si>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</si>
  <si>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</si>
  <si>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</si>
  <si>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</si>
  <si>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</si>
  <si>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</si>
  <si>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</si>
  <si>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6.50</t>
  </si>
  <si>
    <t>▲ 3.61</t>
  </si>
  <si>
    <t>山都町病院事業会計</t>
  </si>
  <si>
    <t>一般会計</t>
  </si>
  <si>
    <t>山都町水道事業会計</t>
  </si>
  <si>
    <t>山都町介護保険特別会計</t>
  </si>
  <si>
    <t>山都町国民健康保険特別会計</t>
  </si>
  <si>
    <t>山都町国民宿舎特別会計</t>
  </si>
  <si>
    <t>山都町後期高齢者医療特別会計</t>
  </si>
  <si>
    <t>山都町簡易水道特別会計</t>
  </si>
  <si>
    <t>その他会計（赤字）</t>
  </si>
  <si>
    <t>その他会計（黒字）</t>
  </si>
  <si>
    <t>（百万円）</t>
    <phoneticPr fontId="5"/>
  </si>
  <si>
    <t>H30</t>
    <phoneticPr fontId="5"/>
  </si>
  <si>
    <t>R01</t>
    <phoneticPr fontId="5"/>
  </si>
  <si>
    <t>R02</t>
    <phoneticPr fontId="5"/>
  </si>
  <si>
    <t>R03</t>
    <phoneticPr fontId="5"/>
  </si>
  <si>
    <t>R04</t>
    <phoneticPr fontId="5"/>
  </si>
  <si>
    <t>熊本県市町村総合事務組合</t>
    <rPh sb="0" eb="3">
      <t>クマモトケン</t>
    </rPh>
    <rPh sb="3" eb="6">
      <t>シチョウソン</t>
    </rPh>
    <rPh sb="6" eb="12">
      <t>ソウゴウジムクミアイ</t>
    </rPh>
    <phoneticPr fontId="2"/>
  </si>
  <si>
    <t>上益城消防組合</t>
    <rPh sb="0" eb="3">
      <t>カミマシキ</t>
    </rPh>
    <rPh sb="3" eb="7">
      <t>ショウボウクミアイ</t>
    </rPh>
    <phoneticPr fontId="2"/>
  </si>
  <si>
    <t>上益城広域連合</t>
    <rPh sb="0" eb="3">
      <t>カミマシキ</t>
    </rPh>
    <rPh sb="3" eb="7">
      <t>コウイキレンゴウ</t>
    </rPh>
    <phoneticPr fontId="2"/>
  </si>
  <si>
    <t>熊本県後期高齢者広域連合（一般会計）</t>
    <rPh sb="0" eb="3">
      <t>クマモトケン</t>
    </rPh>
    <rPh sb="3" eb="8">
      <t>コウキコウレイシャ</t>
    </rPh>
    <rPh sb="8" eb="12">
      <t>コウイキレンゴウ</t>
    </rPh>
    <rPh sb="13" eb="17">
      <t>イッパンカイケイ</t>
    </rPh>
    <phoneticPr fontId="2"/>
  </si>
  <si>
    <t>熊本県後期高齢者広域連合（後期高齢者医療特別会計）</t>
    <rPh sb="13" eb="18">
      <t>コウキコウレイシャ</t>
    </rPh>
    <rPh sb="18" eb="24">
      <t>イリョウトクベツカイケイ</t>
    </rPh>
    <phoneticPr fontId="2"/>
  </si>
  <si>
    <t>特別会計（交通災害共済事業）分を含む</t>
  </si>
  <si>
    <t>株式会社まちづくりやべ</t>
    <rPh sb="0" eb="2">
      <t>カブシキ</t>
    </rPh>
    <rPh sb="2" eb="4">
      <t>カイシャ</t>
    </rPh>
    <phoneticPr fontId="2"/>
  </si>
  <si>
    <t>有限会社虹の通潤館</t>
    <rPh sb="0" eb="4">
      <t>ユウゲンガイシャ</t>
    </rPh>
    <rPh sb="4" eb="5">
      <t>ニジ</t>
    </rPh>
    <rPh sb="6" eb="7">
      <t>トオル</t>
    </rPh>
    <rPh sb="7" eb="8">
      <t>ジュン</t>
    </rPh>
    <rPh sb="8" eb="9">
      <t>カン</t>
    </rPh>
    <phoneticPr fontId="2"/>
  </si>
  <si>
    <t>一般財団法人清和文楽の里協会</t>
    <rPh sb="0" eb="6">
      <t>イッパンザイダンホウジン</t>
    </rPh>
    <rPh sb="6" eb="10">
      <t>セイワブンラク</t>
    </rPh>
    <rPh sb="11" eb="14">
      <t>サトキョウカイ</t>
    </rPh>
    <phoneticPr fontId="2"/>
  </si>
  <si>
    <t>有限会社清和資源</t>
    <rPh sb="0" eb="4">
      <t>ユウゲンガイシャ</t>
    </rPh>
    <rPh sb="4" eb="6">
      <t>セイワ</t>
    </rPh>
    <rPh sb="6" eb="8">
      <t>シゲン</t>
    </rPh>
    <phoneticPr fontId="2"/>
  </si>
  <si>
    <t>公共施設整備基金</t>
  </si>
  <si>
    <t>学校教育施設整備基金</t>
  </si>
  <si>
    <t>ふるさと応援基金</t>
  </si>
  <si>
    <t>森林環境整備基金</t>
  </si>
  <si>
    <t>地域雇用創出基金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</si>
  <si>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</si>
  <si>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</si>
  <si>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町村合併以降、起債の借入額が償還額を上回らないようにしてきた結果、将来負担比率は類似団体を大きく下回っている状況である。また、有形固定資産減価償却率も類似団体より低い状況である。
　しかしながら、総合体育館建設事業や新道の駅整備事業などの大型事業をいくつか同時に進めているため、今後は将来負担比率が高くなっていく見込みである。
　また、有形固定資産減価償却率についても保健センターや学校施設等においては類似団体を大きく上回っている状況であるが、公営住宅においては、子育て世帯向けの公営住宅の完成及び長寿命化事業等により、類似団体と同程度となった。
　今後も公共施設等総合管理計画に基づき、老朽化対策に積極的に取り組んでいく。</t>
    <rPh sb="99" eb="108">
      <t>ソウゴウタイイクカンケンセツジギョウ</t>
    </rPh>
    <rPh sb="109" eb="110">
      <t>シン</t>
    </rPh>
    <rPh sb="110" eb="111">
      <t>ミチ</t>
    </rPh>
    <rPh sb="112" eb="113">
      <t>エキ</t>
    </rPh>
    <rPh sb="113" eb="117">
      <t>セイビジギョウ</t>
    </rPh>
    <rPh sb="157" eb="159">
      <t>ミコ</t>
    </rPh>
    <rPh sb="185" eb="187">
      <t>ホケン</t>
    </rPh>
    <rPh sb="192" eb="196">
      <t>ガッコウシセツ</t>
    </rPh>
    <rPh sb="223" eb="227">
      <t>コウエイジュウタク</t>
    </rPh>
    <rPh sb="233" eb="235">
      <t>コソダ</t>
    </rPh>
    <rPh sb="236" eb="238">
      <t>セタイ</t>
    </rPh>
    <rPh sb="238" eb="239">
      <t>ム</t>
    </rPh>
    <rPh sb="241" eb="245">
      <t>コウエイジュウタク</t>
    </rPh>
    <rPh sb="246" eb="249">
      <t>カンセイオヨ</t>
    </rPh>
    <rPh sb="250" eb="256">
      <t>チョウジュミョウカジギョウ</t>
    </rPh>
    <rPh sb="256" eb="257">
      <t>トウ</t>
    </rPh>
    <rPh sb="261" eb="265">
      <t>ルイジダンタイ</t>
    </rPh>
    <rPh sb="266" eb="269">
      <t>ドウテイド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</si>
  <si>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</si>
  <si>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</si>
  <si>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</si>
  <si>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</si>
  <si>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</si>
  <si>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</si>
  <si>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将来負担比率及び実質公債費比率については、類似団体と比較して低くなっている。これは、町村合併以降、起債の借入額が償還額を上回らないようにしてきたためである。
　しかしながら、九州中央自動車道『山都通潤橋IC』の開通に向けた新道の駅整備事業や総合体育館の建設事業等の大型事業をいくつか同時に進めており、近年おいては、地方債の借入額が償還額を大きく上回っている状況であることから、今後、将来負担比率及び実質公債費比率は高くなっていく見込みである。</t>
    <rPh sb="112" eb="113">
      <t>アタラ</t>
    </rPh>
    <rPh sb="151" eb="153">
      <t>キンネン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</si>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</sst>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9"/>
      <name val="ＭＳ Ｐゴシック"/>
      <family val="3"/>
      <charset val="128"/>
    </font>
    <font>
      <sz val="10"/>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40"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2"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FDA60D1-FF9F-45D2-88BA-78601EA5881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98507</c:v>
                </c:pt>
                <c:pt idx="1">
                  <c:v>113347</c:v>
                </c:pt>
                <c:pt idx="2">
                  <c:v>120302</c:v>
                </c:pt>
                <c:pt idx="3">
                  <c:v>114841</c:v>
                </c:pt>
                <c:pt idx="4">
                  <c:v>124145</c:v>
                </c:pt>
              </c:numCache>
            </c:numRef>
          </c:val>
          <c:smooth val="0"/>
          <c:extLst>
            <c:ext xmlns:c16="http://schemas.microsoft.com/office/drawing/2014/chart" uri="{C3380CC4-5D6E-409C-BE32-E72D297353CC}">
              <c16:uniqueId val="{00000000-3BAC-4FA4-83D4-5ADE982A08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160280</c:v>
                </c:pt>
                <c:pt idx="1">
                  <c:v>120918</c:v>
                </c:pt>
                <c:pt idx="2">
                  <c:v>134979</c:v>
                </c:pt>
                <c:pt idx="3">
                  <c:v>201337</c:v>
                </c:pt>
                <c:pt idx="4">
                  <c:v>219114</c:v>
                </c:pt>
              </c:numCache>
            </c:numRef>
          </c:val>
          <c:smooth val="0"/>
          <c:extLst>
            <c:ext xmlns:c16="http://schemas.microsoft.com/office/drawing/2014/chart" uri="{C3380CC4-5D6E-409C-BE32-E72D297353CC}">
              <c16:uniqueId val="{00000001-3BAC-4FA4-83D4-5ADE982A08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1.86</c:v>
                </c:pt>
                <c:pt idx="1">
                  <c:v>3.62</c:v>
                </c:pt>
                <c:pt idx="2">
                  <c:v>5.22</c:v>
                </c:pt>
                <c:pt idx="3">
                  <c:v>11.46</c:v>
                </c:pt>
                <c:pt idx="4">
                  <c:v>13.34</c:v>
                </c:pt>
              </c:numCache>
            </c:numRef>
          </c:val>
          <c:extLst>
            <c:ext xmlns:c16="http://schemas.microsoft.com/office/drawing/2014/chart" uri="{C3380CC4-5D6E-409C-BE32-E72D297353CC}">
              <c16:uniqueId val="{00000000-EBE5-4949-ADC1-516A2389E2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13.84</c:v>
                </c:pt>
                <c:pt idx="1">
                  <c:v>15.68</c:v>
                </c:pt>
                <c:pt idx="2">
                  <c:v>11.58</c:v>
                </c:pt>
                <c:pt idx="3">
                  <c:v>13.65</c:v>
                </c:pt>
                <c:pt idx="4">
                  <c:v>20.8</c:v>
                </c:pt>
              </c:numCache>
            </c:numRef>
          </c:val>
          <c:extLst>
            <c:ext xmlns:c16="http://schemas.microsoft.com/office/drawing/2014/chart" uri="{C3380CC4-5D6E-409C-BE32-E72D297353CC}">
              <c16:uniqueId val="{00000001-EBE5-4949-ADC1-516A2389E2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-6.5</c:v>
                </c:pt>
                <c:pt idx="1">
                  <c:v>2.3199999999999998</c:v>
                </c:pt>
                <c:pt idx="2">
                  <c:v>-3.61</c:v>
                </c:pt>
                <c:pt idx="3">
                  <c:v>5.93</c:v>
                </c:pt>
                <c:pt idx="4">
                  <c:v>0.15</c:v>
                </c:pt>
              </c:numCache>
            </c:numRef>
          </c:val>
          <c:smooth val="0"/>
          <c:extLst>
            <c:ext xmlns:c16="http://schemas.microsoft.com/office/drawing/2014/chart" uri="{C3380CC4-5D6E-409C-BE32-E72D297353CC}">
              <c16:uniqueId val="{00000002-EBE5-4949-ADC1-516A2389E2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319-4773-A5BE-B91AEDC774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19-4773-A5BE-B91AEDC774F6}"/>
            </c:ext>
          </c:extLst>
        </c:ser>
        <c:ser>
          <c:idx val="2"/>
          <c:order val="2"/>
          <c:tx>
            <c:strRef>
              <c:f>データシート!$A$29</c:f>
              <c:strCache>
                <c:ptCount val="1"/>
                <c:pt idx="0">
                  <c:v>山都町簡易水道特別会計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0.16</c:v>
                </c:pt>
                <c:pt idx="2">
                  <c:v>#N/A</c:v>
                </c:pt>
                <c:pt idx="3">
                  <c:v>0.03</c:v>
                </c:pt>
                <c:pt idx="4">
                  <c:v>#N/A</c:v>
                </c:pt>
                <c:pt idx="5">
                  <c:v>0</c:v>
                </c:pt>
                <c:pt idx="6">
                  <c:v>#N/A</c:v>
                </c:pt>
                <c:pt idx="7">
                  <c:v>0</c:v>
                </c:pt>
                <c:pt idx="8">
                  <c:v>#N/A</c:v>
                </c:pt>
                <c:pt idx="9">
                  <c:v>0.01</c:v>
                </c:pt>
              </c:numCache>
            </c:numRef>
          </c:val>
          <c:extLst>
            <c:ext xmlns:c16="http://schemas.microsoft.com/office/drawing/2014/chart" uri="{C3380CC4-5D6E-409C-BE32-E72D297353CC}">
              <c16:uniqueId val="{00000002-5319-4773-A5BE-B91AEDC774F6}"/>
            </c:ext>
          </c:extLst>
        </c:ser>
        <c:ser>
          <c:idx val="3"/>
          <c:order val="3"/>
          <c:tx>
            <c:strRef>
              <c:f>データシート!$A$30</c:f>
              <c:strCache>
                <c:ptCount val="1"/>
                <c:pt idx="0">
                  <c:v>山都町後期高齢者医療特別会計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0.05</c:v>
                </c:pt>
                <c:pt idx="2">
                  <c:v>#N/A</c:v>
                </c:pt>
                <c:pt idx="3">
                  <c:v>0.04</c:v>
                </c:pt>
                <c:pt idx="4">
                  <c:v>#N/A</c:v>
                </c:pt>
                <c:pt idx="5">
                  <c:v>0.04</c:v>
                </c:pt>
                <c:pt idx="6">
                  <c:v>#N/A</c:v>
                </c:pt>
                <c:pt idx="7">
                  <c:v>0.03</c:v>
                </c:pt>
                <c:pt idx="8">
                  <c:v>#N/A</c:v>
                </c:pt>
                <c:pt idx="9">
                  <c:v>0.03</c:v>
                </c:pt>
              </c:numCache>
            </c:numRef>
          </c:val>
          <c:extLst>
            <c:ext xmlns:c16="http://schemas.microsoft.com/office/drawing/2014/chart" uri="{C3380CC4-5D6E-409C-BE32-E72D297353CC}">
              <c16:uniqueId val="{00000003-5319-4773-A5BE-B91AEDC774F6}"/>
            </c:ext>
          </c:extLst>
        </c:ser>
        <c:ser>
          <c:idx val="4"/>
          <c:order val="4"/>
          <c:tx>
            <c:strRef>
              <c:f>データシート!$A$31</c:f>
              <c:strCache>
                <c:ptCount val="1"/>
                <c:pt idx="0">
                  <c:v>山都町国民宿舎特別会計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0.14000000000000001</c:v>
                </c:pt>
                <c:pt idx="2">
                  <c:v>#N/A</c:v>
                </c:pt>
                <c:pt idx="3">
                  <c:v>0.14000000000000001</c:v>
                </c:pt>
                <c:pt idx="4">
                  <c:v>#N/A</c:v>
                </c:pt>
                <c:pt idx="5">
                  <c:v>0.05</c:v>
                </c:pt>
                <c:pt idx="6">
                  <c:v>#N/A</c:v>
                </c:pt>
                <c:pt idx="7">
                  <c:v>0.05</c:v>
                </c:pt>
                <c:pt idx="8">
                  <c:v>#N/A</c:v>
                </c:pt>
                <c:pt idx="9">
                  <c:v>0.04</c:v>
                </c:pt>
              </c:numCache>
            </c:numRef>
          </c:val>
          <c:extLst>
            <c:ext xmlns:c16="http://schemas.microsoft.com/office/drawing/2014/chart" uri="{C3380CC4-5D6E-409C-BE32-E72D297353CC}">
              <c16:uniqueId val="{00000004-5319-4773-A5BE-B91AEDC774F6}"/>
            </c:ext>
          </c:extLst>
        </c:ser>
        <c:ser>
          <c:idx val="5"/>
          <c:order val="5"/>
          <c:tx>
            <c:strRef>
              <c:f>データシート!$A$32</c:f>
              <c:strCache>
                <c:ptCount val="1"/>
                <c:pt idx="0">
                  <c:v>山都町国民健康保険特別会計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1.2</c:v>
                </c:pt>
                <c:pt idx="2">
                  <c:v>#N/A</c:v>
                </c:pt>
                <c:pt idx="3">
                  <c:v>2.29</c:v>
                </c:pt>
                <c:pt idx="4">
                  <c:v>#N/A</c:v>
                </c:pt>
                <c:pt idx="5">
                  <c:v>1.66</c:v>
                </c:pt>
                <c:pt idx="6">
                  <c:v>#N/A</c:v>
                </c:pt>
                <c:pt idx="7">
                  <c:v>0.89</c:v>
                </c:pt>
                <c:pt idx="8">
                  <c:v>#N/A</c:v>
                </c:pt>
                <c:pt idx="9">
                  <c:v>0.27</c:v>
                </c:pt>
              </c:numCache>
            </c:numRef>
          </c:val>
          <c:extLst>
            <c:ext xmlns:c16="http://schemas.microsoft.com/office/drawing/2014/chart" uri="{C3380CC4-5D6E-409C-BE32-E72D297353CC}">
              <c16:uniqueId val="{00000005-5319-4773-A5BE-B91AEDC774F6}"/>
            </c:ext>
          </c:extLst>
        </c:ser>
        <c:ser>
          <c:idx val="6"/>
          <c:order val="6"/>
          <c:tx>
            <c:strRef>
              <c:f>データシート!$A$33</c:f>
              <c:strCache>
                <c:ptCount val="1"/>
                <c:pt idx="0">
                  <c:v>山都町介護保険特別会計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1.74</c:v>
                </c:pt>
                <c:pt idx="2">
                  <c:v>#N/A</c:v>
                </c:pt>
                <c:pt idx="3">
                  <c:v>1.2</c:v>
                </c:pt>
                <c:pt idx="4">
                  <c:v>#N/A</c:v>
                </c:pt>
                <c:pt idx="5">
                  <c:v>0.81</c:v>
                </c:pt>
                <c:pt idx="6">
                  <c:v>#N/A</c:v>
                </c:pt>
                <c:pt idx="7">
                  <c:v>1.8</c:v>
                </c:pt>
                <c:pt idx="8">
                  <c:v>#N/A</c:v>
                </c:pt>
                <c:pt idx="9">
                  <c:v>2.78</c:v>
                </c:pt>
              </c:numCache>
            </c:numRef>
          </c:val>
          <c:extLst>
            <c:ext xmlns:c16="http://schemas.microsoft.com/office/drawing/2014/chart" uri="{C3380CC4-5D6E-409C-BE32-E72D297353CC}">
              <c16:uniqueId val="{00000006-5319-4773-A5BE-B91AEDC774F6}"/>
            </c:ext>
          </c:extLst>
        </c:ser>
        <c:ser>
          <c:idx val="7"/>
          <c:order val="7"/>
          <c:tx>
            <c:strRef>
              <c:f>データシート!$A$34</c:f>
              <c:strCache>
                <c:ptCount val="1"/>
                <c:pt idx="0">
                  <c:v>山都町水道事業会計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2.86</c:v>
                </c:pt>
                <c:pt idx="2">
                  <c:v>#N/A</c:v>
                </c:pt>
                <c:pt idx="3">
                  <c:v>2.88</c:v>
                </c:pt>
                <c:pt idx="4">
                  <c:v>#N/A</c:v>
                </c:pt>
                <c:pt idx="5">
                  <c:v>3.32</c:v>
                </c:pt>
                <c:pt idx="6">
                  <c:v>#N/A</c:v>
                </c:pt>
                <c:pt idx="7">
                  <c:v>3.62</c:v>
                </c:pt>
                <c:pt idx="8">
                  <c:v>#N/A</c:v>
                </c:pt>
                <c:pt idx="9">
                  <c:v>4.53</c:v>
                </c:pt>
              </c:numCache>
            </c:numRef>
          </c:val>
          <c:extLst>
            <c:ext xmlns:c16="http://schemas.microsoft.com/office/drawing/2014/chart" uri="{C3380CC4-5D6E-409C-BE32-E72D297353CC}">
              <c16:uniqueId val="{00000007-5319-4773-A5BE-B91AEDC774F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1.86</c:v>
                </c:pt>
                <c:pt idx="2">
                  <c:v>#N/A</c:v>
                </c:pt>
                <c:pt idx="3">
                  <c:v>3.61</c:v>
                </c:pt>
                <c:pt idx="4">
                  <c:v>#N/A</c:v>
                </c:pt>
                <c:pt idx="5">
                  <c:v>5.21</c:v>
                </c:pt>
                <c:pt idx="6">
                  <c:v>#N/A</c:v>
                </c:pt>
                <c:pt idx="7">
                  <c:v>11.46</c:v>
                </c:pt>
                <c:pt idx="8">
                  <c:v>#N/A</c:v>
                </c:pt>
                <c:pt idx="9">
                  <c:v>13.34</c:v>
                </c:pt>
              </c:numCache>
            </c:numRef>
          </c:val>
          <c:extLst>
            <c:ext xmlns:c16="http://schemas.microsoft.com/office/drawing/2014/chart" uri="{C3380CC4-5D6E-409C-BE32-E72D297353CC}">
              <c16:uniqueId val="{00000008-5319-4773-A5BE-B91AEDC774F6}"/>
            </c:ext>
          </c:extLst>
        </c:ser>
        <c:ser>
          <c:idx val="9"/>
          <c:order val="9"/>
          <c:tx>
            <c:strRef>
              <c:f>データシート!$A$36</c:f>
              <c:strCache>
                <c:ptCount val="1"/>
                <c:pt idx="0">
                  <c:v>山都町病院事業会計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12.47</c:v>
                </c:pt>
                <c:pt idx="2">
                  <c:v>#N/A</c:v>
                </c:pt>
                <c:pt idx="3">
                  <c:v>12.78</c:v>
                </c:pt>
                <c:pt idx="4">
                  <c:v>#N/A</c:v>
                </c:pt>
                <c:pt idx="5">
                  <c:v>12.65</c:v>
                </c:pt>
                <c:pt idx="6">
                  <c:v>#N/A</c:v>
                </c:pt>
                <c:pt idx="7">
                  <c:v>17.54</c:v>
                </c:pt>
                <c:pt idx="8">
                  <c:v>#N/A</c:v>
                </c:pt>
                <c:pt idx="9">
                  <c:v>20.11</c:v>
                </c:pt>
              </c:numCache>
            </c:numRef>
          </c:val>
          <c:extLst>
            <c:ext xmlns:c16="http://schemas.microsoft.com/office/drawing/2014/chart" uri="{C3380CC4-5D6E-409C-BE32-E72D297353CC}">
              <c16:uniqueId val="{00000009-5319-4773-A5BE-B91AEDC774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1037</c:v>
                </c:pt>
                <c:pt idx="5">
                  <c:v>942</c:v>
                </c:pt>
                <c:pt idx="8">
                  <c:v>900</c:v>
                </c:pt>
                <c:pt idx="11">
                  <c:v>923</c:v>
                </c:pt>
                <c:pt idx="14">
                  <c:v>905</c:v>
                </c:pt>
              </c:numCache>
            </c:numRef>
          </c:val>
          <c:extLst>
            <c:ext xmlns:c16="http://schemas.microsoft.com/office/drawing/2014/chart" uri="{C3380CC4-5D6E-409C-BE32-E72D297353CC}">
              <c16:uniqueId val="{00000000-A609-4926-92EF-4824BB6198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1</c:v>
                </c:pt>
                <c:pt idx="6">
                  <c:v>1</c:v>
                </c:pt>
                <c:pt idx="9">
                  <c:v>1</c:v>
                </c:pt>
                <c:pt idx="12">
                  <c:v>0</c:v>
                </c:pt>
              </c:numCache>
            </c:numRef>
          </c:val>
          <c:extLst>
            <c:ext xmlns:c16="http://schemas.microsoft.com/office/drawing/2014/chart" uri="{C3380CC4-5D6E-409C-BE32-E72D297353CC}">
              <c16:uniqueId val="{00000001-A609-4926-92EF-4824BB6198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5</c:v>
                </c:pt>
                <c:pt idx="9">
                  <c:v>7</c:v>
                </c:pt>
                <c:pt idx="12">
                  <c:v>9</c:v>
                </c:pt>
              </c:numCache>
            </c:numRef>
          </c:val>
          <c:extLst>
            <c:ext xmlns:c16="http://schemas.microsoft.com/office/drawing/2014/chart" uri="{C3380CC4-5D6E-409C-BE32-E72D297353CC}">
              <c16:uniqueId val="{00000002-A609-4926-92EF-4824BB6198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39</c:v>
                </c:pt>
                <c:pt idx="3">
                  <c:v>38</c:v>
                </c:pt>
                <c:pt idx="6">
                  <c:v>38</c:v>
                </c:pt>
                <c:pt idx="9">
                  <c:v>36</c:v>
                </c:pt>
                <c:pt idx="12">
                  <c:v>40</c:v>
                </c:pt>
              </c:numCache>
            </c:numRef>
          </c:val>
          <c:extLst>
            <c:ext xmlns:c16="http://schemas.microsoft.com/office/drawing/2014/chart" uri="{C3380CC4-5D6E-409C-BE32-E72D297353CC}">
              <c16:uniqueId val="{00000003-A609-4926-92EF-4824BB6198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256</c:v>
                </c:pt>
                <c:pt idx="3">
                  <c:v>243</c:v>
                </c:pt>
                <c:pt idx="6">
                  <c:v>255</c:v>
                </c:pt>
                <c:pt idx="9">
                  <c:v>245</c:v>
                </c:pt>
                <c:pt idx="12">
                  <c:v>211</c:v>
                </c:pt>
              </c:numCache>
            </c:numRef>
          </c:val>
          <c:extLst>
            <c:ext xmlns:c16="http://schemas.microsoft.com/office/drawing/2014/chart" uri="{C3380CC4-5D6E-409C-BE32-E72D297353CC}">
              <c16:uniqueId val="{00000004-A609-4926-92EF-4824BB6198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09-4926-92EF-4824BB6198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09-4926-92EF-4824BB6198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1037</c:v>
                </c:pt>
                <c:pt idx="3">
                  <c:v>948</c:v>
                </c:pt>
                <c:pt idx="6">
                  <c:v>932</c:v>
                </c:pt>
                <c:pt idx="9">
                  <c:v>915</c:v>
                </c:pt>
                <c:pt idx="12">
                  <c:v>901</c:v>
                </c:pt>
              </c:numCache>
            </c:numRef>
          </c:val>
          <c:extLst>
            <c:ext xmlns:c16="http://schemas.microsoft.com/office/drawing/2014/chart" uri="{C3380CC4-5D6E-409C-BE32-E72D297353CC}">
              <c16:uniqueId val="{00000007-A609-4926-92EF-4824BB6198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295</c:v>
                </c:pt>
                <c:pt idx="2">
                  <c:v>#N/A</c:v>
                </c:pt>
                <c:pt idx="3">
                  <c:v>#N/A</c:v>
                </c:pt>
                <c:pt idx="4">
                  <c:v>288</c:v>
                </c:pt>
                <c:pt idx="5">
                  <c:v>#N/A</c:v>
                </c:pt>
                <c:pt idx="6">
                  <c:v>#N/A</c:v>
                </c:pt>
                <c:pt idx="7">
                  <c:v>331</c:v>
                </c:pt>
                <c:pt idx="8">
                  <c:v>#N/A</c:v>
                </c:pt>
                <c:pt idx="9">
                  <c:v>#N/A</c:v>
                </c:pt>
                <c:pt idx="10">
                  <c:v>281</c:v>
                </c:pt>
                <c:pt idx="11">
                  <c:v>#N/A</c:v>
                </c:pt>
                <c:pt idx="12">
                  <c:v>#N/A</c:v>
                </c:pt>
                <c:pt idx="13">
                  <c:v>256</c:v>
                </c:pt>
                <c:pt idx="14">
                  <c:v>#N/A</c:v>
                </c:pt>
              </c:numCache>
            </c:numRef>
          </c:val>
          <c:smooth val="0"/>
          <c:extLst>
            <c:ext xmlns:c16="http://schemas.microsoft.com/office/drawing/2014/chart" uri="{C3380CC4-5D6E-409C-BE32-E72D297353CC}">
              <c16:uniqueId val="{00000008-A609-4926-92EF-4824BB6198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9201</c:v>
                </c:pt>
                <c:pt idx="5">
                  <c:v>9116</c:v>
                </c:pt>
                <c:pt idx="8">
                  <c:v>9005</c:v>
                </c:pt>
                <c:pt idx="11">
                  <c:v>8972</c:v>
                </c:pt>
                <c:pt idx="14">
                  <c:v>8547</c:v>
                </c:pt>
              </c:numCache>
            </c:numRef>
          </c:val>
          <c:extLst>
            <c:ext xmlns:c16="http://schemas.microsoft.com/office/drawing/2014/chart" uri="{C3380CC4-5D6E-409C-BE32-E72D297353CC}">
              <c16:uniqueId val="{00000000-6599-4C78-AF1C-27D98B5FAF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22</c:v>
                </c:pt>
                <c:pt idx="5">
                  <c:v>18</c:v>
                </c:pt>
                <c:pt idx="8">
                  <c:v>15</c:v>
                </c:pt>
                <c:pt idx="11">
                  <c:v>10</c:v>
                </c:pt>
                <c:pt idx="14">
                  <c:v>21</c:v>
                </c:pt>
              </c:numCache>
            </c:numRef>
          </c:val>
          <c:extLst>
            <c:ext xmlns:c16="http://schemas.microsoft.com/office/drawing/2014/chart" uri="{C3380CC4-5D6E-409C-BE32-E72D297353CC}">
              <c16:uniqueId val="{00000001-6599-4C78-AF1C-27D98B5FAF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2739</c:v>
                </c:pt>
                <c:pt idx="5">
                  <c:v>2844</c:v>
                </c:pt>
                <c:pt idx="8">
                  <c:v>2670</c:v>
                </c:pt>
                <c:pt idx="11">
                  <c:v>2921</c:v>
                </c:pt>
                <c:pt idx="14">
                  <c:v>3752</c:v>
                </c:pt>
              </c:numCache>
            </c:numRef>
          </c:val>
          <c:extLst>
            <c:ext xmlns:c16="http://schemas.microsoft.com/office/drawing/2014/chart" uri="{C3380CC4-5D6E-409C-BE32-E72D297353CC}">
              <c16:uniqueId val="{00000002-6599-4C78-AF1C-27D98B5FAF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99-4C78-AF1C-27D98B5FAF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99-4C78-AF1C-27D98B5FAF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99-4C78-AF1C-27D98B5FAF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1928</c:v>
                </c:pt>
                <c:pt idx="3">
                  <c:v>1863</c:v>
                </c:pt>
                <c:pt idx="6">
                  <c:v>1834</c:v>
                </c:pt>
                <c:pt idx="9">
                  <c:v>1560</c:v>
                </c:pt>
                <c:pt idx="12">
                  <c:v>1570</c:v>
                </c:pt>
              </c:numCache>
            </c:numRef>
          </c:val>
          <c:extLst>
            <c:ext xmlns:c16="http://schemas.microsoft.com/office/drawing/2014/chart" uri="{C3380CC4-5D6E-409C-BE32-E72D297353CC}">
              <c16:uniqueId val="{00000006-6599-4C78-AF1C-27D98B5FAF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170</c:v>
                </c:pt>
                <c:pt idx="3">
                  <c:v>146</c:v>
                </c:pt>
                <c:pt idx="6">
                  <c:v>176</c:v>
                </c:pt>
                <c:pt idx="9">
                  <c:v>151</c:v>
                </c:pt>
                <c:pt idx="12">
                  <c:v>134</c:v>
                </c:pt>
              </c:numCache>
            </c:numRef>
          </c:val>
          <c:extLst>
            <c:ext xmlns:c16="http://schemas.microsoft.com/office/drawing/2014/chart" uri="{C3380CC4-5D6E-409C-BE32-E72D297353CC}">
              <c16:uniqueId val="{00000007-6599-4C78-AF1C-27D98B5FAF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2869</c:v>
                </c:pt>
                <c:pt idx="3">
                  <c:v>2731</c:v>
                </c:pt>
                <c:pt idx="6">
                  <c:v>1968</c:v>
                </c:pt>
                <c:pt idx="9">
                  <c:v>1926</c:v>
                </c:pt>
                <c:pt idx="12">
                  <c:v>2071</c:v>
                </c:pt>
              </c:numCache>
            </c:numRef>
          </c:val>
          <c:extLst>
            <c:ext xmlns:c16="http://schemas.microsoft.com/office/drawing/2014/chart" uri="{C3380CC4-5D6E-409C-BE32-E72D297353CC}">
              <c16:uniqueId val="{00000008-6599-4C78-AF1C-27D98B5FAF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599-4C78-AF1C-27D98B5FAF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8587</c:v>
                </c:pt>
                <c:pt idx="3">
                  <c:v>8266</c:v>
                </c:pt>
                <c:pt idx="6">
                  <c:v>8104</c:v>
                </c:pt>
                <c:pt idx="9">
                  <c:v>8417</c:v>
                </c:pt>
                <c:pt idx="12">
                  <c:v>8689</c:v>
                </c:pt>
              </c:numCache>
            </c:numRef>
          </c:val>
          <c:extLst>
            <c:ext xmlns:c16="http://schemas.microsoft.com/office/drawing/2014/chart" uri="{C3380CC4-5D6E-409C-BE32-E72D297353CC}">
              <c16:uniqueId val="{0000000A-6599-4C78-AF1C-27D98B5FAF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1591</c:v>
                </c:pt>
                <c:pt idx="2">
                  <c:v>#N/A</c:v>
                </c:pt>
                <c:pt idx="3">
                  <c:v>#N/A</c:v>
                </c:pt>
                <c:pt idx="4">
                  <c:v>1029</c:v>
                </c:pt>
                <c:pt idx="5">
                  <c:v>#N/A</c:v>
                </c:pt>
                <c:pt idx="6">
                  <c:v>#N/A</c:v>
                </c:pt>
                <c:pt idx="7">
                  <c:v>393</c:v>
                </c:pt>
                <c:pt idx="8">
                  <c:v>#N/A</c:v>
                </c:pt>
                <c:pt idx="9">
                  <c:v>#N/A</c:v>
                </c:pt>
                <c:pt idx="10">
                  <c:v>151</c:v>
                </c:pt>
                <c:pt idx="11">
                  <c:v>#N/A</c:v>
                </c:pt>
                <c:pt idx="12">
                  <c:v>#N/A</c:v>
                </c:pt>
                <c:pt idx="13">
                  <c:v>142</c:v>
                </c:pt>
                <c:pt idx="14">
                  <c:v>#N/A</c:v>
                </c:pt>
              </c:numCache>
            </c:numRef>
          </c:val>
          <c:smooth val="0"/>
          <c:extLst>
            <c:ext xmlns:c16="http://schemas.microsoft.com/office/drawing/2014/chart" uri="{C3380CC4-5D6E-409C-BE32-E72D297353CC}">
              <c16:uniqueId val="{0000000B-6599-4C78-AF1C-27D98B5FAF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853</c:v>
                </c:pt>
                <c:pt idx="1">
                  <c:v>1058</c:v>
                </c:pt>
                <c:pt idx="2">
                  <c:v>1558</c:v>
                </c:pt>
              </c:numCache>
            </c:numRef>
          </c:val>
          <c:extLst>
            <c:ext xmlns:c16="http://schemas.microsoft.com/office/drawing/2014/chart" uri="{C3380CC4-5D6E-409C-BE32-E72D297353CC}">
              <c16:uniqueId val="{00000000-089E-49A9-BD14-367DD96403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315</c:v>
                </c:pt>
                <c:pt idx="1">
                  <c:v>315</c:v>
                </c:pt>
                <c:pt idx="2">
                  <c:v>314</c:v>
                </c:pt>
              </c:numCache>
            </c:numRef>
          </c:val>
          <c:extLst>
            <c:ext xmlns:c16="http://schemas.microsoft.com/office/drawing/2014/chart" uri="{C3380CC4-5D6E-409C-BE32-E72D297353CC}">
              <c16:uniqueId val="{00000001-089E-49A9-BD14-367DD96403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1297</c:v>
                </c:pt>
                <c:pt idx="1">
                  <c:v>1225</c:v>
                </c:pt>
                <c:pt idx="2">
                  <c:v>1490</c:v>
                </c:pt>
              </c:numCache>
            </c:numRef>
          </c:val>
          <c:extLst>
            <c:ext xmlns:c16="http://schemas.microsoft.com/office/drawing/2014/chart" uri="{C3380CC4-5D6E-409C-BE32-E72D297353CC}">
              <c16:uniqueId val="{00000002-089E-49A9-BD14-367DD96403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{D49D253F-DC5A-43D4-A986-CA9B533ED9BD}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210-4025-8322-F48412B4B4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{9A447C50-744D-4F1C-BF33-455827631D0C}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10-4025-8322-F48412B4B4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{286F57C5-0F74-4795-985B-CFE8D1428987}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10-4025-8322-F48412B4B4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{042B86C8-3D97-420E-8508-871F182AA364}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10-4025-8322-F48412B4B4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{529FEF9B-3256-4324-8CA5-79602225382B}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10-4025-8322-F48412B4B470}"/>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{A528FEE8-08B2-4FD4-8BCF-6B1E904CAE82}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210-4025-8322-F48412B4B470}"/>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{2B7F4239-876D-435F-980D-DBC8AAB6DF5D}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210-4025-8322-F48412B4B470}"/>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{F1B5C276-EFFC-44F0-8103-5CFF98EAD640}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210-4025-8322-F48412B4B470}"/>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{EB18586D-5B17-4BA9-8AEE-E30AEA08908C}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210-4025-8322-F48412B4B4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55.7</c:v>
                </c:pt>
                <c:pt idx="8">
                  <c:v>56.7</c:v>
                </c:pt>
                <c:pt idx="16">
                  <c:v>57.4</c:v>
                </c:pt>
                <c:pt idx="24">
                  <c:v>57.8</c:v>
                </c:pt>
                <c:pt idx="32">
                  <c:v>58.5</c:v>
                </c:pt>
              </c:numCache>
            </c:numRef>
          </c:xVal>
          <c:yVal>
            <c:numRef>
              <c:f>公会計指標分析・財政指標組合せ分析表!$BP$51:$DC$51</c:f>
              <c:numCache>
                <c:formatCode>#,##0.0;"▲ "#,##0.0</c:formatCode>
                <c:ptCount val="40"/>
                <c:pt idx="0">
                  <c:v>25.5</c:v>
                </c:pt>
                <c:pt idx="8">
                  <c:v>16.600000000000001</c:v>
                </c:pt>
                <c:pt idx="16">
                  <c:v>6</c:v>
                </c:pt>
                <c:pt idx="24">
                  <c:v>2.2000000000000002</c:v>
                </c:pt>
                <c:pt idx="32">
                  <c:v>2.1</c:v>
                </c:pt>
              </c:numCache>
            </c:numRef>
          </c:yVal>
          <c:smooth val="0"/>
          <c:extLst>
            <c:ext xmlns:c16="http://schemas.microsoft.com/office/drawing/2014/chart" uri="{C3380CC4-5D6E-409C-BE32-E72D297353CC}">
              <c16:uniqueId val="{00000009-F210-4025-8322-F48412B4B47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{A878C230-043C-4947-9C7B-3A4059FF10B8}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210-4025-8322-F48412B4B47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{11724077-D2FD-4F32-AEF0-E6606E0FEF55}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10-4025-8322-F48412B4B4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{D7D06084-EDC9-453D-B50F-404C857F7E97}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10-4025-8322-F48412B4B4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{D45E22FA-ABF6-488F-831A-33D9074B2910}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10-4025-8322-F48412B4B4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{4898B45A-EB4A-49D9-AEC4-C3B4C7DAA8AC}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10-4025-8322-F48412B4B47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{2A0677B9-514B-40EE-93BA-B821CF5E56AE}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210-4025-8322-F48412B4B47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{A42A40BC-7869-4992-B8E0-69642F98E070}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210-4025-8322-F48412B4B47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{487D278B-F315-41D9-B3AE-920346A06E81}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210-4025-8322-F48412B4B47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{C9A3F960-F6FE-478D-A553-9C0B476912CF}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210-4025-8322-F48412B4B4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60.7</c:v>
                </c:pt>
                <c:pt idx="16">
                  <c:v>64.2</c:v>
                </c:pt>
                <c:pt idx="24">
                  <c:v>67</c:v>
                </c:pt>
                <c:pt idx="32">
                  <c:v>67.8</c:v>
                </c:pt>
              </c:numCache>
            </c:numRef>
          </c:xVal>
          <c:yVal>
            <c:numRef>
              <c:f>公会計指標分析・財政指標組合せ分析表!$BP$55:$DC$55</c:f>
              <c:numCache>
                <c:formatCode>#,##0.0;"▲ "#,##0.0</c:formatCode>
                <c:ptCount val="40"/>
                <c:pt idx="0">
                  <c:v>19.8</c:v>
                </c:pt>
                <c:pt idx="8">
                  <c:v>20</c:v>
                </c:pt>
                <c:pt idx="16">
                  <c:v>32.4</c:v>
                </c:pt>
                <c:pt idx="24">
                  <c:v>20</c:v>
                </c:pt>
                <c:pt idx="32">
                  <c:v>7.4</c:v>
                </c:pt>
              </c:numCache>
            </c:numRef>
          </c:yVal>
          <c:smooth val="0"/>
          <c:extLst>
            <c:ext xmlns:c16="http://schemas.microsoft.com/office/drawing/2014/chart" uri="{C3380CC4-5D6E-409C-BE32-E72D297353CC}">
              <c16:uniqueId val="{00000013-F210-4025-8322-F48412B4B470}"/>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{C9D0AD56-D5DC-4859-8D92-DE686215A2A6}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7FD-49E2-B0E6-660E90B8A5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{D897B921-3EC4-4F14-B6AA-088121472D90}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FD-49E2-B0E6-660E90B8A5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{75D4D8A0-D225-4B17-BDF8-3B7AD8660EE5}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FD-49E2-B0E6-660E90B8A5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{4FBFBE92-80AF-409B-821A-267FD2585902}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FD-49E2-B0E6-660E90B8A5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{8B4E5CC7-1149-41B5-A239-5C492D12B3A6}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FD-49E2-B0E6-660E90B8A569}"/>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{7656CE82-AEDA-46F6-9FE2-2225FD4F9D17}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7FD-49E2-B0E6-660E90B8A56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{195246F8-0D56-444D-89C2-B466C467CC95}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7FD-49E2-B0E6-660E90B8A56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{BCCDE516-EA0E-4B28-9CA4-E6784BF2920C}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7FD-49E2-B0E6-660E90B8A56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{4256E8B7-6955-4060-B321-609BAB7D2C3E}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7FD-49E2-B0E6-660E90B8A5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4.8</c:v>
                </c:pt>
                <c:pt idx="16">
                  <c:v>4.8</c:v>
                </c:pt>
                <c:pt idx="24">
                  <c:v>4.5999999999999996</c:v>
                </c:pt>
                <c:pt idx="32">
                  <c:v>4.3</c:v>
                </c:pt>
              </c:numCache>
            </c:numRef>
          </c:xVal>
          <c:yVal>
            <c:numRef>
              <c:f>公会計指標分析・財政指標組合せ分析表!$BP$73:$DC$73</c:f>
              <c:numCache>
                <c:formatCode>#,##0.0;"▲ "#,##0.0</c:formatCode>
                <c:ptCount val="40"/>
                <c:pt idx="0">
                  <c:v>25.5</c:v>
                </c:pt>
                <c:pt idx="8">
                  <c:v>16.600000000000001</c:v>
                </c:pt>
                <c:pt idx="16">
                  <c:v>6</c:v>
                </c:pt>
                <c:pt idx="24">
                  <c:v>2.2000000000000002</c:v>
                </c:pt>
                <c:pt idx="32">
                  <c:v>2.1</c:v>
                </c:pt>
              </c:numCache>
            </c:numRef>
          </c:yVal>
          <c:smooth val="0"/>
          <c:extLst>
            <c:ext xmlns:c16="http://schemas.microsoft.com/office/drawing/2014/chart" uri="{C3380CC4-5D6E-409C-BE32-E72D297353CC}">
              <c16:uniqueId val="{00000009-67FD-49E2-B0E6-660E90B8A56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7362407331425907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{F36B09C6-18BE-44E5-B7BE-973D91144523}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7FD-49E2-B0E6-660E90B8A56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{B9A45525-F591-4FF8-AC0F-9F5CA230A7A1}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FD-49E2-B0E6-660E90B8A5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{C5F752EF-B805-44A4-B46E-FC9C917A668C}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FD-49E2-B0E6-660E90B8A5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{4E92DC17-20CE-4AFB-9526-8ABF84D03A80}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FD-49E2-B0E6-660E90B8A5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{E1AFB0D1-CC5B-4E69-92CB-9AE151FC252F}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FD-49E2-B0E6-660E90B8A569}"/>
                </c:ext>
              </c:extLst>
            </c:dLbl>
            <c:dLbl>
              <c:idx val="8"/>
              <c:layout>
                <c:manualLayout>
                  <c:x val="0"/>
                  <c:y val="1.7362407331425907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{68D18C31-8AC6-4649-8830-BEC1491DD0A9}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7FD-49E2-B0E6-660E90B8A56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{D723CF1B-CB1A-4FF5-8F3C-012D10FA3E47}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7FD-49E2-B0E6-660E90B8A56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{61031F50-7102-4D7A-A3E2-C77B503B2CFF}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7FD-49E2-B0E6-660E90B8A56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{C05C0DFA-DC4F-427F-ABEA-163C465218B4}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7FD-49E2-B0E6-660E90B8A5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8.9</c:v>
                </c:pt>
                <c:pt idx="16">
                  <c:v>9.5</c:v>
                </c:pt>
                <c:pt idx="24">
                  <c:v>9.5</c:v>
                </c:pt>
                <c:pt idx="32">
                  <c:v>9.4</c:v>
                </c:pt>
              </c:numCache>
            </c:numRef>
          </c:xVal>
          <c:yVal>
            <c:numRef>
              <c:f>公会計指標分析・財政指標組合せ分析表!$BP$77:$DC$77</c:f>
              <c:numCache>
                <c:formatCode>#,##0.0;"▲ "#,##0.0</c:formatCode>
                <c:ptCount val="40"/>
                <c:pt idx="0">
                  <c:v>19.8</c:v>
                </c:pt>
                <c:pt idx="8">
                  <c:v>20</c:v>
                </c:pt>
                <c:pt idx="16">
                  <c:v>32.4</c:v>
                </c:pt>
                <c:pt idx="24">
                  <c:v>20</c:v>
                </c:pt>
                <c:pt idx="32">
                  <c:v>7.4</c:v>
                </c:pt>
              </c:numCache>
            </c:numRef>
          </c:yVal>
          <c:smooth val="0"/>
          <c:extLst>
            <c:ext xmlns:c16="http://schemas.microsoft.com/office/drawing/2014/chart" uri="{C3380CC4-5D6E-409C-BE32-E72D297353CC}">
              <c16:uniqueId val="{00000013-67FD-49E2-B0E6-660E90B8A569}"/>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町村合併以降、地方債の借入額が償還額を超えないように抑制して</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いた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ことから、平成２０年度以降元利償還金は減少してきてい</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しかし、平成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年熊本地震以降、毎年発生する災害</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に加え</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、総合体育館建設</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事業や新道の駅の整備事業</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等の大型事業</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を進めており</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近年、</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借入額が増加</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してきていることから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、将来的に実質公債費率は上昇するものと考えられる。</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今後も交付税措置が有利な地方債を活用するなど、実質公債費率の抑制に努めていく。</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利用なし</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将来負担額（Ａ）について、町村合併以降地方債の借入を抑制してきた</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毎年頻発する災害や総合体育館建設事業等の大型事業を進めていることから、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一般会計等に係る地方債の現在高は昨年度</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と比較すると</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272</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百万円の</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増</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となっている。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公営企業債等繰入見込額についても、前年度と比較して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145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百万円の増となった。また、</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退職手当負担見込額については、職員数の減少が見込めないことから、今後は同水準程度を推移する見</a:t>
          </a:r>
          <a:r>
            <a:rPr kumimoji="1" lang="ja-JP" altLang="ja-JP" sz="1100" b="0" i="0" u="none" strike="noStrike" kern="0" cap="none" spc="0" normalizeH="0" baseline="0" noProof="0">
              <a:ln>
                <a:noFill/>
              </a:ln>
              <a:solidFill>
                <a:prstClr val="black"/>
              </a:solidFill>
              <a:effectLst/>
              <a:uLnTx/>
              <a:uFillTx/>
              <a:latin typeface="+mn-lt"/>
              <a:ea typeface="+mn-ea"/>
              <a:cs typeface="+mn-cs"/>
            </a:rPr>
            <a:t>込みである。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充当可能財源等（Ｂ）について、充当可能基金のうち財政調整基金</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500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の増となった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ことが要因となり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831</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百万円の</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増</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となっている。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以上のことから将来負担比率の分子は前年度より</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9</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百万円減の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142</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百万円となった。</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しかしながら、平成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年熊本地震以降、毎年発生する災害や、総合体育館建設等の大型事業の実施により、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地方債の</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借入額が増加</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傾向にあ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るため、地方債残高の増加</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が見込まれることから、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引き続き厳しい財政運営となることが見込まれる。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財政調整基金については、令和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年度の決算剰余金の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600,000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千円</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を積み立て、災害復旧事業等に充当するため、</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100,090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千円を取り崩したことにより、全体で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500,024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千円の増となっている。</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減債基金については、</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災害廃棄物処理事業債</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の償還財源（元金分）として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573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千円を取り崩しており、全体で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561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千円の減となった。　</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特定目的基金については、今後の学校教育施設の整備に向けて、学校教育施設整備基金を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300,594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千円積み立てたことなどから、特定目的基金全体では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265,034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以上のことから、基金全体の残高は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764,497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財政調整基金については、残高水準の目安を設定し</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財政状況を勘案しながら</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積立て</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を行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い、緊急的な財源不足に備えていく予定としているが、毎年頻発する災害等により、先行きは不透明である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。その他特定目的基金については、基金の使途に応じて積み増しまたは取り崩しを行いながら各種施策を実施していく</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・公共施設整備基金　　　　　町の公共施設の整備に要する経費の財源に活用</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・学校教育施設整備基金　　　学校教育施設の整備に要する経費の財源に活用</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・ふるさと応援基金　　　　　山都町ふるさと応援寄附条例に基づき実施する事業に必要な経費の財源に活用</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en-US" sz="1000" b="0" i="0" u="none" strike="noStrike" kern="0" cap="none" spc="0" normalizeH="0" baseline="0" noProof="0">
              <a:ln>
                <a:noFill/>
              </a:ln>
              <a:solidFill>
                <a:prstClr val="black"/>
              </a:solidFill>
              <a:effectLst/>
              <a:uLnTx/>
              <a:uFillTx/>
              <a:latin typeface="+mn-lt"/>
              <a:ea typeface="+mn-ea"/>
              <a:cs typeface="+mn-cs"/>
            </a:rPr>
            <a:t>森林環境整備基金</a:t>
          </a: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ja-JP" altLang="en-US" sz="1000" b="0" i="0" u="none" strike="noStrike" kern="0" cap="none" spc="0" normalizeH="0" baseline="0" noProof="0">
              <a:ln>
                <a:noFill/>
              </a:ln>
              <a:solidFill>
                <a:prstClr val="black"/>
              </a:solidFill>
              <a:effectLst/>
              <a:uLnTx/>
              <a:uFillTx/>
              <a:latin typeface="+mn-lt"/>
              <a:ea typeface="+mn-ea"/>
              <a:cs typeface="+mn-cs"/>
            </a:rPr>
            <a:t>　　　　森林の整備及びその促進に関する施策に要する経費の財源に活用</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en-US" sz="1000" b="0" i="0" u="none" strike="noStrike" kern="0" cap="none" spc="0" normalizeH="0" baseline="0" noProof="0">
              <a:ln>
                <a:noFill/>
              </a:ln>
              <a:solidFill>
                <a:prstClr val="black"/>
              </a:solidFill>
              <a:effectLst/>
              <a:uLnTx/>
              <a:uFillTx/>
              <a:latin typeface="+mn-lt"/>
              <a:ea typeface="+mn-ea"/>
              <a:cs typeface="+mn-cs"/>
            </a:rPr>
            <a:t>地域雇用創出</a:t>
          </a:r>
          <a:r>
            <a:rPr kumimoji="1" lang="ja-JP" altLang="ja-JP" sz="1000" b="0" i="0" u="none" strike="noStrike" kern="0" cap="none" spc="0" normalizeH="0" baseline="0" noProof="0">
              <a:ln>
                <a:noFill/>
              </a:ln>
              <a:solidFill>
                <a:prstClr val="black"/>
              </a:solidFill>
              <a:effectLst/>
              <a:uLnTx/>
              <a:uFillTx/>
              <a:latin typeface="+mn-lt"/>
              <a:ea typeface="+mn-ea"/>
              <a:cs typeface="+mn-cs"/>
            </a:rPr>
            <a:t>基金　</a:t>
          </a:r>
          <a:r>
            <a:rPr kumimoji="1" lang="ja-JP" altLang="en-US" sz="1000" b="0" i="0" u="none" strike="noStrike" kern="0" cap="none" spc="0" normalizeH="0" baseline="0" noProof="0">
              <a:ln>
                <a:noFill/>
              </a:ln>
              <a:solidFill>
                <a:prstClr val="black"/>
              </a:solidFill>
              <a:effectLst/>
              <a:uLnTx/>
              <a:uFillTx/>
              <a:latin typeface="+mn-lt"/>
              <a:ea typeface="+mn-ea"/>
              <a:cs typeface="+mn-cs"/>
            </a:rPr>
            <a:t>　　　　地域の雇用機会の創出に要する経費の財源に活用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特定目的基金については、</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今後の学校教育施設の整備に向けて、学校教育施設整備基金を</a:t>
          </a:r>
          <a:r>
            <a:rPr kumimoji="1" lang="en-US" altLang="ja-JP" sz="1100" b="0" i="0" u="none" strike="noStrike" kern="0" cap="none" spc="0" normalizeH="0" baseline="0" noProof="0">
              <a:ln>
                <a:noFill/>
              </a:ln>
              <a:solidFill>
                <a:prstClr val="black"/>
              </a:solidFill>
              <a:effectLst/>
              <a:uLnTx/>
              <a:uFillTx/>
              <a:latin typeface="+mn-lt"/>
              <a:ea typeface="+mn-ea"/>
              <a:cs typeface="+mn-cs"/>
            </a:rPr>
            <a:t>300,594</a:t>
          </a:r>
          <a:r>
            <a:rPr kumimoji="1" lang="ja-JP" altLang="ja-JP" sz="1100" b="0" i="0" u="none" strike="noStrike" kern="0" cap="none" spc="0" normalizeH="0" baseline="0" noProof="0">
              <a:ln>
                <a:noFill/>
              </a:ln>
              <a:solidFill>
                <a:prstClr val="black"/>
              </a:solidFill>
              <a:effectLst/>
              <a:uLnTx/>
              <a:uFillTx/>
              <a:latin typeface="+mn-lt"/>
              <a:ea typeface="+mn-ea"/>
              <a:cs typeface="+mn-cs"/>
            </a:rPr>
            <a:t>千円積み立てたことなどから、</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特定目的基金全体では</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265,034</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千円の増</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現在、総合体育館建設事業や通潤橋周辺整備事業等の大型事業を進めてており、その財源に公共施設整備基金を充当することとしているほか、小中学校の再編の予定があり、新たな学校を整備するにあたり、学校教育施設整備基金を充当する予定のため、可能な限り計画的に積立てを行っていく。</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森林環境整備基金については、森林環境譲与税を原資にしているため、必要な事業に毎年充当していく予定としている。</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財政調整基金については、令和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年度の決算剰余金の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600,000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千円</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を積み立て、災害復旧事業等に充当するため、</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100,090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千円を取り崩したことにより、全体で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500,024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年熊本地震では、各種災害（公共土木、農業施設、学校教育施設等）復旧事業や財政支援の対象外となる町関与の復旧事業費等にかかった財政需要に対して、約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9</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億円を取崩し対応した経緯があることから、標準財政規模（</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7,441</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:H29</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億円）を基金残高水準の目安として積立を行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い</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、緊急的な</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財源</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不足に備え</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ていく</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度末の地方債残高は約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84</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年度の元利償還額は約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9</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億円となっている。この元利償還の返済に対して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億円保有している状況</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である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。本年度は、災害廃棄物処理事業債の償還財源（</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元金</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分）として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573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引き続き、災害廃棄物処理事業債の償還財源として令和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年度にかけて取り崩しを行う予定である。また、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今後は、新たな積み増しは予定していないが、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地方債</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の借入状況を勘案しながら繰上償還等必要に応じて対応していく。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9EB5F88-27FB-40D3-8C74-2F8CAACB8D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107B748-3709-4D74-B7F5-31F7C0700B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6527164-977C-433E-9C5F-D22D8570EF8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2D50D79-FEF5-46F0-82A8-6EECA356E86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6EDAC24-1281-4ABB-BE7D-AB1553061D9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D7ADC4C-1FF5-45BE-A5E7-289C22C4F7E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5D96F98-C50C-402C-9837-1E7B30E0AB6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9AB50CA-72A9-4379-A3D1-CDB98C887EB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53A36BE-ECB4-432A-85A4-17C5513DABB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AAB9A3F-D8D7-4FB3-B04C-A666F1F1B5B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F9A6595-B3FA-4569-B43F-2E8F09A9AF3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DFB30DB-D674-42AB-B6B5-2A5FCC4D2F5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13,623
13,483
544.67
16,446,662
15,058,874
999,498
7,490,193
8,688,772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94F32A8-65F9-4092-872E-9A8949348AD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4DAE61E-EF91-462A-B0F6-EF52936890D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F442A86-FA7B-4EE0-9FEA-274C153745E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9910E55-1E32-4756-9FC5-07A0C0A8E39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19D65C3-E30A-4B07-83FE-835358849AE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1DA9847-9B9D-431E-94FC-06AA3C34F13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26BB392-F7AE-4D53-8D7C-B1C1FE7FDB1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EC84066-58DE-4406-A41F-A04C4970B16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6E20B96-4E3A-46D4-85AF-0018F45B856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E78C731-F4F0-4F83-916A-958819DB665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812F103-4672-4CE9-B304-4642E8DC24D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27EE7A5-15D1-443F-9B88-8FE9D55DCCD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0C67B16-D9E5-4346-842B-22C653FA585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EA2E70C-3862-45CE-8F75-314B8393A74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637C05A-8493-48AC-B825-8981AFFD1E7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4DFC2B1-0345-42BC-93FF-3590FFC492A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C826973-4629-4618-95A4-1885EC7BF68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B199460-6714-4CAA-A2F9-575FBEF7D6F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F9C5789-1DF5-47B9-A15E-E6A37682F0E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71A0B51-B777-4EEB-9692-D5A01FE9209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4F0438E6-956B-40B5-8FA4-F0B09A3AFC51}"/>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B3A2AB0-D01F-4902-A210-6F0509A18EF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9B88345-0DA1-4099-A1BA-A42E3AD140D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133ED7F-88B6-4178-AABD-C39D076325A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F868C7A-9CEE-4343-AB54-DE42716A75B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E807B5D-625A-4487-B6DE-7F5DEBBEEDA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8CA5A90-333C-4B91-805F-177F72C9E23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75DBD7F-9843-4829-AF2E-86F64E44E94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A0A0C9E-ADE2-4ED7-9916-FBA302755D6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78731A2-69C4-46D8-A51D-9A43C7D0E33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7FD3F5D-EDB4-4FE8-8A27-2A8AB351436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CA0F457-4B34-4719-B85D-FB56180861E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DBBD323-8442-4175-B159-094D76DF72B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5DD9060-86EB-4F4A-A0EC-72372F46915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DCE63D2-D29B-4230-BBE5-7106F8175BA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ysClr val="windowText" lastClr="000000"/>
              </a:solidFill>
              <a:effectLst/>
              <a:latin typeface="+mn-lt"/>
              <a:ea typeface="+mn-ea"/>
              <a:cs typeface="+mn-cs"/>
            </a:rPr>
            <a:t>　本町の有形固定資産減価償却率は類似団体を下回っているものの、年々上昇傾向にあり、老朽化が進行している状況である。</a:t>
          </a:r>
          <a:endParaRPr lang="ja-JP" altLang="ja-JP" sz="800">
            <a:solidFill>
              <a:sysClr val="windowText" lastClr="000000"/>
            </a:solidFill>
            <a:effectLst/>
          </a:endParaRPr>
        </a:p>
        <a:p>
          <a:pPr eaLnBrk="1" fontAlgn="auto" latinLnBrk="0" hangingPunct="1"/>
          <a:r>
            <a:rPr kumimoji="1" lang="ja-JP" altLang="ja-JP" sz="800" b="0" i="0" baseline="0">
              <a:solidFill>
                <a:sysClr val="windowText" lastClr="000000"/>
              </a:solidFill>
              <a:effectLst/>
              <a:latin typeface="+mn-lt"/>
              <a:ea typeface="+mn-ea"/>
              <a:cs typeface="+mn-cs"/>
            </a:rPr>
            <a:t>　また、個別にみると</a:t>
          </a:r>
          <a:r>
            <a:rPr kumimoji="1" lang="ja-JP" altLang="en-US" sz="800" b="0" i="0" baseline="0">
              <a:solidFill>
                <a:sysClr val="windowText" lastClr="000000"/>
              </a:solidFill>
              <a:effectLst/>
              <a:latin typeface="+mn-lt"/>
              <a:ea typeface="+mn-ea"/>
              <a:cs typeface="+mn-cs"/>
            </a:rPr>
            <a:t>保健センター</a:t>
          </a:r>
          <a:r>
            <a:rPr kumimoji="1" lang="ja-JP" altLang="ja-JP" sz="800" b="0" i="0" baseline="0">
              <a:solidFill>
                <a:sysClr val="windowText" lastClr="000000"/>
              </a:solidFill>
              <a:effectLst/>
              <a:latin typeface="+mn-lt"/>
              <a:ea typeface="+mn-ea"/>
              <a:cs typeface="+mn-cs"/>
            </a:rPr>
            <a:t>や</a:t>
          </a:r>
          <a:r>
            <a:rPr kumimoji="1" lang="ja-JP" altLang="en-US" sz="800" b="0" i="0" baseline="0">
              <a:solidFill>
                <a:sysClr val="windowText" lastClr="000000"/>
              </a:solidFill>
              <a:effectLst/>
              <a:latin typeface="+mn-lt"/>
              <a:ea typeface="+mn-ea"/>
              <a:cs typeface="+mn-cs"/>
            </a:rPr>
            <a:t>学校施設</a:t>
          </a:r>
          <a:r>
            <a:rPr kumimoji="1" lang="ja-JP" altLang="ja-JP" sz="800" b="0" i="0" baseline="0">
              <a:solidFill>
                <a:sysClr val="windowText" lastClr="000000"/>
              </a:solidFill>
              <a:effectLst/>
              <a:latin typeface="+mn-lt"/>
              <a:ea typeface="+mn-ea"/>
              <a:cs typeface="+mn-cs"/>
            </a:rPr>
            <a:t>等において類似団体を大きく上回っている状況となっている。</a:t>
          </a:r>
          <a:endParaRPr lang="ja-JP" altLang="ja-JP" sz="800">
            <a:solidFill>
              <a:sysClr val="windowText" lastClr="000000"/>
            </a:solidFill>
            <a:effectLst/>
          </a:endParaRPr>
        </a:p>
        <a:p>
          <a:pPr eaLnBrk="1" fontAlgn="auto" latinLnBrk="0" hangingPunct="1"/>
          <a:r>
            <a:rPr kumimoji="1" lang="ja-JP" altLang="ja-JP" sz="800" b="0" i="0" baseline="0">
              <a:solidFill>
                <a:sysClr val="windowText" lastClr="000000"/>
              </a:solidFill>
              <a:effectLst/>
              <a:latin typeface="+mn-lt"/>
              <a:ea typeface="+mn-ea"/>
              <a:cs typeface="+mn-cs"/>
            </a:rPr>
            <a:t>　本町においては、平成</a:t>
          </a:r>
          <a:r>
            <a:rPr kumimoji="1" lang="en-US" altLang="ja-JP" sz="800" b="0" i="0" baseline="0">
              <a:solidFill>
                <a:sysClr val="windowText" lastClr="000000"/>
              </a:solidFill>
              <a:effectLst/>
              <a:latin typeface="+mn-lt"/>
              <a:ea typeface="+mn-ea"/>
              <a:cs typeface="+mn-cs"/>
            </a:rPr>
            <a:t>27</a:t>
          </a:r>
          <a:r>
            <a:rPr kumimoji="1" lang="ja-JP" altLang="ja-JP" sz="800" b="0" i="0" baseline="0">
              <a:solidFill>
                <a:sysClr val="windowText" lastClr="000000"/>
              </a:solidFill>
              <a:effectLst/>
              <a:latin typeface="+mn-lt"/>
              <a:ea typeface="+mn-ea"/>
              <a:cs typeface="+mn-cs"/>
            </a:rPr>
            <a:t>年</a:t>
          </a:r>
          <a:r>
            <a:rPr kumimoji="1" lang="en-US" altLang="ja-JP" sz="800" b="0" i="0" baseline="0">
              <a:solidFill>
                <a:sysClr val="windowText" lastClr="000000"/>
              </a:solidFill>
              <a:effectLst/>
              <a:latin typeface="+mn-lt"/>
              <a:ea typeface="+mn-ea"/>
              <a:cs typeface="+mn-cs"/>
            </a:rPr>
            <a:t>3</a:t>
          </a:r>
          <a:r>
            <a:rPr kumimoji="1" lang="ja-JP" altLang="ja-JP" sz="800" b="0" i="0" baseline="0">
              <a:solidFill>
                <a:sysClr val="windowText" lastClr="000000"/>
              </a:solidFill>
              <a:effectLst/>
              <a:latin typeface="+mn-lt"/>
              <a:ea typeface="+mn-ea"/>
              <a:cs typeface="+mn-cs"/>
            </a:rPr>
            <a:t>月（令和</a:t>
          </a:r>
          <a:r>
            <a:rPr kumimoji="1" lang="en-US" altLang="ja-JP" sz="800" b="0" i="0" baseline="0">
              <a:solidFill>
                <a:sysClr val="windowText" lastClr="000000"/>
              </a:solidFill>
              <a:effectLst/>
              <a:latin typeface="+mn-lt"/>
              <a:ea typeface="+mn-ea"/>
              <a:cs typeface="+mn-cs"/>
            </a:rPr>
            <a:t>4</a:t>
          </a:r>
          <a:r>
            <a:rPr kumimoji="1" lang="ja-JP" altLang="ja-JP" sz="800" b="0" i="0" baseline="0">
              <a:solidFill>
                <a:sysClr val="windowText" lastClr="000000"/>
              </a:solidFill>
              <a:effectLst/>
              <a:latin typeface="+mn-lt"/>
              <a:ea typeface="+mn-ea"/>
              <a:cs typeface="+mn-cs"/>
            </a:rPr>
            <a:t>年</a:t>
          </a:r>
          <a:r>
            <a:rPr kumimoji="1" lang="en-US" altLang="ja-JP" sz="800" b="0" i="0" baseline="0">
              <a:solidFill>
                <a:sysClr val="windowText" lastClr="000000"/>
              </a:solidFill>
              <a:effectLst/>
              <a:latin typeface="+mn-lt"/>
              <a:ea typeface="+mn-ea"/>
              <a:cs typeface="+mn-cs"/>
            </a:rPr>
            <a:t>3</a:t>
          </a:r>
          <a:r>
            <a:rPr kumimoji="1" lang="ja-JP" altLang="ja-JP" sz="800" b="0" i="0" baseline="0">
              <a:solidFill>
                <a:sysClr val="windowText" lastClr="000000"/>
              </a:solidFill>
              <a:effectLst/>
              <a:latin typeface="+mn-lt"/>
              <a:ea typeface="+mn-ea"/>
              <a:cs typeface="+mn-cs"/>
            </a:rPr>
            <a:t>月改訂）に策定した山都町公共施設等総合管理計画において定める基本方針等に基づき適正な施設規模への見直し、合理化及び施設の安全性や耐震性の確保、老朽化した施設の除去等を進め</a:t>
          </a:r>
          <a:r>
            <a:rPr kumimoji="1" lang="ja-JP" altLang="en-US" sz="800" b="0" i="0" baseline="0">
              <a:solidFill>
                <a:sysClr val="windowText" lastClr="000000"/>
              </a:solidFill>
              <a:effectLst/>
              <a:latin typeface="+mn-lt"/>
              <a:ea typeface="+mn-ea"/>
              <a:cs typeface="+mn-cs"/>
            </a:rPr>
            <a:t>ており、今後も公共施設等総合管理計画に基づき、老朽化対策に積極的に取り組んでいく。</a:t>
          </a:r>
          <a:endParaRPr lang="ja-JP" altLang="ja-JP" sz="80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6C63856-B4EB-4D70-8E97-9F1C708325F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7DBB884-4125-4730-9D91-4A8250EF88C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DE5B6E48-A900-4388-A003-96418BB9EB6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4C00D57-D1E0-44A8-BF1C-0B9AA6DFDB1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85AEB9A-BA6F-42DF-9CBD-A1CDCAE1057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BDEE3BC-9EE3-4DE9-82CE-6E3DE06554B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5C51A97-86F5-4FE2-AF07-3B335CBD6BA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DA5E8F9-88D4-46E8-8EAE-C3D517B2BF4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FE1B958-9CA4-4F44-B48A-8664E72156E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155C845-548B-47DA-B494-8F8E59E52E0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EDF612B-FC81-42E3-86F3-CA161F3A33B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108E38D-7A8E-4226-81C6-F6B6C127194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5CA3DCC-9CDC-4E47-A33D-50D3DF7FB8D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727C60F-63B0-4466-AF5E-309C3E055C4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627C99F-3A62-496C-AD91-C3AC7419171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0370A59-A458-4353-B7FD-89A3C178646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35</xdr:row>
      <xdr:rowOff>26670</xdr:rowOff>
    </xdr:to>
    <xdr:cxnSp macro="">
      <xdr:nvCxnSpPr>
        <xdr:cNvPr id="65" name="直線コネクタ 64">
          <a:extLst>
            <a:ext uri="{FF2B5EF4-FFF2-40B4-BE49-F238E27FC236}">
              <a16:creationId xmlns:a16="http://schemas.microsoft.com/office/drawing/2014/main" id="{9174D11D-5F43-42FC-A738-AA4567195879}"/>
            </a:ext>
          </a:extLst>
        </xdr:cNvPr>
        <xdr:cNvCxnSpPr/>
      </xdr:nvCxnSpPr>
      <xdr:spPr>
        <a:xfrm flipV="1">
          <a:off x="4760595" y="5413587"/>
          <a:ext cx="1270" cy="1385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30497</xdr:rowOff>
    </xdr:from>
    <xdr:ext cx="405111" cy="259045"/>
    <xdr:sp macro="" textlink="">
      <xdr:nvSpPr>
        <xdr:cNvPr id="66" name="有形固定資産減価償却率最小値テキスト">
          <a:extLst>
            <a:ext uri="{FF2B5EF4-FFF2-40B4-BE49-F238E27FC236}">
              <a16:creationId xmlns:a16="http://schemas.microsoft.com/office/drawing/2014/main" id="{0FAA5B30-8F81-4966-8FE0-31C28BDBAE70}"/>
            </a:ext>
          </a:extLst>
        </xdr:cNvPr>
        <xdr:cNvSpPr txBox="1"/>
      </xdr:nvSpPr>
      <xdr:spPr>
        <a:xfrm>
          <a:off x="4813300"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26670</xdr:rowOff>
    </xdr:from>
    <xdr:to>
      <xdr:col>23</xdr:col>
      <xdr:colOff>174625</xdr:colOff>
      <xdr:row>35</xdr:row>
      <xdr:rowOff>26670</xdr:rowOff>
    </xdr:to>
    <xdr:cxnSp macro="">
      <xdr:nvCxnSpPr>
        <xdr:cNvPr id="67" name="直線コネクタ 66">
          <a:extLst>
            <a:ext uri="{FF2B5EF4-FFF2-40B4-BE49-F238E27FC236}">
              <a16:creationId xmlns:a16="http://schemas.microsoft.com/office/drawing/2014/main" id="{DD108E55-9710-44ED-B984-C1AB6C663316}"/>
            </a:ext>
          </a:extLst>
        </xdr:cNvPr>
        <xdr:cNvCxnSpPr/>
      </xdr:nvCxnSpPr>
      <xdr:spPr>
        <a:xfrm>
          <a:off x="4673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68" name="有形固定資産減価償却率最大値テキスト">
          <a:extLst>
            <a:ext uri="{FF2B5EF4-FFF2-40B4-BE49-F238E27FC236}">
              <a16:creationId xmlns:a16="http://schemas.microsoft.com/office/drawing/2014/main" id="{AD100F04-F243-40C5-B10B-17ACCF0B08F7}"/>
            </a:ext>
          </a:extLst>
        </xdr:cNvPr>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69" name="直線コネクタ 68">
          <a:extLst>
            <a:ext uri="{FF2B5EF4-FFF2-40B4-BE49-F238E27FC236}">
              <a16:creationId xmlns:a16="http://schemas.microsoft.com/office/drawing/2014/main" id="{5F1A2E12-913D-4811-B6FF-447E83EB149B}"/>
            </a:ext>
          </a:extLst>
        </xdr:cNvPr>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154322</xdr:rowOff>
    </xdr:from>
    <xdr:ext cx="405111" cy="259045"/>
    <xdr:sp macro="" textlink="">
      <xdr:nvSpPr>
        <xdr:cNvPr id="70" name="有形固定資産減価償却率平均値テキスト">
          <a:extLst>
            <a:ext uri="{FF2B5EF4-FFF2-40B4-BE49-F238E27FC236}">
              <a16:creationId xmlns:a16="http://schemas.microsoft.com/office/drawing/2014/main" id="{526B726A-2290-4DD1-AEE5-2914264C67CD}"/>
            </a:ext>
          </a:extLst>
        </xdr:cNvPr>
        <xdr:cNvSpPr txBox="1"/>
      </xdr:nvSpPr>
      <xdr:spPr>
        <a:xfrm>
          <a:off x="4813300" y="624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71" name="フローチャート: 判断 70">
          <a:extLst>
            <a:ext uri="{FF2B5EF4-FFF2-40B4-BE49-F238E27FC236}">
              <a16:creationId xmlns:a16="http://schemas.microsoft.com/office/drawing/2014/main" id="{9C9F8502-63A8-4818-ADC4-6F5C55391C63}"/>
            </a:ext>
          </a:extLst>
        </xdr:cNvPr>
        <xdr:cNvSpPr/>
      </xdr:nvSpPr>
      <xdr:spPr>
        <a:xfrm>
          <a:off x="4711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147108</xdr:rowOff>
    </xdr:from>
    <xdr:to>
      <xdr:col>19</xdr:col>
      <xdr:colOff>187325</xdr:colOff>
      <xdr:row>32</xdr:row>
      <xdr:rowOff>77258</xdr:rowOff>
    </xdr:to>
    <xdr:sp macro="" textlink="">
      <xdr:nvSpPr>
        <xdr:cNvPr id="72" name="フローチャート: 判断 71">
          <a:extLst>
            <a:ext uri="{FF2B5EF4-FFF2-40B4-BE49-F238E27FC236}">
              <a16:creationId xmlns:a16="http://schemas.microsoft.com/office/drawing/2014/main" id="{43931DEF-C2D2-4DA1-B8A6-065AC0616693}"/>
            </a:ext>
          </a:extLst>
        </xdr:cNvPr>
        <xdr:cNvSpPr/>
      </xdr:nvSpPr>
      <xdr:spPr>
        <a:xfrm>
          <a:off x="40005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3" name="フローチャート: 判断 72">
          <a:extLst>
            <a:ext uri="{FF2B5EF4-FFF2-40B4-BE49-F238E27FC236}">
              <a16:creationId xmlns:a16="http://schemas.microsoft.com/office/drawing/2014/main" id="{310C8AF9-1459-44AC-A2FD-022B829B3343}"/>
            </a:ext>
          </a:extLst>
        </xdr:cNvPr>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74" name="フローチャート: 判断 73">
          <a:extLst>
            <a:ext uri="{FF2B5EF4-FFF2-40B4-BE49-F238E27FC236}">
              <a16:creationId xmlns:a16="http://schemas.microsoft.com/office/drawing/2014/main" id="{71A05DC7-6523-45AF-AA52-5E06E29E752E}"/>
            </a:ext>
          </a:extLst>
        </xdr:cNvPr>
        <xdr:cNvSpPr/>
      </xdr:nvSpPr>
      <xdr:spPr>
        <a:xfrm>
          <a:off x="2476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a:extLst>
            <a:ext uri="{FF2B5EF4-FFF2-40B4-BE49-F238E27FC236}">
              <a16:creationId xmlns:a16="http://schemas.microsoft.com/office/drawing/2014/main" id="{A8B03DEE-5D35-4F6B-A9FF-9BC219D40D40}"/>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A11C22D-9875-4059-A0A9-A3D8263BB6B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A8D22E8-0DE7-4879-9458-278F9F9937C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9278F9A-5CF6-4D77-8F1C-11CD4754FDF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B32ECC4-5F37-4771-B727-3720871B945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7F58B73-B514-4F31-A2F2-D3BB2234059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12700</xdr:rowOff>
    </xdr:from>
    <xdr:to>
      <xdr:col>23</xdr:col>
      <xdr:colOff>136525</xdr:colOff>
      <xdr:row>30</xdr:row>
      <xdr:rowOff>114300</xdr:rowOff>
    </xdr:to>
    <xdr:sp macro="" textlink="">
      <xdr:nvSpPr>
        <xdr:cNvPr id="81" name="楕円 80">
          <a:extLst>
            <a:ext uri="{FF2B5EF4-FFF2-40B4-BE49-F238E27FC236}">
              <a16:creationId xmlns:a16="http://schemas.microsoft.com/office/drawing/2014/main" id="{E1E8C93C-2473-4532-8F9E-65C1F00C1673}"/>
            </a:ext>
          </a:extLst>
        </xdr:cNvPr>
        <xdr:cNvSpPr/>
      </xdr:nvSpPr>
      <xdr:spPr>
        <a:xfrm>
          <a:off x="47117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35577</xdr:rowOff>
    </xdr:from>
    <xdr:ext cx="405111" cy="259045"/>
    <xdr:sp macro="" textlink="">
      <xdr:nvSpPr>
        <xdr:cNvPr id="82" name="有形固定資産減価償却率該当値テキスト">
          <a:extLst>
            <a:ext uri="{FF2B5EF4-FFF2-40B4-BE49-F238E27FC236}">
              <a16:creationId xmlns:a16="http://schemas.microsoft.com/office/drawing/2014/main" id="{5E123F24-8616-4B06-AEBB-2FB36763AAFE}"/>
            </a:ext>
          </a:extLst>
        </xdr:cNvPr>
        <xdr:cNvSpPr txBox="1"/>
      </xdr:nvSpPr>
      <xdr:spPr>
        <a:xfrm>
          <a:off x="4813300" y="577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158962</xdr:rowOff>
    </xdr:from>
    <xdr:to>
      <xdr:col>19</xdr:col>
      <xdr:colOff>187325</xdr:colOff>
      <xdr:row>30</xdr:row>
      <xdr:rowOff>89112</xdr:rowOff>
    </xdr:to>
    <xdr:sp macro="" textlink="">
      <xdr:nvSpPr>
        <xdr:cNvPr id="83" name="楕円 82">
          <a:extLst>
            <a:ext uri="{FF2B5EF4-FFF2-40B4-BE49-F238E27FC236}">
              <a16:creationId xmlns:a16="http://schemas.microsoft.com/office/drawing/2014/main" id="{73E7ED90-B91A-4D2F-A5AD-6D374004A7FB}"/>
            </a:ext>
          </a:extLst>
        </xdr:cNvPr>
        <xdr:cNvSpPr/>
      </xdr:nvSpPr>
      <xdr:spPr>
        <a:xfrm>
          <a:off x="4000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38312</xdr:rowOff>
    </xdr:from>
    <xdr:to>
      <xdr:col>23</xdr:col>
      <xdr:colOff>85725</xdr:colOff>
      <xdr:row>30</xdr:row>
      <xdr:rowOff>63500</xdr:rowOff>
    </xdr:to>
    <xdr:cxnSp macro="">
      <xdr:nvCxnSpPr>
        <xdr:cNvPr id="84" name="直線コネクタ 83">
          <a:extLst>
            <a:ext uri="{FF2B5EF4-FFF2-40B4-BE49-F238E27FC236}">
              <a16:creationId xmlns:a16="http://schemas.microsoft.com/office/drawing/2014/main" id="{84AEAB74-2930-4F6E-9CD9-5A450B503FB1}"/>
            </a:ext>
          </a:extLst>
        </xdr:cNvPr>
        <xdr:cNvCxnSpPr/>
      </xdr:nvCxnSpPr>
      <xdr:spPr>
        <a:xfrm>
          <a:off x="4051300" y="5953337"/>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144568</xdr:rowOff>
    </xdr:from>
    <xdr:to>
      <xdr:col>15</xdr:col>
      <xdr:colOff>187325</xdr:colOff>
      <xdr:row>30</xdr:row>
      <xdr:rowOff>74718</xdr:rowOff>
    </xdr:to>
    <xdr:sp macro="" textlink="">
      <xdr:nvSpPr>
        <xdr:cNvPr id="85" name="楕円 84">
          <a:extLst>
            <a:ext uri="{FF2B5EF4-FFF2-40B4-BE49-F238E27FC236}">
              <a16:creationId xmlns:a16="http://schemas.microsoft.com/office/drawing/2014/main" id="{FD65F938-0FE2-4DFF-8581-46071C23645E}"/>
            </a:ext>
          </a:extLst>
        </xdr:cNvPr>
        <xdr:cNvSpPr/>
      </xdr:nvSpPr>
      <xdr:spPr>
        <a:xfrm>
          <a:off x="32385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23918</xdr:rowOff>
    </xdr:from>
    <xdr:to>
      <xdr:col>19</xdr:col>
      <xdr:colOff>136525</xdr:colOff>
      <xdr:row>30</xdr:row>
      <xdr:rowOff>38312</xdr:rowOff>
    </xdr:to>
    <xdr:cxnSp macro="">
      <xdr:nvCxnSpPr>
        <xdr:cNvPr id="86" name="直線コネクタ 85">
          <a:extLst>
            <a:ext uri="{FF2B5EF4-FFF2-40B4-BE49-F238E27FC236}">
              <a16:creationId xmlns:a16="http://schemas.microsoft.com/office/drawing/2014/main" id="{0B8ED1AE-210C-4409-B5B5-476FCB317AB7}"/>
            </a:ext>
          </a:extLst>
        </xdr:cNvPr>
        <xdr:cNvCxnSpPr/>
      </xdr:nvCxnSpPr>
      <xdr:spPr>
        <a:xfrm>
          <a:off x="3289300" y="5938943"/>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119380</xdr:rowOff>
    </xdr:from>
    <xdr:to>
      <xdr:col>11</xdr:col>
      <xdr:colOff>187325</xdr:colOff>
      <xdr:row>30</xdr:row>
      <xdr:rowOff>49530</xdr:rowOff>
    </xdr:to>
    <xdr:sp macro="" textlink="">
      <xdr:nvSpPr>
        <xdr:cNvPr id="87" name="楕円 86">
          <a:extLst>
            <a:ext uri="{FF2B5EF4-FFF2-40B4-BE49-F238E27FC236}">
              <a16:creationId xmlns:a16="http://schemas.microsoft.com/office/drawing/2014/main" id="{8750C30B-3979-43C0-9767-86CEB9B23F76}"/>
            </a:ext>
          </a:extLst>
        </xdr:cNvPr>
        <xdr:cNvSpPr/>
      </xdr:nvSpPr>
      <xdr:spPr>
        <a:xfrm>
          <a:off x="2476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170180</xdr:rowOff>
    </xdr:from>
    <xdr:to>
      <xdr:col>15</xdr:col>
      <xdr:colOff>136525</xdr:colOff>
      <xdr:row>30</xdr:row>
      <xdr:rowOff>23918</xdr:rowOff>
    </xdr:to>
    <xdr:cxnSp macro="">
      <xdr:nvCxnSpPr>
        <xdr:cNvPr id="88" name="直線コネクタ 87">
          <a:extLst>
            <a:ext uri="{FF2B5EF4-FFF2-40B4-BE49-F238E27FC236}">
              <a16:creationId xmlns:a16="http://schemas.microsoft.com/office/drawing/2014/main" id="{F655AF33-BDB6-450C-B43E-B80224138DC6}"/>
            </a:ext>
          </a:extLst>
        </xdr:cNvPr>
        <xdr:cNvCxnSpPr/>
      </xdr:nvCxnSpPr>
      <xdr:spPr>
        <a:xfrm>
          <a:off x="2527300" y="5913755"/>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83397</xdr:rowOff>
    </xdr:from>
    <xdr:to>
      <xdr:col>7</xdr:col>
      <xdr:colOff>187325</xdr:colOff>
      <xdr:row>30</xdr:row>
      <xdr:rowOff>13547</xdr:rowOff>
    </xdr:to>
    <xdr:sp macro="" textlink="">
      <xdr:nvSpPr>
        <xdr:cNvPr id="89" name="楕円 88">
          <a:extLst>
            <a:ext uri="{FF2B5EF4-FFF2-40B4-BE49-F238E27FC236}">
              <a16:creationId xmlns:a16="http://schemas.microsoft.com/office/drawing/2014/main" id="{DCB6C4AD-39BE-48E7-AFB8-FAC18D02A57C}"/>
            </a:ext>
          </a:extLst>
        </xdr:cNvPr>
        <xdr:cNvSpPr/>
      </xdr:nvSpPr>
      <xdr:spPr>
        <a:xfrm>
          <a:off x="1714500" y="58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134197</xdr:rowOff>
    </xdr:from>
    <xdr:to>
      <xdr:col>11</xdr:col>
      <xdr:colOff>136525</xdr:colOff>
      <xdr:row>29</xdr:row>
      <xdr:rowOff>170180</xdr:rowOff>
    </xdr:to>
    <xdr:cxnSp macro="">
      <xdr:nvCxnSpPr>
        <xdr:cNvPr id="90" name="直線コネクタ 89">
          <a:extLst>
            <a:ext uri="{FF2B5EF4-FFF2-40B4-BE49-F238E27FC236}">
              <a16:creationId xmlns:a16="http://schemas.microsoft.com/office/drawing/2014/main" id="{EBA3C11F-8041-49AD-870A-83401FB62DAA}"/>
            </a:ext>
          </a:extLst>
        </xdr:cNvPr>
        <xdr:cNvCxnSpPr/>
      </xdr:nvCxnSpPr>
      <xdr:spPr>
        <a:xfrm>
          <a:off x="1765300" y="587777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68385</xdr:rowOff>
    </xdr:from>
    <xdr:ext cx="405111" cy="259045"/>
    <xdr:sp macro="" textlink="">
      <xdr:nvSpPr>
        <xdr:cNvPr id="91" name="n_1aveValue有形固定資産減価償却率">
          <a:extLst>
            <a:ext uri="{FF2B5EF4-FFF2-40B4-BE49-F238E27FC236}">
              <a16:creationId xmlns:a16="http://schemas.microsoft.com/office/drawing/2014/main" id="{3BAEAE4E-82A9-473E-A51A-B4BEB44FD308}"/>
            </a:ext>
          </a:extLst>
        </xdr:cNvPr>
        <xdr:cNvSpPr txBox="1"/>
      </xdr:nvSpPr>
      <xdr:spPr>
        <a:xfrm>
          <a:off x="38360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92" name="n_2aveValue有形固定資産減価償却率">
          <a:extLst>
            <a:ext uri="{FF2B5EF4-FFF2-40B4-BE49-F238E27FC236}">
              <a16:creationId xmlns:a16="http://schemas.microsoft.com/office/drawing/2014/main" id="{F06F8895-05E4-46EC-BAFC-3AAE7D49A15C}"/>
            </a:ext>
          </a:extLst>
        </xdr:cNvPr>
        <xdr:cNvSpPr txBox="1"/>
      </xdr:nvSpPr>
      <xdr:spPr>
        <a:xfrm>
          <a:off x="3086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13140</xdr:rowOff>
    </xdr:from>
    <xdr:ext cx="405111" cy="259045"/>
    <xdr:sp macro="" textlink="">
      <xdr:nvSpPr>
        <xdr:cNvPr id="93" name="n_3aveValue有形固定資産減価償却率">
          <a:extLst>
            <a:ext uri="{FF2B5EF4-FFF2-40B4-BE49-F238E27FC236}">
              <a16:creationId xmlns:a16="http://schemas.microsoft.com/office/drawing/2014/main" id="{3AE270C8-D6C4-4763-9533-86C3BA09B3D2}"/>
            </a:ext>
          </a:extLst>
        </xdr:cNvPr>
        <xdr:cNvSpPr txBox="1"/>
      </xdr:nvSpPr>
      <xdr:spPr>
        <a:xfrm>
          <a:off x="2324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94" name="n_4aveValue有形固定資産減価償却率">
          <a:extLst>
            <a:ext uri="{FF2B5EF4-FFF2-40B4-BE49-F238E27FC236}">
              <a16:creationId xmlns:a16="http://schemas.microsoft.com/office/drawing/2014/main" id="{EBBD00F4-1326-4A47-9642-72D1DE6BE0EA}"/>
            </a:ext>
          </a:extLst>
        </xdr:cNvPr>
        <xdr:cNvSpPr txBox="1"/>
      </xdr:nvSpPr>
      <xdr:spPr>
        <a:xfrm>
          <a:off x="1562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105639</xdr:rowOff>
    </xdr:from>
    <xdr:ext cx="405111" cy="259045"/>
    <xdr:sp macro="" textlink="">
      <xdr:nvSpPr>
        <xdr:cNvPr id="95" name="n_1mainValue有形固定資産減価償却率">
          <a:extLst>
            <a:ext uri="{FF2B5EF4-FFF2-40B4-BE49-F238E27FC236}">
              <a16:creationId xmlns:a16="http://schemas.microsoft.com/office/drawing/2014/main" id="{7A86D367-6B9C-4C24-9068-DB7D45484543}"/>
            </a:ext>
          </a:extLst>
        </xdr:cNvPr>
        <xdr:cNvSpPr txBox="1"/>
      </xdr:nvSpPr>
      <xdr:spPr>
        <a:xfrm>
          <a:off x="38360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91245</xdr:rowOff>
    </xdr:from>
    <xdr:ext cx="405111" cy="259045"/>
    <xdr:sp macro="" textlink="">
      <xdr:nvSpPr>
        <xdr:cNvPr id="96" name="n_2mainValue有形固定資産減価償却率">
          <a:extLst>
            <a:ext uri="{FF2B5EF4-FFF2-40B4-BE49-F238E27FC236}">
              <a16:creationId xmlns:a16="http://schemas.microsoft.com/office/drawing/2014/main" id="{E5B6B651-CCF3-431C-9E3E-E15D0DE4D403}"/>
            </a:ext>
          </a:extLst>
        </xdr:cNvPr>
        <xdr:cNvSpPr txBox="1"/>
      </xdr:nvSpPr>
      <xdr:spPr>
        <a:xfrm>
          <a:off x="3086744"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66057</xdr:rowOff>
    </xdr:from>
    <xdr:ext cx="405111" cy="259045"/>
    <xdr:sp macro="" textlink="">
      <xdr:nvSpPr>
        <xdr:cNvPr id="97" name="n_3mainValue有形固定資産減価償却率">
          <a:extLst>
            <a:ext uri="{FF2B5EF4-FFF2-40B4-BE49-F238E27FC236}">
              <a16:creationId xmlns:a16="http://schemas.microsoft.com/office/drawing/2014/main" id="{968AF2B7-722D-4A84-B1AF-09864077FFF7}"/>
            </a:ext>
          </a:extLst>
        </xdr:cNvPr>
        <xdr:cNvSpPr txBox="1"/>
      </xdr:nvSpPr>
      <xdr:spPr>
        <a:xfrm>
          <a:off x="23247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30074</xdr:rowOff>
    </xdr:from>
    <xdr:ext cx="405111" cy="259045"/>
    <xdr:sp macro="" textlink="">
      <xdr:nvSpPr>
        <xdr:cNvPr id="98" name="n_4mainValue有形固定資産減価償却率">
          <a:extLst>
            <a:ext uri="{FF2B5EF4-FFF2-40B4-BE49-F238E27FC236}">
              <a16:creationId xmlns:a16="http://schemas.microsoft.com/office/drawing/2014/main" id="{ECAF5320-2715-4FD5-9A04-489268D05D6E}"/>
            </a:ext>
          </a:extLst>
        </xdr:cNvPr>
        <xdr:cNvSpPr txBox="1"/>
      </xdr:nvSpPr>
      <xdr:spPr>
        <a:xfrm>
          <a:off x="1562744" y="56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7962F00-A80D-46C3-BA32-1D272EA8C48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07DCECC-408A-4CEB-B5D7-C3D3EB6C3FE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1491C3E-BB30-44A3-8E2E-9D378948849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0DD1111-DC81-4ADF-8006-04B289E5D17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BC565B6-F564-4412-925C-1E2A20584C8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C55FFBF-38DC-4476-8565-6EF75A04F93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82B0E4C7-4F61-415B-BA8A-18F64A112F2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EC5776F-FE98-49C6-8F34-BD936A96CB6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91254E3-54C3-4818-9C43-E6CECE9E52D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FA8D8A4-CDF1-411F-8BD5-1B1E693272F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B13FD949-8DE1-4FED-B720-9F2011CF007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5B1C0AD-A4C7-4C33-B619-BB49FE43626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E9C3C6E-9578-4FFA-B9AF-B6E9B3B9CD1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債務償還比率は、類似団体の平均を下回っている状況である。主な要因としては、町村合併以降、起債の借入額が償還額を上回らないようにしてきたことが挙げられる。</a:t>
          </a:r>
          <a:endParaRPr lang="ja-JP" altLang="ja-JP" sz="900">
            <a:solidFill>
              <a:sysClr val="windowText" lastClr="000000"/>
            </a:solidFill>
            <a:effectLst/>
          </a:endParaRPr>
        </a:p>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しかしながら、</a:t>
          </a:r>
          <a:r>
            <a:rPr kumimoji="1" lang="ja-JP" altLang="en-US" sz="900" b="0" i="0" baseline="0">
              <a:solidFill>
                <a:sysClr val="windowText" lastClr="000000"/>
              </a:solidFill>
              <a:effectLst/>
              <a:latin typeface="+mn-lt"/>
              <a:ea typeface="+mn-ea"/>
              <a:cs typeface="+mn-cs"/>
            </a:rPr>
            <a:t>近年、</a:t>
          </a:r>
          <a:r>
            <a:rPr kumimoji="1" lang="ja-JP" altLang="ja-JP" sz="900" b="0" i="0" baseline="0">
              <a:solidFill>
                <a:sysClr val="windowText" lastClr="000000"/>
              </a:solidFill>
              <a:effectLst/>
              <a:latin typeface="+mn-lt"/>
              <a:ea typeface="+mn-ea"/>
              <a:cs typeface="+mn-cs"/>
            </a:rPr>
            <a:t>九州中央自動車道</a:t>
          </a:r>
          <a:r>
            <a:rPr kumimoji="1" lang="en-US" altLang="ja-JP" sz="900" b="0" i="0" baseline="0">
              <a:solidFill>
                <a:sysClr val="windowText" lastClr="000000"/>
              </a:solidFill>
              <a:effectLst/>
              <a:latin typeface="+mn-lt"/>
              <a:ea typeface="+mn-ea"/>
              <a:cs typeface="+mn-cs"/>
            </a:rPr>
            <a:t>『</a:t>
          </a:r>
          <a:r>
            <a:rPr kumimoji="1" lang="ja-JP" altLang="ja-JP" sz="900" b="0" i="0" baseline="0">
              <a:solidFill>
                <a:sysClr val="windowText" lastClr="000000"/>
              </a:solidFill>
              <a:effectLst/>
              <a:latin typeface="+mn-lt"/>
              <a:ea typeface="+mn-ea"/>
              <a:cs typeface="+mn-cs"/>
            </a:rPr>
            <a:t>山都通潤橋</a:t>
          </a:r>
          <a:r>
            <a:rPr kumimoji="1" lang="en-US" altLang="ja-JP" sz="900" b="0" i="0" baseline="0">
              <a:solidFill>
                <a:sysClr val="windowText" lastClr="000000"/>
              </a:solidFill>
              <a:effectLst/>
              <a:latin typeface="+mn-lt"/>
              <a:ea typeface="+mn-ea"/>
              <a:cs typeface="+mn-cs"/>
            </a:rPr>
            <a:t>IC』</a:t>
          </a:r>
          <a:r>
            <a:rPr kumimoji="1" lang="ja-JP" altLang="ja-JP" sz="900" b="0" i="0" baseline="0">
              <a:solidFill>
                <a:sysClr val="windowText" lastClr="000000"/>
              </a:solidFill>
              <a:effectLst/>
              <a:latin typeface="+mn-lt"/>
              <a:ea typeface="+mn-ea"/>
              <a:cs typeface="+mn-cs"/>
            </a:rPr>
            <a:t>の開通を見据えた</a:t>
          </a:r>
          <a:r>
            <a:rPr kumimoji="1" lang="ja-JP" altLang="en-US" sz="900" b="0" i="0" baseline="0">
              <a:solidFill>
                <a:sysClr val="windowText" lastClr="000000"/>
              </a:solidFill>
              <a:effectLst/>
              <a:latin typeface="+mn-lt"/>
              <a:ea typeface="+mn-ea"/>
              <a:cs typeface="+mn-cs"/>
            </a:rPr>
            <a:t>新</a:t>
          </a:r>
          <a:r>
            <a:rPr kumimoji="1" lang="ja-JP" altLang="ja-JP" sz="900" b="0" i="0" baseline="0">
              <a:solidFill>
                <a:sysClr val="windowText" lastClr="000000"/>
              </a:solidFill>
              <a:effectLst/>
              <a:latin typeface="+mn-lt"/>
              <a:ea typeface="+mn-ea"/>
              <a:cs typeface="+mn-cs"/>
            </a:rPr>
            <a:t>道の駅整備事業等の大型事業をいくつか同時に進めており、</a:t>
          </a:r>
          <a:r>
            <a:rPr kumimoji="1" lang="ja-JP" altLang="en-US" sz="900" b="0" i="0" baseline="0">
              <a:solidFill>
                <a:sysClr val="windowText" lastClr="000000"/>
              </a:solidFill>
              <a:effectLst/>
              <a:latin typeface="+mn-lt"/>
              <a:ea typeface="+mn-ea"/>
              <a:cs typeface="+mn-cs"/>
            </a:rPr>
            <a:t>起債の借入</a:t>
          </a:r>
          <a:r>
            <a:rPr kumimoji="1" lang="ja-JP" altLang="ja-JP" sz="900" b="0" i="0" baseline="0">
              <a:solidFill>
                <a:sysClr val="windowText" lastClr="000000"/>
              </a:solidFill>
              <a:effectLst/>
              <a:latin typeface="+mn-lt"/>
              <a:ea typeface="+mn-ea"/>
              <a:cs typeface="+mn-cs"/>
            </a:rPr>
            <a:t>額が</a:t>
          </a:r>
          <a:r>
            <a:rPr kumimoji="1" lang="ja-JP" altLang="en-US" sz="900" b="0" i="0" baseline="0">
              <a:solidFill>
                <a:sysClr val="windowText" lastClr="000000"/>
              </a:solidFill>
              <a:effectLst/>
              <a:latin typeface="+mn-lt"/>
              <a:ea typeface="+mn-ea"/>
              <a:cs typeface="+mn-cs"/>
            </a:rPr>
            <a:t>償還額を</a:t>
          </a:r>
          <a:r>
            <a:rPr kumimoji="1" lang="ja-JP" altLang="ja-JP" sz="900" b="0" i="0" baseline="0">
              <a:solidFill>
                <a:sysClr val="windowText" lastClr="000000"/>
              </a:solidFill>
              <a:effectLst/>
              <a:latin typeface="+mn-lt"/>
              <a:ea typeface="+mn-ea"/>
              <a:cs typeface="+mn-cs"/>
            </a:rPr>
            <a:t>大きく</a:t>
          </a:r>
          <a:r>
            <a:rPr kumimoji="1" lang="ja-JP" altLang="en-US" sz="900" b="0" i="0" baseline="0">
              <a:solidFill>
                <a:sysClr val="windowText" lastClr="000000"/>
              </a:solidFill>
              <a:effectLst/>
              <a:latin typeface="+mn-lt"/>
              <a:ea typeface="+mn-ea"/>
              <a:cs typeface="+mn-cs"/>
            </a:rPr>
            <a:t>上回って</a:t>
          </a:r>
          <a:r>
            <a:rPr kumimoji="1" lang="ja-JP" altLang="ja-JP" sz="900" b="0" i="0" baseline="0">
              <a:solidFill>
                <a:sysClr val="windowText" lastClr="000000"/>
              </a:solidFill>
              <a:effectLst/>
              <a:latin typeface="+mn-lt"/>
              <a:ea typeface="+mn-ea"/>
              <a:cs typeface="+mn-cs"/>
            </a:rPr>
            <a:t>きているため、</a:t>
          </a:r>
          <a:r>
            <a:rPr kumimoji="1" lang="ja-JP" altLang="en-US" sz="900" b="0" i="0" baseline="0">
              <a:solidFill>
                <a:sysClr val="windowText" lastClr="000000"/>
              </a:solidFill>
              <a:effectLst/>
              <a:latin typeface="+mn-lt"/>
              <a:ea typeface="+mn-ea"/>
              <a:cs typeface="+mn-cs"/>
            </a:rPr>
            <a:t>今後の償還</a:t>
          </a:r>
          <a:r>
            <a:rPr kumimoji="1" lang="ja-JP" altLang="ja-JP" sz="900" b="0" i="0" baseline="0">
              <a:solidFill>
                <a:sysClr val="windowText" lastClr="000000"/>
              </a:solidFill>
              <a:effectLst/>
              <a:latin typeface="+mn-lt"/>
              <a:ea typeface="+mn-ea"/>
              <a:cs typeface="+mn-cs"/>
            </a:rPr>
            <a:t>額の増加</a:t>
          </a:r>
          <a:r>
            <a:rPr kumimoji="1" lang="ja-JP" altLang="en-US" sz="900" b="0" i="0" baseline="0">
              <a:solidFill>
                <a:sysClr val="windowText" lastClr="000000"/>
              </a:solidFill>
              <a:effectLst/>
              <a:latin typeface="+mn-lt"/>
              <a:ea typeface="+mn-ea"/>
              <a:cs typeface="+mn-cs"/>
            </a:rPr>
            <a:t>等</a:t>
          </a:r>
          <a:r>
            <a:rPr kumimoji="1" lang="ja-JP" altLang="ja-JP" sz="900" b="0" i="0" baseline="0">
              <a:solidFill>
                <a:sysClr val="windowText" lastClr="000000"/>
              </a:solidFill>
              <a:effectLst/>
              <a:latin typeface="+mn-lt"/>
              <a:ea typeface="+mn-ea"/>
              <a:cs typeface="+mn-cs"/>
            </a:rPr>
            <a:t>も注視しながら適切な財政運営に取り組んでいく必要がある。</a:t>
          </a:r>
          <a:endParaRPr lang="ja-JP" altLang="ja-JP" sz="90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3F59C71-F5C6-4605-8E87-CD3659005AC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0CA86B4-AEA5-4940-94AC-0DC32317FDC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B15242F-9880-4583-9120-F30736DF077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DAE7B01E-F639-4FD0-A260-271ED869B27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2EB60C07-DB35-4EF4-B3D8-BD2AC8DB0FC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11D57D1-67FD-4D4C-8D14-9B770803D55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A4B3A9D2-6BA5-4770-A57C-A534A9B79363}"/>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778AD3D0-F16C-4179-90E1-7198274B4A7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9FD4BBF9-AE5E-4CBB-8B51-90EA40F5B7D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2F8983D4-9D9E-4154-939B-7094D6FEC1E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CDC5AF1E-6E3C-4D71-9ED3-4DF79DEBA18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892F74F-E182-4FC7-BD33-F9EC3B0F26A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7A3C7DCC-A401-44A8-9D20-8C3C0223DA71}"/>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3FF85947-16C3-4C17-ACB6-8A3C6B64B8C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21648F77-8E10-4258-86EE-AA14C5006DB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BF5F4D42-7A97-4FAB-AA61-BEDD4377174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7610644-CF07-4DEE-996F-D49B6DB4576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25091</xdr:rowOff>
    </xdr:to>
    <xdr:cxnSp macro="">
      <xdr:nvCxnSpPr>
        <xdr:cNvPr id="129" name="直線コネクタ 128">
          <a:extLst>
            <a:ext uri="{FF2B5EF4-FFF2-40B4-BE49-F238E27FC236}">
              <a16:creationId xmlns:a16="http://schemas.microsoft.com/office/drawing/2014/main" id="{2E083276-11B0-4130-99D1-86F0039B6846}"/>
            </a:ext>
          </a:extLst>
        </xdr:cNvPr>
        <xdr:cNvCxnSpPr/>
      </xdr:nvCxnSpPr>
      <xdr:spPr>
        <a:xfrm flipV="1">
          <a:off x="14793595" y="5261428"/>
          <a:ext cx="1269" cy="136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28918</xdr:rowOff>
    </xdr:from>
    <xdr:ext cx="469744" cy="259045"/>
    <xdr:sp macro="" textlink="">
      <xdr:nvSpPr>
        <xdr:cNvPr id="130" name="債務償還比率最小値テキスト">
          <a:extLst>
            <a:ext uri="{FF2B5EF4-FFF2-40B4-BE49-F238E27FC236}">
              <a16:creationId xmlns:a16="http://schemas.microsoft.com/office/drawing/2014/main" id="{84330D27-9CF8-4ACE-B67C-E3E7F1D1899E}"/>
            </a:ext>
          </a:extLst>
        </xdr:cNvPr>
        <xdr:cNvSpPr txBox="1"/>
      </xdr:nvSpPr>
      <xdr:spPr>
        <a:xfrm>
          <a:off x="14846300" y="662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25091</xdr:rowOff>
    </xdr:from>
    <xdr:to>
      <xdr:col>76</xdr:col>
      <xdr:colOff>111125</xdr:colOff>
      <xdr:row>34</xdr:row>
      <xdr:rowOff>25091</xdr:rowOff>
    </xdr:to>
    <xdr:cxnSp macro="">
      <xdr:nvCxnSpPr>
        <xdr:cNvPr id="131" name="直線コネクタ 130">
          <a:extLst>
            <a:ext uri="{FF2B5EF4-FFF2-40B4-BE49-F238E27FC236}">
              <a16:creationId xmlns:a16="http://schemas.microsoft.com/office/drawing/2014/main" id="{615BFEC5-D995-4545-A5A3-A3F3329E1272}"/>
            </a:ext>
          </a:extLst>
        </xdr:cNvPr>
        <xdr:cNvCxnSpPr/>
      </xdr:nvCxnSpPr>
      <xdr:spPr>
        <a:xfrm>
          <a:off x="14706600" y="662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A24FAE06-FA36-442A-BC32-D98ACF7348A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275FF504-70E4-48D4-8FAC-24933CB9A6B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107985</xdr:rowOff>
    </xdr:from>
    <xdr:ext cx="469744" cy="259045"/>
    <xdr:sp macro="" textlink="">
      <xdr:nvSpPr>
        <xdr:cNvPr id="134" name="債務償還比率平均値テキスト">
          <a:extLst>
            <a:ext uri="{FF2B5EF4-FFF2-40B4-BE49-F238E27FC236}">
              <a16:creationId xmlns:a16="http://schemas.microsoft.com/office/drawing/2014/main" id="{C80700DF-BC41-426A-9E6F-7D8FB2ADAD73}"/>
            </a:ext>
          </a:extLst>
        </xdr:cNvPr>
        <xdr:cNvSpPr txBox="1"/>
      </xdr:nvSpPr>
      <xdr:spPr>
        <a:xfrm>
          <a:off x="14846300" y="585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129558</xdr:rowOff>
    </xdr:from>
    <xdr:to>
      <xdr:col>76</xdr:col>
      <xdr:colOff>73025</xdr:colOff>
      <xdr:row>30</xdr:row>
      <xdr:rowOff>59708</xdr:rowOff>
    </xdr:to>
    <xdr:sp macro="" textlink="">
      <xdr:nvSpPr>
        <xdr:cNvPr id="135" name="フローチャート: 判断 134">
          <a:extLst>
            <a:ext uri="{FF2B5EF4-FFF2-40B4-BE49-F238E27FC236}">
              <a16:creationId xmlns:a16="http://schemas.microsoft.com/office/drawing/2014/main" id="{01813484-0E3B-4D48-92CA-A2B1D4B40608}"/>
            </a:ext>
          </a:extLst>
        </xdr:cNvPr>
        <xdr:cNvSpPr/>
      </xdr:nvSpPr>
      <xdr:spPr>
        <a:xfrm>
          <a:off x="14744700" y="587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148527</xdr:rowOff>
    </xdr:from>
    <xdr:to>
      <xdr:col>72</xdr:col>
      <xdr:colOff>123825</xdr:colOff>
      <xdr:row>30</xdr:row>
      <xdr:rowOff>78677</xdr:rowOff>
    </xdr:to>
    <xdr:sp macro="" textlink="">
      <xdr:nvSpPr>
        <xdr:cNvPr id="136" name="フローチャート: 判断 135">
          <a:extLst>
            <a:ext uri="{FF2B5EF4-FFF2-40B4-BE49-F238E27FC236}">
              <a16:creationId xmlns:a16="http://schemas.microsoft.com/office/drawing/2014/main" id="{629E461D-FDE6-485A-B599-C893B513B12A}"/>
            </a:ext>
          </a:extLst>
        </xdr:cNvPr>
        <xdr:cNvSpPr/>
      </xdr:nvSpPr>
      <xdr:spPr>
        <a:xfrm>
          <a:off x="14033500" y="58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125431</xdr:rowOff>
    </xdr:from>
    <xdr:to>
      <xdr:col>68</xdr:col>
      <xdr:colOff>123825</xdr:colOff>
      <xdr:row>31</xdr:row>
      <xdr:rowOff>55581</xdr:rowOff>
    </xdr:to>
    <xdr:sp macro="" textlink="">
      <xdr:nvSpPr>
        <xdr:cNvPr id="137" name="フローチャート: 判断 136">
          <a:extLst>
            <a:ext uri="{FF2B5EF4-FFF2-40B4-BE49-F238E27FC236}">
              <a16:creationId xmlns:a16="http://schemas.microsoft.com/office/drawing/2014/main" id="{12F9F97B-58C5-44D2-B5AA-381CEFB7944F}"/>
            </a:ext>
          </a:extLst>
        </xdr:cNvPr>
        <xdr:cNvSpPr/>
      </xdr:nvSpPr>
      <xdr:spPr>
        <a:xfrm>
          <a:off x="13271500" y="604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117874</xdr:rowOff>
    </xdr:from>
    <xdr:to>
      <xdr:col>64</xdr:col>
      <xdr:colOff>123825</xdr:colOff>
      <xdr:row>31</xdr:row>
      <xdr:rowOff>48024</xdr:rowOff>
    </xdr:to>
    <xdr:sp macro="" textlink="">
      <xdr:nvSpPr>
        <xdr:cNvPr id="138" name="フローチャート: 判断 137">
          <a:extLst>
            <a:ext uri="{FF2B5EF4-FFF2-40B4-BE49-F238E27FC236}">
              <a16:creationId xmlns:a16="http://schemas.microsoft.com/office/drawing/2014/main" id="{E1507AF0-5EC5-40AE-BF2A-5048829BFCC0}"/>
            </a:ext>
          </a:extLst>
        </xdr:cNvPr>
        <xdr:cNvSpPr/>
      </xdr:nvSpPr>
      <xdr:spPr>
        <a:xfrm>
          <a:off x="12509500" y="603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126973</xdr:rowOff>
    </xdr:from>
    <xdr:to>
      <xdr:col>60</xdr:col>
      <xdr:colOff>123825</xdr:colOff>
      <xdr:row>31</xdr:row>
      <xdr:rowOff>57123</xdr:rowOff>
    </xdr:to>
    <xdr:sp macro="" textlink="">
      <xdr:nvSpPr>
        <xdr:cNvPr id="139" name="フローチャート: 判断 138">
          <a:extLst>
            <a:ext uri="{FF2B5EF4-FFF2-40B4-BE49-F238E27FC236}">
              <a16:creationId xmlns:a16="http://schemas.microsoft.com/office/drawing/2014/main" id="{012F0BAF-7B09-4A68-8EED-96CFB23BCD6F}"/>
            </a:ext>
          </a:extLst>
        </xdr:cNvPr>
        <xdr:cNvSpPr/>
      </xdr:nvSpPr>
      <xdr:spPr>
        <a:xfrm>
          <a:off x="11747500" y="60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DA70167-6796-41D5-A19E-72FA6620DD7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74C6BCF-3766-4B2E-AD6B-53109E1EE89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5782868-83E5-4460-83DC-D4483BE3BDA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24435F4-BFB9-487F-AF4D-59F3CDECC80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E256254-2F60-4532-8CA2-DF0D83CF224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12047</xdr:rowOff>
    </xdr:from>
    <xdr:to>
      <xdr:col>76</xdr:col>
      <xdr:colOff>73025</xdr:colOff>
      <xdr:row>29</xdr:row>
      <xdr:rowOff>113647</xdr:rowOff>
    </xdr:to>
    <xdr:sp macro="" textlink="">
      <xdr:nvSpPr>
        <xdr:cNvPr id="145" name="楕円 144">
          <a:extLst>
            <a:ext uri="{FF2B5EF4-FFF2-40B4-BE49-F238E27FC236}">
              <a16:creationId xmlns:a16="http://schemas.microsoft.com/office/drawing/2014/main" id="{9E196750-04C5-4131-8C0D-EF2CB94FC581}"/>
            </a:ext>
          </a:extLst>
        </xdr:cNvPr>
        <xdr:cNvSpPr/>
      </xdr:nvSpPr>
      <xdr:spPr>
        <a:xfrm>
          <a:off x="14744700" y="5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34924</xdr:rowOff>
    </xdr:from>
    <xdr:ext cx="469744" cy="259045"/>
    <xdr:sp macro="" textlink="">
      <xdr:nvSpPr>
        <xdr:cNvPr id="146" name="債務償還比率該当値テキスト">
          <a:extLst>
            <a:ext uri="{FF2B5EF4-FFF2-40B4-BE49-F238E27FC236}">
              <a16:creationId xmlns:a16="http://schemas.microsoft.com/office/drawing/2014/main" id="{5BF492F8-BABD-466C-9244-EF6042158A5B}"/>
            </a:ext>
          </a:extLst>
        </xdr:cNvPr>
        <xdr:cNvSpPr txBox="1"/>
      </xdr:nvSpPr>
      <xdr:spPr>
        <a:xfrm>
          <a:off x="14846300" y="560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137233</xdr:rowOff>
    </xdr:from>
    <xdr:to>
      <xdr:col>72</xdr:col>
      <xdr:colOff>123825</xdr:colOff>
      <xdr:row>29</xdr:row>
      <xdr:rowOff>67383</xdr:rowOff>
    </xdr:to>
    <xdr:sp macro="" textlink="">
      <xdr:nvSpPr>
        <xdr:cNvPr id="147" name="楕円 146">
          <a:extLst>
            <a:ext uri="{FF2B5EF4-FFF2-40B4-BE49-F238E27FC236}">
              <a16:creationId xmlns:a16="http://schemas.microsoft.com/office/drawing/2014/main" id="{3331F3DB-43AE-4264-BEF9-6C0684C402E3}"/>
            </a:ext>
          </a:extLst>
        </xdr:cNvPr>
        <xdr:cNvSpPr/>
      </xdr:nvSpPr>
      <xdr:spPr>
        <a:xfrm>
          <a:off x="14033500" y="570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16583</xdr:rowOff>
    </xdr:from>
    <xdr:to>
      <xdr:col>76</xdr:col>
      <xdr:colOff>22225</xdr:colOff>
      <xdr:row>29</xdr:row>
      <xdr:rowOff>62847</xdr:rowOff>
    </xdr:to>
    <xdr:cxnSp macro="">
      <xdr:nvCxnSpPr>
        <xdr:cNvPr id="148" name="直線コネクタ 147">
          <a:extLst>
            <a:ext uri="{FF2B5EF4-FFF2-40B4-BE49-F238E27FC236}">
              <a16:creationId xmlns:a16="http://schemas.microsoft.com/office/drawing/2014/main" id="{F50B7164-1923-464A-8A6F-9F4D907BD78D}"/>
            </a:ext>
          </a:extLst>
        </xdr:cNvPr>
        <xdr:cNvCxnSpPr/>
      </xdr:nvCxnSpPr>
      <xdr:spPr>
        <a:xfrm>
          <a:off x="14084300" y="5760158"/>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57386</xdr:rowOff>
    </xdr:from>
    <xdr:to>
      <xdr:col>68</xdr:col>
      <xdr:colOff>123825</xdr:colOff>
      <xdr:row>29</xdr:row>
      <xdr:rowOff>158986</xdr:rowOff>
    </xdr:to>
    <xdr:sp macro="" textlink="">
      <xdr:nvSpPr>
        <xdr:cNvPr id="149" name="楕円 148">
          <a:extLst>
            <a:ext uri="{FF2B5EF4-FFF2-40B4-BE49-F238E27FC236}">
              <a16:creationId xmlns:a16="http://schemas.microsoft.com/office/drawing/2014/main" id="{9E5FEB3D-F33E-43EE-932A-F180B7B8832B}"/>
            </a:ext>
          </a:extLst>
        </xdr:cNvPr>
        <xdr:cNvSpPr/>
      </xdr:nvSpPr>
      <xdr:spPr>
        <a:xfrm>
          <a:off x="13271500" y="580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16583</xdr:rowOff>
    </xdr:from>
    <xdr:to>
      <xdr:col>72</xdr:col>
      <xdr:colOff>73025</xdr:colOff>
      <xdr:row>29</xdr:row>
      <xdr:rowOff>108186</xdr:rowOff>
    </xdr:to>
    <xdr:cxnSp macro="">
      <xdr:nvCxnSpPr>
        <xdr:cNvPr id="150" name="直線コネクタ 149">
          <a:extLst>
            <a:ext uri="{FF2B5EF4-FFF2-40B4-BE49-F238E27FC236}">
              <a16:creationId xmlns:a16="http://schemas.microsoft.com/office/drawing/2014/main" id="{E3C6ABA0-E6AB-4E68-B21A-1BBBE6BB95F3}"/>
            </a:ext>
          </a:extLst>
        </xdr:cNvPr>
        <xdr:cNvCxnSpPr/>
      </xdr:nvCxnSpPr>
      <xdr:spPr>
        <a:xfrm flipV="1">
          <a:off x="13322300" y="5760158"/>
          <a:ext cx="762000" cy="9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149760</xdr:rowOff>
    </xdr:from>
    <xdr:to>
      <xdr:col>64</xdr:col>
      <xdr:colOff>123825</xdr:colOff>
      <xdr:row>30</xdr:row>
      <xdr:rowOff>79910</xdr:rowOff>
    </xdr:to>
    <xdr:sp macro="" textlink="">
      <xdr:nvSpPr>
        <xdr:cNvPr id="151" name="楕円 150">
          <a:extLst>
            <a:ext uri="{FF2B5EF4-FFF2-40B4-BE49-F238E27FC236}">
              <a16:creationId xmlns:a16="http://schemas.microsoft.com/office/drawing/2014/main" id="{50DE9E69-ACCF-46C2-8C73-FFB49C0CFFAF}"/>
            </a:ext>
          </a:extLst>
        </xdr:cNvPr>
        <xdr:cNvSpPr/>
      </xdr:nvSpPr>
      <xdr:spPr>
        <a:xfrm>
          <a:off x="12509500" y="589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108186</xdr:rowOff>
    </xdr:from>
    <xdr:to>
      <xdr:col>68</xdr:col>
      <xdr:colOff>73025</xdr:colOff>
      <xdr:row>30</xdr:row>
      <xdr:rowOff>29110</xdr:rowOff>
    </xdr:to>
    <xdr:cxnSp macro="">
      <xdr:nvCxnSpPr>
        <xdr:cNvPr id="152" name="直線コネクタ 151">
          <a:extLst>
            <a:ext uri="{FF2B5EF4-FFF2-40B4-BE49-F238E27FC236}">
              <a16:creationId xmlns:a16="http://schemas.microsoft.com/office/drawing/2014/main" id="{B0AC2222-D730-47FB-8513-829197763EF4}"/>
            </a:ext>
          </a:extLst>
        </xdr:cNvPr>
        <xdr:cNvCxnSpPr/>
      </xdr:nvCxnSpPr>
      <xdr:spPr>
        <a:xfrm flipV="1">
          <a:off x="12560300" y="5851761"/>
          <a:ext cx="762000" cy="9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39996</xdr:rowOff>
    </xdr:from>
    <xdr:to>
      <xdr:col>60</xdr:col>
      <xdr:colOff>123825</xdr:colOff>
      <xdr:row>30</xdr:row>
      <xdr:rowOff>141596</xdr:rowOff>
    </xdr:to>
    <xdr:sp macro="" textlink="">
      <xdr:nvSpPr>
        <xdr:cNvPr id="153" name="楕円 152">
          <a:extLst>
            <a:ext uri="{FF2B5EF4-FFF2-40B4-BE49-F238E27FC236}">
              <a16:creationId xmlns:a16="http://schemas.microsoft.com/office/drawing/2014/main" id="{E14382A8-64B2-40B2-9547-B90D54A57FDB}"/>
            </a:ext>
          </a:extLst>
        </xdr:cNvPr>
        <xdr:cNvSpPr/>
      </xdr:nvSpPr>
      <xdr:spPr>
        <a:xfrm>
          <a:off x="11747500" y="59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29110</xdr:rowOff>
    </xdr:from>
    <xdr:to>
      <xdr:col>64</xdr:col>
      <xdr:colOff>73025</xdr:colOff>
      <xdr:row>30</xdr:row>
      <xdr:rowOff>90796</xdr:rowOff>
    </xdr:to>
    <xdr:cxnSp macro="">
      <xdr:nvCxnSpPr>
        <xdr:cNvPr id="154" name="直線コネクタ 153">
          <a:extLst>
            <a:ext uri="{FF2B5EF4-FFF2-40B4-BE49-F238E27FC236}">
              <a16:creationId xmlns:a16="http://schemas.microsoft.com/office/drawing/2014/main" id="{9A7013C2-3C7B-495E-AB2D-AFF9013271E3}"/>
            </a:ext>
          </a:extLst>
        </xdr:cNvPr>
        <xdr:cNvCxnSpPr/>
      </xdr:nvCxnSpPr>
      <xdr:spPr>
        <a:xfrm flipV="1">
          <a:off x="11798300" y="5944135"/>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69804</xdr:rowOff>
    </xdr:from>
    <xdr:ext cx="469744" cy="259045"/>
    <xdr:sp macro="" textlink="">
      <xdr:nvSpPr>
        <xdr:cNvPr id="155" name="n_1aveValue債務償還比率">
          <a:extLst>
            <a:ext uri="{FF2B5EF4-FFF2-40B4-BE49-F238E27FC236}">
              <a16:creationId xmlns:a16="http://schemas.microsoft.com/office/drawing/2014/main" id="{CFC99D78-912A-4694-B132-9797444DB3B4}"/>
            </a:ext>
          </a:extLst>
        </xdr:cNvPr>
        <xdr:cNvSpPr txBox="1"/>
      </xdr:nvSpPr>
      <xdr:spPr>
        <a:xfrm>
          <a:off x="13836727" y="59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46708</xdr:rowOff>
    </xdr:from>
    <xdr:ext cx="469744" cy="259045"/>
    <xdr:sp macro="" textlink="">
      <xdr:nvSpPr>
        <xdr:cNvPr id="156" name="n_2aveValue債務償還比率">
          <a:extLst>
            <a:ext uri="{FF2B5EF4-FFF2-40B4-BE49-F238E27FC236}">
              <a16:creationId xmlns:a16="http://schemas.microsoft.com/office/drawing/2014/main" id="{16F8086D-A041-4412-B4EF-9B5429C6749C}"/>
            </a:ext>
          </a:extLst>
        </xdr:cNvPr>
        <xdr:cNvSpPr txBox="1"/>
      </xdr:nvSpPr>
      <xdr:spPr>
        <a:xfrm>
          <a:off x="13087427" y="613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39151</xdr:rowOff>
    </xdr:from>
    <xdr:ext cx="469744" cy="259045"/>
    <xdr:sp macro="" textlink="">
      <xdr:nvSpPr>
        <xdr:cNvPr id="157" name="n_3aveValue債務償還比率">
          <a:extLst>
            <a:ext uri="{FF2B5EF4-FFF2-40B4-BE49-F238E27FC236}">
              <a16:creationId xmlns:a16="http://schemas.microsoft.com/office/drawing/2014/main" id="{B06BFB8A-6707-4276-9FDB-600D50F9748E}"/>
            </a:ext>
          </a:extLst>
        </xdr:cNvPr>
        <xdr:cNvSpPr txBox="1"/>
      </xdr:nvSpPr>
      <xdr:spPr>
        <a:xfrm>
          <a:off x="12325427" y="612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48250</xdr:rowOff>
    </xdr:from>
    <xdr:ext cx="469744" cy="259045"/>
    <xdr:sp macro="" textlink="">
      <xdr:nvSpPr>
        <xdr:cNvPr id="158" name="n_4aveValue債務償還比率">
          <a:extLst>
            <a:ext uri="{FF2B5EF4-FFF2-40B4-BE49-F238E27FC236}">
              <a16:creationId xmlns:a16="http://schemas.microsoft.com/office/drawing/2014/main" id="{30B214E0-4EED-4952-8EE9-A5ED45AEEEB1}"/>
            </a:ext>
          </a:extLst>
        </xdr:cNvPr>
        <xdr:cNvSpPr txBox="1"/>
      </xdr:nvSpPr>
      <xdr:spPr>
        <a:xfrm>
          <a:off x="11563427" y="613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83910</xdr:rowOff>
    </xdr:from>
    <xdr:ext cx="469744" cy="259045"/>
    <xdr:sp macro="" textlink="">
      <xdr:nvSpPr>
        <xdr:cNvPr id="159" name="n_1mainValue債務償還比率">
          <a:extLst>
            <a:ext uri="{FF2B5EF4-FFF2-40B4-BE49-F238E27FC236}">
              <a16:creationId xmlns:a16="http://schemas.microsoft.com/office/drawing/2014/main" id="{8D220163-E995-4013-AED6-E3BDE51776E3}"/>
            </a:ext>
          </a:extLst>
        </xdr:cNvPr>
        <xdr:cNvSpPr txBox="1"/>
      </xdr:nvSpPr>
      <xdr:spPr>
        <a:xfrm>
          <a:off x="13836727" y="548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4063</xdr:rowOff>
    </xdr:from>
    <xdr:ext cx="469744" cy="259045"/>
    <xdr:sp macro="" textlink="">
      <xdr:nvSpPr>
        <xdr:cNvPr id="160" name="n_2mainValue債務償還比率">
          <a:extLst>
            <a:ext uri="{FF2B5EF4-FFF2-40B4-BE49-F238E27FC236}">
              <a16:creationId xmlns:a16="http://schemas.microsoft.com/office/drawing/2014/main" id="{408B63A9-6872-46FE-B562-03A99C482094}"/>
            </a:ext>
          </a:extLst>
        </xdr:cNvPr>
        <xdr:cNvSpPr txBox="1"/>
      </xdr:nvSpPr>
      <xdr:spPr>
        <a:xfrm>
          <a:off x="13087427" y="557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96437</xdr:rowOff>
    </xdr:from>
    <xdr:ext cx="469744" cy="259045"/>
    <xdr:sp macro="" textlink="">
      <xdr:nvSpPr>
        <xdr:cNvPr id="161" name="n_3mainValue債務償還比率">
          <a:extLst>
            <a:ext uri="{FF2B5EF4-FFF2-40B4-BE49-F238E27FC236}">
              <a16:creationId xmlns:a16="http://schemas.microsoft.com/office/drawing/2014/main" id="{AEDB41FD-049C-45AD-BD41-A9A03D1C8768}"/>
            </a:ext>
          </a:extLst>
        </xdr:cNvPr>
        <xdr:cNvSpPr txBox="1"/>
      </xdr:nvSpPr>
      <xdr:spPr>
        <a:xfrm>
          <a:off x="12325427" y="566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158123</xdr:rowOff>
    </xdr:from>
    <xdr:ext cx="469744" cy="259045"/>
    <xdr:sp macro="" textlink="">
      <xdr:nvSpPr>
        <xdr:cNvPr id="162" name="n_4mainValue債務償還比率">
          <a:extLst>
            <a:ext uri="{FF2B5EF4-FFF2-40B4-BE49-F238E27FC236}">
              <a16:creationId xmlns:a16="http://schemas.microsoft.com/office/drawing/2014/main" id="{1521C9C1-A554-4C29-9D29-9EB7A0CC7BBF}"/>
            </a:ext>
          </a:extLst>
        </xdr:cNvPr>
        <xdr:cNvSpPr txBox="1"/>
      </xdr:nvSpPr>
      <xdr:spPr>
        <a:xfrm>
          <a:off x="11563427" y="573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62A4E71E-2EAE-4F9B-B2D4-245C0EF3F47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D472D06F-7A16-49E1-961E-ED906A76019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38E131A-7C32-49D7-80F6-82F597CAB9E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970E2926-7D7E-4321-92EE-874F2C849EA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F370742-67D7-41F8-A7BF-E7001477AE7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9B54CA0D-E3A1-4811-939E-98E4EBBCA5D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CCBB43-4AE0-4768-A605-A7CDA22DF11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FCB7418-1488-4F79-A725-2C4FFDC325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A50C887-C29A-4E5A-9E65-92A6E67748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793AA14-70D0-4732-9409-C528C5E28FE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C3CE516-7DC7-42A7-9C2A-60461635357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2B6BBD3-10F5-4ECB-9073-A3D5765A4EA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963FF3D-8FCE-4E08-842F-50CE018457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33BBF2F-7EA8-4FBE-BA4F-64E3979349F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87FC014-1837-47EE-9D73-04B02557DB8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434957-082F-4205-9CD2-2E5B2BC42B4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13,623
13,483
544.67
16,446,662
15,058,874
999,498
7,490,193
8,688,772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A2CE90F-A595-4786-AE5C-FF5CDFF1C46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BD103E-B111-4DC5-A57A-7FB3C05A2D8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AF4CD2-1BAE-42DC-9813-A37B37A756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46D7EA-EB8D-46E4-8015-2846579D151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5E67914-FA75-4E92-85FA-AD2190B6426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27AC38D-2722-4297-80E6-B3FC9091C32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668D400-3E65-4DC4-88A0-0CF8F510644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85DBD90-931A-428A-A513-BC0B71D0C33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29F9BC-71A9-466D-87ED-A058468656D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62F7BD9-25BC-4A85-BBB8-B9F200E8716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65B5F37-44BB-4C0E-B324-0015B44E57E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4AE4DC-EBAE-4774-BA09-C2AA5C663B5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5C62C8-5AB0-4796-BC60-6503C342BAB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F6F49C-39FB-41B2-AC7F-B41B9A50638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84B9DA-F727-43E6-812A-CB6A8D80A06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E2025AC-8CB2-40D3-BC8B-9E4A99A200A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AAEE8FC-429B-4BC7-AD11-503E4736671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5125909-1408-47FC-A12F-CA25B2D7B8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C1B9C0F-6373-4906-BA25-C842D9F1F33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76A24AE-7FCD-474B-8D22-6E198119680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2A5F6FD-6F21-4E2E-A969-6BECDC5E25D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CC5D8FF-73E3-47A1-AC35-4D0A3C2434E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F264F07-2816-43A6-BBF6-F982CC849A5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C7C8C4E-B4F6-4885-9C33-9A58F8E3B3C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18C676-122F-4AB4-9E5E-AB4EF9340E5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C80FA9-3770-43A7-BF4A-A4B4217ED1C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5348FE5-6779-4C35-9319-F1F083927EC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1D71FE-F6A0-44DF-9667-6D1678A5813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4570C63-93ED-4C57-A0EB-27955474A71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7F641DA-3239-4A59-A99E-E9A25E77048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9E258B0-A872-46BD-8640-75EBA4A70AF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1AF014C-9A4C-4FA3-AE7A-04BF4887D6E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610ACAA-2E61-4EC4-A2C5-A56763916C8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EA136CD7-976B-46A9-9BFB-D1B6D47135AB}"/>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67910B3-D4AD-439C-9F79-698A7ADC4DF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460B220-8301-4DC9-B1B0-E9489B343C1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738E72C-0FB2-4153-AF2C-ED39F3F4EBC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7509E8E-8051-40AC-9002-21D0BF1DFB6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4A25C26-3CC1-44CB-A1C4-2C1B37B941E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FF33108-81D7-4FD7-A823-A7EF29AA9FC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BF0C841-B0F0-4812-8FD8-6C9898FD4AC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6235FB1-3F23-4D51-8E6B-8217832B62B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ED433C2-EEC1-4E3E-8F4F-D8A05F0494B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630997DD-0D6A-4D2C-B82D-82C378BDBD3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CBD5CCD-492B-4746-81BD-342FC7D255B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64770</xdr:rowOff>
    </xdr:from>
    <xdr:to>
      <xdr:col>24</xdr:col>
      <xdr:colOff>62865</xdr:colOff>
      <xdr:row>41</xdr:row>
      <xdr:rowOff>160020</xdr:rowOff>
    </xdr:to>
    <xdr:cxnSp macro="">
      <xdr:nvCxnSpPr>
        <xdr:cNvPr id="57" name="直線コネクタ 56">
          <a:extLst>
            <a:ext uri="{FF2B5EF4-FFF2-40B4-BE49-F238E27FC236}">
              <a16:creationId xmlns:a16="http://schemas.microsoft.com/office/drawing/2014/main" id="{023B01A7-FF13-48F6-BBB0-D1E38F41DE05}"/>
            </a:ext>
          </a:extLst>
        </xdr:cNvPr>
        <xdr:cNvCxnSpPr/>
      </xdr:nvCxnSpPr>
      <xdr:spPr>
        <a:xfrm flipV="1">
          <a:off x="4634865" y="57226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a:extLst>
            <a:ext uri="{FF2B5EF4-FFF2-40B4-BE49-F238E27FC236}">
              <a16:creationId xmlns:a16="http://schemas.microsoft.com/office/drawing/2014/main" id="{873508D3-623B-4E74-AD36-7E5093F8A0E1}"/>
            </a:ext>
          </a:extLst>
        </xdr:cNvPr>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a:extLst>
            <a:ext uri="{FF2B5EF4-FFF2-40B4-BE49-F238E27FC236}">
              <a16:creationId xmlns:a16="http://schemas.microsoft.com/office/drawing/2014/main" id="{9D6D1C9B-4304-4C89-BF29-B60F1706B3E7}"/>
            </a:ext>
          </a:extLst>
        </xdr:cNvPr>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11447</xdr:rowOff>
    </xdr:from>
    <xdr:ext cx="405111" cy="259045"/>
    <xdr:sp macro="" textlink="">
      <xdr:nvSpPr>
        <xdr:cNvPr id="60" name="【道路】&#10;有形固定資産減価償却率最大値テキスト">
          <a:extLst>
            <a:ext uri="{FF2B5EF4-FFF2-40B4-BE49-F238E27FC236}">
              <a16:creationId xmlns:a16="http://schemas.microsoft.com/office/drawing/2014/main" id="{781A6818-9D78-4178-B994-678E9EA67FEF}"/>
            </a:ext>
          </a:extLst>
        </xdr:cNvPr>
        <xdr:cNvSpPr txBox="1"/>
      </xdr:nvSpPr>
      <xdr:spPr>
        <a:xfrm>
          <a:off x="4673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64770</xdr:rowOff>
    </xdr:from>
    <xdr:to>
      <xdr:col>24</xdr:col>
      <xdr:colOff>152400</xdr:colOff>
      <xdr:row>33</xdr:row>
      <xdr:rowOff>64770</xdr:rowOff>
    </xdr:to>
    <xdr:cxnSp macro="">
      <xdr:nvCxnSpPr>
        <xdr:cNvPr id="61" name="直線コネクタ 60">
          <a:extLst>
            <a:ext uri="{FF2B5EF4-FFF2-40B4-BE49-F238E27FC236}">
              <a16:creationId xmlns:a16="http://schemas.microsoft.com/office/drawing/2014/main" id="{34CE60D6-DBDB-4EE8-BC53-E00E2B4750B4}"/>
            </a:ext>
          </a:extLst>
        </xdr:cNvPr>
        <xdr:cNvCxnSpPr/>
      </xdr:nvCxnSpPr>
      <xdr:spPr>
        <a:xfrm>
          <a:off x="4546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2" name="【道路】&#10;有形固定資産減価償却率平均値テキスト">
          <a:extLst>
            <a:ext uri="{FF2B5EF4-FFF2-40B4-BE49-F238E27FC236}">
              <a16:creationId xmlns:a16="http://schemas.microsoft.com/office/drawing/2014/main" id="{6A0C1304-19CD-4C15-9558-1A9B216DB01B}"/>
            </a:ext>
          </a:extLst>
        </xdr:cNvPr>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3" name="フローチャート: 判断 62">
          <a:extLst>
            <a:ext uri="{FF2B5EF4-FFF2-40B4-BE49-F238E27FC236}">
              <a16:creationId xmlns:a16="http://schemas.microsoft.com/office/drawing/2014/main" id="{94255A0B-9812-4617-A3EE-EF3C8536DB73}"/>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55880</xdr:rowOff>
    </xdr:from>
    <xdr:to>
      <xdr:col>20</xdr:col>
      <xdr:colOff>38100</xdr:colOff>
      <xdr:row>37</xdr:row>
      <xdr:rowOff>157480</xdr:rowOff>
    </xdr:to>
    <xdr:sp macro="" textlink="">
      <xdr:nvSpPr>
        <xdr:cNvPr id="64" name="フローチャート: 判断 63">
          <a:extLst>
            <a:ext uri="{FF2B5EF4-FFF2-40B4-BE49-F238E27FC236}">
              <a16:creationId xmlns:a16="http://schemas.microsoft.com/office/drawing/2014/main" id="{2959EE51-451A-4F25-8808-80AAF73E361E}"/>
            </a:ext>
          </a:extLst>
        </xdr:cNvPr>
        <xdr:cNvSpPr/>
      </xdr:nvSpPr>
      <xdr:spPr>
        <a:xfrm>
          <a:off x="3746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67310</xdr:rowOff>
    </xdr:from>
    <xdr:to>
      <xdr:col>15</xdr:col>
      <xdr:colOff>101600</xdr:colOff>
      <xdr:row>36</xdr:row>
      <xdr:rowOff>168910</xdr:rowOff>
    </xdr:to>
    <xdr:sp macro="" textlink="">
      <xdr:nvSpPr>
        <xdr:cNvPr id="65" name="フローチャート: 判断 64">
          <a:extLst>
            <a:ext uri="{FF2B5EF4-FFF2-40B4-BE49-F238E27FC236}">
              <a16:creationId xmlns:a16="http://schemas.microsoft.com/office/drawing/2014/main" id="{287194D1-77DE-44C4-A78A-E98493BD39C8}"/>
            </a:ext>
          </a:extLst>
        </xdr:cNvPr>
        <xdr:cNvSpPr/>
      </xdr:nvSpPr>
      <xdr:spPr>
        <a:xfrm>
          <a:off x="2857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2540</xdr:rowOff>
    </xdr:from>
    <xdr:to>
      <xdr:col>10</xdr:col>
      <xdr:colOff>165100</xdr:colOff>
      <xdr:row>35</xdr:row>
      <xdr:rowOff>104140</xdr:rowOff>
    </xdr:to>
    <xdr:sp macro="" textlink="">
      <xdr:nvSpPr>
        <xdr:cNvPr id="66" name="フローチャート: 判断 65">
          <a:extLst>
            <a:ext uri="{FF2B5EF4-FFF2-40B4-BE49-F238E27FC236}">
              <a16:creationId xmlns:a16="http://schemas.microsoft.com/office/drawing/2014/main" id="{08D7A95A-6EFB-4D34-B26C-DD123A9E7FDA}"/>
            </a:ext>
          </a:extLst>
        </xdr:cNvPr>
        <xdr:cNvSpPr/>
      </xdr:nvSpPr>
      <xdr:spPr>
        <a:xfrm>
          <a:off x="196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90170</xdr:rowOff>
    </xdr:from>
    <xdr:to>
      <xdr:col>6</xdr:col>
      <xdr:colOff>38100</xdr:colOff>
      <xdr:row>35</xdr:row>
      <xdr:rowOff>20320</xdr:rowOff>
    </xdr:to>
    <xdr:sp macro="" textlink="">
      <xdr:nvSpPr>
        <xdr:cNvPr id="67" name="フローチャート: 判断 66">
          <a:extLst>
            <a:ext uri="{FF2B5EF4-FFF2-40B4-BE49-F238E27FC236}">
              <a16:creationId xmlns:a16="http://schemas.microsoft.com/office/drawing/2014/main" id="{EB5C70E3-0C94-4AE0-A1CA-E29F43A66A68}"/>
            </a:ext>
          </a:extLst>
        </xdr:cNvPr>
        <xdr:cNvSpPr/>
      </xdr:nvSpPr>
      <xdr:spPr>
        <a:xfrm>
          <a:off x="1079500" y="591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5FC7E56-9F1A-40B8-9062-8A128978396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EE728F6-1ACE-4DC3-86FE-1D9AE287F7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205CAFF-32B0-4D2F-ADE5-26BC36DD6D1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EF6D05F-E9FE-436A-B761-F9CBB05F19E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483BF04-9B4B-43D7-A32D-BB86BB10CD4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40640</xdr:rowOff>
    </xdr:from>
    <xdr:to>
      <xdr:col>24</xdr:col>
      <xdr:colOff>114300</xdr:colOff>
      <xdr:row>34</xdr:row>
      <xdr:rowOff>142240</xdr:rowOff>
    </xdr:to>
    <xdr:sp macro="" textlink="">
      <xdr:nvSpPr>
        <xdr:cNvPr id="73" name="楕円 72">
          <a:extLst>
            <a:ext uri="{FF2B5EF4-FFF2-40B4-BE49-F238E27FC236}">
              <a16:creationId xmlns:a16="http://schemas.microsoft.com/office/drawing/2014/main" id="{C62FB9B5-7B58-4ED6-8D0E-6E0821ABD28C}"/>
            </a:ext>
          </a:extLst>
        </xdr:cNvPr>
        <xdr:cNvSpPr/>
      </xdr:nvSpPr>
      <xdr:spPr>
        <a:xfrm>
          <a:off x="45847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63517</xdr:rowOff>
    </xdr:from>
    <xdr:ext cx="405111" cy="259045"/>
    <xdr:sp macro="" textlink="">
      <xdr:nvSpPr>
        <xdr:cNvPr id="74" name="【道路】&#10;有形固定資産減価償却率該当値テキスト">
          <a:extLst>
            <a:ext uri="{FF2B5EF4-FFF2-40B4-BE49-F238E27FC236}">
              <a16:creationId xmlns:a16="http://schemas.microsoft.com/office/drawing/2014/main" id="{13A89FB3-D57C-41BB-89F0-0D21EE630FA4}"/>
            </a:ext>
          </a:extLst>
        </xdr:cNvPr>
        <xdr:cNvSpPr txBox="1"/>
      </xdr:nvSpPr>
      <xdr:spPr>
        <a:xfrm>
          <a:off x="4673600"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162560</xdr:rowOff>
    </xdr:from>
    <xdr:to>
      <xdr:col>20</xdr:col>
      <xdr:colOff>38100</xdr:colOff>
      <xdr:row>34</xdr:row>
      <xdr:rowOff>92710</xdr:rowOff>
    </xdr:to>
    <xdr:sp macro="" textlink="">
      <xdr:nvSpPr>
        <xdr:cNvPr id="75" name="楕円 74">
          <a:extLst>
            <a:ext uri="{FF2B5EF4-FFF2-40B4-BE49-F238E27FC236}">
              <a16:creationId xmlns:a16="http://schemas.microsoft.com/office/drawing/2014/main" id="{13F6C2A9-F3A2-4FDA-BBBD-5F6F57E4D098}"/>
            </a:ext>
          </a:extLst>
        </xdr:cNvPr>
        <xdr:cNvSpPr/>
      </xdr:nvSpPr>
      <xdr:spPr>
        <a:xfrm>
          <a:off x="3746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41910</xdr:rowOff>
    </xdr:from>
    <xdr:to>
      <xdr:col>24</xdr:col>
      <xdr:colOff>63500</xdr:colOff>
      <xdr:row>34</xdr:row>
      <xdr:rowOff>91440</xdr:rowOff>
    </xdr:to>
    <xdr:cxnSp macro="">
      <xdr:nvCxnSpPr>
        <xdr:cNvPr id="76" name="直線コネクタ 75">
          <a:extLst>
            <a:ext uri="{FF2B5EF4-FFF2-40B4-BE49-F238E27FC236}">
              <a16:creationId xmlns:a16="http://schemas.microsoft.com/office/drawing/2014/main" id="{5994D344-A987-450C-B308-E1FD6B60474D}"/>
            </a:ext>
          </a:extLst>
        </xdr:cNvPr>
        <xdr:cNvCxnSpPr/>
      </xdr:nvCxnSpPr>
      <xdr:spPr>
        <a:xfrm>
          <a:off x="3797300" y="587121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116840</xdr:rowOff>
    </xdr:from>
    <xdr:to>
      <xdr:col>15</xdr:col>
      <xdr:colOff>101600</xdr:colOff>
      <xdr:row>34</xdr:row>
      <xdr:rowOff>46990</xdr:rowOff>
    </xdr:to>
    <xdr:sp macro="" textlink="">
      <xdr:nvSpPr>
        <xdr:cNvPr id="77" name="楕円 76">
          <a:extLst>
            <a:ext uri="{FF2B5EF4-FFF2-40B4-BE49-F238E27FC236}">
              <a16:creationId xmlns:a16="http://schemas.microsoft.com/office/drawing/2014/main" id="{81909218-80A7-47C9-8C46-51A3B0AB5043}"/>
            </a:ext>
          </a:extLst>
        </xdr:cNvPr>
        <xdr:cNvSpPr/>
      </xdr:nvSpPr>
      <xdr:spPr>
        <a:xfrm>
          <a:off x="2857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167640</xdr:rowOff>
    </xdr:from>
    <xdr:to>
      <xdr:col>19</xdr:col>
      <xdr:colOff>177800</xdr:colOff>
      <xdr:row>34</xdr:row>
      <xdr:rowOff>41910</xdr:rowOff>
    </xdr:to>
    <xdr:cxnSp macro="">
      <xdr:nvCxnSpPr>
        <xdr:cNvPr id="78" name="直線コネクタ 77">
          <a:extLst>
            <a:ext uri="{FF2B5EF4-FFF2-40B4-BE49-F238E27FC236}">
              <a16:creationId xmlns:a16="http://schemas.microsoft.com/office/drawing/2014/main" id="{D567564E-43AA-4963-AF91-2515EF2EBCC5}"/>
            </a:ext>
          </a:extLst>
        </xdr:cNvPr>
        <xdr:cNvCxnSpPr/>
      </xdr:nvCxnSpPr>
      <xdr:spPr>
        <a:xfrm>
          <a:off x="2908300" y="58254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63500</xdr:rowOff>
    </xdr:from>
    <xdr:to>
      <xdr:col>10</xdr:col>
      <xdr:colOff>165100</xdr:colOff>
      <xdr:row>33</xdr:row>
      <xdr:rowOff>165100</xdr:rowOff>
    </xdr:to>
    <xdr:sp macro="" textlink="">
      <xdr:nvSpPr>
        <xdr:cNvPr id="79" name="楕円 78">
          <a:extLst>
            <a:ext uri="{FF2B5EF4-FFF2-40B4-BE49-F238E27FC236}">
              <a16:creationId xmlns:a16="http://schemas.microsoft.com/office/drawing/2014/main" id="{61694639-C21F-42BE-9267-0C7E57A2DB33}"/>
            </a:ext>
          </a:extLst>
        </xdr:cNvPr>
        <xdr:cNvSpPr/>
      </xdr:nvSpPr>
      <xdr:spPr>
        <a:xfrm>
          <a:off x="19685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114300</xdr:rowOff>
    </xdr:from>
    <xdr:to>
      <xdr:col>15</xdr:col>
      <xdr:colOff>50800</xdr:colOff>
      <xdr:row>33</xdr:row>
      <xdr:rowOff>167640</xdr:rowOff>
    </xdr:to>
    <xdr:cxnSp macro="">
      <xdr:nvCxnSpPr>
        <xdr:cNvPr id="80" name="直線コネクタ 79">
          <a:extLst>
            <a:ext uri="{FF2B5EF4-FFF2-40B4-BE49-F238E27FC236}">
              <a16:creationId xmlns:a16="http://schemas.microsoft.com/office/drawing/2014/main" id="{90F9BBF7-9922-4C77-9F25-3A663864989B}"/>
            </a:ext>
          </a:extLst>
        </xdr:cNvPr>
        <xdr:cNvCxnSpPr/>
      </xdr:nvCxnSpPr>
      <xdr:spPr>
        <a:xfrm>
          <a:off x="2019300" y="57721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10160</xdr:rowOff>
    </xdr:from>
    <xdr:to>
      <xdr:col>6</xdr:col>
      <xdr:colOff>38100</xdr:colOff>
      <xdr:row>33</xdr:row>
      <xdr:rowOff>111760</xdr:rowOff>
    </xdr:to>
    <xdr:sp macro="" textlink="">
      <xdr:nvSpPr>
        <xdr:cNvPr id="81" name="楕円 80">
          <a:extLst>
            <a:ext uri="{FF2B5EF4-FFF2-40B4-BE49-F238E27FC236}">
              <a16:creationId xmlns:a16="http://schemas.microsoft.com/office/drawing/2014/main" id="{20855474-C624-4D82-AE68-F2936C0D169B}"/>
            </a:ext>
          </a:extLst>
        </xdr:cNvPr>
        <xdr:cNvSpPr/>
      </xdr:nvSpPr>
      <xdr:spPr>
        <a:xfrm>
          <a:off x="10795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60960</xdr:rowOff>
    </xdr:from>
    <xdr:to>
      <xdr:col>10</xdr:col>
      <xdr:colOff>114300</xdr:colOff>
      <xdr:row>33</xdr:row>
      <xdr:rowOff>114300</xdr:rowOff>
    </xdr:to>
    <xdr:cxnSp macro="">
      <xdr:nvCxnSpPr>
        <xdr:cNvPr id="82" name="直線コネクタ 81">
          <a:extLst>
            <a:ext uri="{FF2B5EF4-FFF2-40B4-BE49-F238E27FC236}">
              <a16:creationId xmlns:a16="http://schemas.microsoft.com/office/drawing/2014/main" id="{ED3BE1BC-5E8A-40DC-849D-8716334534E4}"/>
            </a:ext>
          </a:extLst>
        </xdr:cNvPr>
        <xdr:cNvCxnSpPr/>
      </xdr:nvCxnSpPr>
      <xdr:spPr>
        <a:xfrm>
          <a:off x="1130300" y="57188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148607</xdr:rowOff>
    </xdr:from>
    <xdr:ext cx="405111" cy="259045"/>
    <xdr:sp macro="" textlink="">
      <xdr:nvSpPr>
        <xdr:cNvPr id="83" name="n_1aveValue【道路】&#10;有形固定資産減価償却率">
          <a:extLst>
            <a:ext uri="{FF2B5EF4-FFF2-40B4-BE49-F238E27FC236}">
              <a16:creationId xmlns:a16="http://schemas.microsoft.com/office/drawing/2014/main" id="{B1E5A8E0-C441-4A1C-82AC-5057E99A45D5}"/>
            </a:ext>
          </a:extLst>
        </xdr:cNvPr>
        <xdr:cNvSpPr txBox="1"/>
      </xdr:nvSpPr>
      <xdr:spPr>
        <a:xfrm>
          <a:off x="35820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160037</xdr:rowOff>
    </xdr:from>
    <xdr:ext cx="405111" cy="259045"/>
    <xdr:sp macro="" textlink="">
      <xdr:nvSpPr>
        <xdr:cNvPr id="84" name="n_2aveValue【道路】&#10;有形固定資産減価償却率">
          <a:extLst>
            <a:ext uri="{FF2B5EF4-FFF2-40B4-BE49-F238E27FC236}">
              <a16:creationId xmlns:a16="http://schemas.microsoft.com/office/drawing/2014/main" id="{F000F284-9AC8-48E4-8117-DE42DEEE22FC}"/>
            </a:ext>
          </a:extLst>
        </xdr:cNvPr>
        <xdr:cNvSpPr txBox="1"/>
      </xdr:nvSpPr>
      <xdr:spPr>
        <a:xfrm>
          <a:off x="27057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95267</xdr:rowOff>
    </xdr:from>
    <xdr:ext cx="405111" cy="259045"/>
    <xdr:sp macro="" textlink="">
      <xdr:nvSpPr>
        <xdr:cNvPr id="85" name="n_3aveValue【道路】&#10;有形固定資産減価償却率">
          <a:extLst>
            <a:ext uri="{FF2B5EF4-FFF2-40B4-BE49-F238E27FC236}">
              <a16:creationId xmlns:a16="http://schemas.microsoft.com/office/drawing/2014/main" id="{B3CC6DD7-6071-4E1B-A33D-7C9F7BA79791}"/>
            </a:ext>
          </a:extLst>
        </xdr:cNvPr>
        <xdr:cNvSpPr txBox="1"/>
      </xdr:nvSpPr>
      <xdr:spPr>
        <a:xfrm>
          <a:off x="181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11447</xdr:rowOff>
    </xdr:from>
    <xdr:ext cx="405111" cy="259045"/>
    <xdr:sp macro="" textlink="">
      <xdr:nvSpPr>
        <xdr:cNvPr id="86" name="n_4aveValue【道路】&#10;有形固定資産減価償却率">
          <a:extLst>
            <a:ext uri="{FF2B5EF4-FFF2-40B4-BE49-F238E27FC236}">
              <a16:creationId xmlns:a16="http://schemas.microsoft.com/office/drawing/2014/main" id="{B6F619D2-9241-4CB4-B71C-E8DFAE29634B}"/>
            </a:ext>
          </a:extLst>
        </xdr:cNvPr>
        <xdr:cNvSpPr txBox="1"/>
      </xdr:nvSpPr>
      <xdr:spPr>
        <a:xfrm>
          <a:off x="927744" y="601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109237</xdr:rowOff>
    </xdr:from>
    <xdr:ext cx="405111" cy="259045"/>
    <xdr:sp macro="" textlink="">
      <xdr:nvSpPr>
        <xdr:cNvPr id="87" name="n_1mainValue【道路】&#10;有形固定資産減価償却率">
          <a:extLst>
            <a:ext uri="{FF2B5EF4-FFF2-40B4-BE49-F238E27FC236}">
              <a16:creationId xmlns:a16="http://schemas.microsoft.com/office/drawing/2014/main" id="{34B5B657-E155-4CE3-BB48-CA5E59945BEE}"/>
            </a:ext>
          </a:extLst>
        </xdr:cNvPr>
        <xdr:cNvSpPr txBox="1"/>
      </xdr:nvSpPr>
      <xdr:spPr>
        <a:xfrm>
          <a:off x="358204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63517</xdr:rowOff>
    </xdr:from>
    <xdr:ext cx="405111" cy="259045"/>
    <xdr:sp macro="" textlink="">
      <xdr:nvSpPr>
        <xdr:cNvPr id="88" name="n_2mainValue【道路】&#10;有形固定資産減価償却率">
          <a:extLst>
            <a:ext uri="{FF2B5EF4-FFF2-40B4-BE49-F238E27FC236}">
              <a16:creationId xmlns:a16="http://schemas.microsoft.com/office/drawing/2014/main" id="{8555BA3E-9D27-4F85-AB79-3009B4097A2E}"/>
            </a:ext>
          </a:extLst>
        </xdr:cNvPr>
        <xdr:cNvSpPr txBox="1"/>
      </xdr:nvSpPr>
      <xdr:spPr>
        <a:xfrm>
          <a:off x="27057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10177</xdr:rowOff>
    </xdr:from>
    <xdr:ext cx="405111" cy="259045"/>
    <xdr:sp macro="" textlink="">
      <xdr:nvSpPr>
        <xdr:cNvPr id="89" name="n_3mainValue【道路】&#10;有形固定資産減価償却率">
          <a:extLst>
            <a:ext uri="{FF2B5EF4-FFF2-40B4-BE49-F238E27FC236}">
              <a16:creationId xmlns:a16="http://schemas.microsoft.com/office/drawing/2014/main" id="{BDD3615B-211E-4106-AA22-DB39F34FB5B6}"/>
            </a:ext>
          </a:extLst>
        </xdr:cNvPr>
        <xdr:cNvSpPr txBox="1"/>
      </xdr:nvSpPr>
      <xdr:spPr>
        <a:xfrm>
          <a:off x="181674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128287</xdr:rowOff>
    </xdr:from>
    <xdr:ext cx="405111" cy="259045"/>
    <xdr:sp macro="" textlink="">
      <xdr:nvSpPr>
        <xdr:cNvPr id="90" name="n_4mainValue【道路】&#10;有形固定資産減価償却率">
          <a:extLst>
            <a:ext uri="{FF2B5EF4-FFF2-40B4-BE49-F238E27FC236}">
              <a16:creationId xmlns:a16="http://schemas.microsoft.com/office/drawing/2014/main" id="{CA8D08A6-4B6B-440F-B590-E5D4FE9D7856}"/>
            </a:ext>
          </a:extLst>
        </xdr:cNvPr>
        <xdr:cNvSpPr txBox="1"/>
      </xdr:nvSpPr>
      <xdr:spPr>
        <a:xfrm>
          <a:off x="9277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6B7DC84-D6D8-4564-A81F-E3C77F8DCB6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A5B0713-B0B1-4AB2-80FC-3C41F615C8F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11D274C-B604-4604-B9F4-059E8B79CBD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5811E40-71EC-4F2A-A05E-6F3F4F79A8C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7C2C5BD-7F4D-4737-B9DA-F80EE5654DC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0541AE2-80AE-4ED2-AF04-C271772054E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0D71460-C8B7-445D-A01B-1784654A02F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A688728-5E6C-4E04-B9CC-272F48444E1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04CA654-5E86-484C-83B7-625D9EB0861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4B15704-6AB1-4695-B9C6-86C148576FB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6D342229-AD3A-4E2C-94D9-5D8F99F95D2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CE1D57C-E0A1-48BE-8E38-35646EEEC19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3" name="テキスト ボックス 102">
          <a:extLst>
            <a:ext uri="{FF2B5EF4-FFF2-40B4-BE49-F238E27FC236}">
              <a16:creationId xmlns:a16="http://schemas.microsoft.com/office/drawing/2014/main" id="{4EB7487B-5508-4928-BA32-F7C27F8A7B3F}"/>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033281A-1F1C-47E3-92EB-31E6688D5D5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84B10810-311F-44D7-AE7F-26900562935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E654CB5-0E78-42F1-8A63-C014DED73AF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492BB79B-1C87-487B-8221-87CD332644F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7A2A529-E660-459B-A074-E0F64D00720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AF6CB944-C91C-4262-A9FC-944311514E4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39B5B57-5AE6-4FD5-9E42-8DC6403DA97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81CB9AD6-2BFC-454D-9BBB-4D3C91FFF7C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0E1A411-F8C5-4C7B-9E54-BA6316211AD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a:extLst>
            <a:ext uri="{FF2B5EF4-FFF2-40B4-BE49-F238E27FC236}">
              <a16:creationId xmlns:a16="http://schemas.microsoft.com/office/drawing/2014/main" id="{72751FAB-9165-4FD7-869B-760167BE43C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100AD1D6-4D6A-4F97-B30E-D97A8C4485C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85153</xdr:rowOff>
    </xdr:from>
    <xdr:to>
      <xdr:col>54</xdr:col>
      <xdr:colOff>189865</xdr:colOff>
      <xdr:row>42</xdr:row>
      <xdr:rowOff>127159</xdr:rowOff>
    </xdr:to>
    <xdr:cxnSp macro="">
      <xdr:nvCxnSpPr>
        <xdr:cNvPr id="115" name="直線コネクタ 114">
          <a:extLst>
            <a:ext uri="{FF2B5EF4-FFF2-40B4-BE49-F238E27FC236}">
              <a16:creationId xmlns:a16="http://schemas.microsoft.com/office/drawing/2014/main" id="{5E26B98B-A9E2-4D06-92D6-7E70DF404AA0}"/>
            </a:ext>
          </a:extLst>
        </xdr:cNvPr>
        <xdr:cNvCxnSpPr/>
      </xdr:nvCxnSpPr>
      <xdr:spPr>
        <a:xfrm flipV="1">
          <a:off x="10476865" y="5914453"/>
          <a:ext cx="0" cy="1413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130986</xdr:rowOff>
    </xdr:from>
    <xdr:ext cx="534377" cy="259045"/>
    <xdr:sp macro="" textlink="">
      <xdr:nvSpPr>
        <xdr:cNvPr id="116" name="【道路】&#10;一人当たり延長最小値テキスト">
          <a:extLst>
            <a:ext uri="{FF2B5EF4-FFF2-40B4-BE49-F238E27FC236}">
              <a16:creationId xmlns:a16="http://schemas.microsoft.com/office/drawing/2014/main" id="{C006F638-4B28-4675-BF73-DA0EF77AE33D}"/>
            </a:ext>
          </a:extLst>
        </xdr:cNvPr>
        <xdr:cNvSpPr txBox="1"/>
      </xdr:nvSpPr>
      <xdr:spPr>
        <a:xfrm>
          <a:off x="10515600" y="733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127159</xdr:rowOff>
    </xdr:from>
    <xdr:to>
      <xdr:col>55</xdr:col>
      <xdr:colOff>88900</xdr:colOff>
      <xdr:row>42</xdr:row>
      <xdr:rowOff>127159</xdr:rowOff>
    </xdr:to>
    <xdr:cxnSp macro="">
      <xdr:nvCxnSpPr>
        <xdr:cNvPr id="117" name="直線コネクタ 116">
          <a:extLst>
            <a:ext uri="{FF2B5EF4-FFF2-40B4-BE49-F238E27FC236}">
              <a16:creationId xmlns:a16="http://schemas.microsoft.com/office/drawing/2014/main" id="{0663E2CB-2459-48FA-AB42-84F6E8138C64}"/>
            </a:ext>
          </a:extLst>
        </xdr:cNvPr>
        <xdr:cNvCxnSpPr/>
      </xdr:nvCxnSpPr>
      <xdr:spPr>
        <a:xfrm>
          <a:off x="10388600" y="732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31830</xdr:rowOff>
    </xdr:from>
    <xdr:ext cx="534377" cy="259045"/>
    <xdr:sp macro="" textlink="">
      <xdr:nvSpPr>
        <xdr:cNvPr id="118" name="【道路】&#10;一人当たり延長最大値テキスト">
          <a:extLst>
            <a:ext uri="{FF2B5EF4-FFF2-40B4-BE49-F238E27FC236}">
              <a16:creationId xmlns:a16="http://schemas.microsoft.com/office/drawing/2014/main" id="{A2C2B75A-8E2D-47F9-A41E-8D66BA368669}"/>
            </a:ext>
          </a:extLst>
        </xdr:cNvPr>
        <xdr:cNvSpPr txBox="1"/>
      </xdr:nvSpPr>
      <xdr:spPr>
        <a:xfrm>
          <a:off x="10515600" y="568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85153</xdr:rowOff>
    </xdr:from>
    <xdr:to>
      <xdr:col>55</xdr:col>
      <xdr:colOff>88900</xdr:colOff>
      <xdr:row>34</xdr:row>
      <xdr:rowOff>85153</xdr:rowOff>
    </xdr:to>
    <xdr:cxnSp macro="">
      <xdr:nvCxnSpPr>
        <xdr:cNvPr id="119" name="直線コネクタ 118">
          <a:extLst>
            <a:ext uri="{FF2B5EF4-FFF2-40B4-BE49-F238E27FC236}">
              <a16:creationId xmlns:a16="http://schemas.microsoft.com/office/drawing/2014/main" id="{3E158FA3-812D-4EA8-B7EC-DC3ABDEE2D09}"/>
            </a:ext>
          </a:extLst>
        </xdr:cNvPr>
        <xdr:cNvCxnSpPr/>
      </xdr:nvCxnSpPr>
      <xdr:spPr>
        <a:xfrm>
          <a:off x="10388600" y="5914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120680</xdr:rowOff>
    </xdr:from>
    <xdr:ext cx="534377" cy="259045"/>
    <xdr:sp macro="" textlink="">
      <xdr:nvSpPr>
        <xdr:cNvPr id="120" name="【道路】&#10;一人当たり延長平均値テキスト">
          <a:extLst>
            <a:ext uri="{FF2B5EF4-FFF2-40B4-BE49-F238E27FC236}">
              <a16:creationId xmlns:a16="http://schemas.microsoft.com/office/drawing/2014/main" id="{CE70A58F-6368-4D7E-B8D8-4F374FF7CC22}"/>
            </a:ext>
          </a:extLst>
        </xdr:cNvPr>
        <xdr:cNvSpPr txBox="1"/>
      </xdr:nvSpPr>
      <xdr:spPr>
        <a:xfrm>
          <a:off x="10515600" y="6807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142253</xdr:rowOff>
    </xdr:from>
    <xdr:to>
      <xdr:col>55</xdr:col>
      <xdr:colOff>50800</xdr:colOff>
      <xdr:row>40</xdr:row>
      <xdr:rowOff>72403</xdr:rowOff>
    </xdr:to>
    <xdr:sp macro="" textlink="">
      <xdr:nvSpPr>
        <xdr:cNvPr id="121" name="フローチャート: 判断 120">
          <a:extLst>
            <a:ext uri="{FF2B5EF4-FFF2-40B4-BE49-F238E27FC236}">
              <a16:creationId xmlns:a16="http://schemas.microsoft.com/office/drawing/2014/main" id="{938903B7-3BDD-4215-AD2F-A69ACA288149}"/>
            </a:ext>
          </a:extLst>
        </xdr:cNvPr>
        <xdr:cNvSpPr/>
      </xdr:nvSpPr>
      <xdr:spPr>
        <a:xfrm>
          <a:off x="10426700" y="682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155949</xdr:rowOff>
    </xdr:from>
    <xdr:to>
      <xdr:col>50</xdr:col>
      <xdr:colOff>165100</xdr:colOff>
      <xdr:row>40</xdr:row>
      <xdr:rowOff>86099</xdr:rowOff>
    </xdr:to>
    <xdr:sp macro="" textlink="">
      <xdr:nvSpPr>
        <xdr:cNvPr id="122" name="フローチャート: 判断 121">
          <a:extLst>
            <a:ext uri="{FF2B5EF4-FFF2-40B4-BE49-F238E27FC236}">
              <a16:creationId xmlns:a16="http://schemas.microsoft.com/office/drawing/2014/main" id="{8B6FFDCA-2CDD-44F5-931D-1B8BAC473132}"/>
            </a:ext>
          </a:extLst>
        </xdr:cNvPr>
        <xdr:cNvSpPr/>
      </xdr:nvSpPr>
      <xdr:spPr>
        <a:xfrm>
          <a:off x="9588500" y="684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170732</xdr:rowOff>
    </xdr:from>
    <xdr:to>
      <xdr:col>46</xdr:col>
      <xdr:colOff>38100</xdr:colOff>
      <xdr:row>40</xdr:row>
      <xdr:rowOff>100882</xdr:rowOff>
    </xdr:to>
    <xdr:sp macro="" textlink="">
      <xdr:nvSpPr>
        <xdr:cNvPr id="123" name="フローチャート: 判断 122">
          <a:extLst>
            <a:ext uri="{FF2B5EF4-FFF2-40B4-BE49-F238E27FC236}">
              <a16:creationId xmlns:a16="http://schemas.microsoft.com/office/drawing/2014/main" id="{29028B7A-2E22-4776-AA3D-FED03AC5E529}"/>
            </a:ext>
          </a:extLst>
        </xdr:cNvPr>
        <xdr:cNvSpPr/>
      </xdr:nvSpPr>
      <xdr:spPr>
        <a:xfrm>
          <a:off x="8699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22523</xdr:rowOff>
    </xdr:from>
    <xdr:to>
      <xdr:col>41</xdr:col>
      <xdr:colOff>101600</xdr:colOff>
      <xdr:row>40</xdr:row>
      <xdr:rowOff>124123</xdr:rowOff>
    </xdr:to>
    <xdr:sp macro="" textlink="">
      <xdr:nvSpPr>
        <xdr:cNvPr id="124" name="フローチャート: 判断 123">
          <a:extLst>
            <a:ext uri="{FF2B5EF4-FFF2-40B4-BE49-F238E27FC236}">
              <a16:creationId xmlns:a16="http://schemas.microsoft.com/office/drawing/2014/main" id="{2B854104-D2D3-487B-B9BF-162725E0E877}"/>
            </a:ext>
          </a:extLst>
        </xdr:cNvPr>
        <xdr:cNvSpPr/>
      </xdr:nvSpPr>
      <xdr:spPr>
        <a:xfrm>
          <a:off x="7810500" y="688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26162</xdr:rowOff>
    </xdr:from>
    <xdr:to>
      <xdr:col>36</xdr:col>
      <xdr:colOff>165100</xdr:colOff>
      <xdr:row>40</xdr:row>
      <xdr:rowOff>127762</xdr:rowOff>
    </xdr:to>
    <xdr:sp macro="" textlink="">
      <xdr:nvSpPr>
        <xdr:cNvPr id="125" name="フローチャート: 判断 124">
          <a:extLst>
            <a:ext uri="{FF2B5EF4-FFF2-40B4-BE49-F238E27FC236}">
              <a16:creationId xmlns:a16="http://schemas.microsoft.com/office/drawing/2014/main" id="{750A1AF8-F6E5-4288-A773-B3BBAA75555F}"/>
            </a:ext>
          </a:extLst>
        </xdr:cNvPr>
        <xdr:cNvSpPr/>
      </xdr:nvSpPr>
      <xdr:spPr>
        <a:xfrm>
          <a:off x="6921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FA70D9E-A6BF-40A3-8D6E-6ACA06E6D40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D151E4F-5836-46B9-94DE-9E4D76DB7E5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267B13A-28FE-41F8-BFB7-264E4724929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C2EA63A-B2FA-409F-BBF2-4B6557BE767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FC96F24-B5F5-4DB4-B2CD-F5FA6652894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86875</xdr:rowOff>
    </xdr:from>
    <xdr:to>
      <xdr:col>55</xdr:col>
      <xdr:colOff>50800</xdr:colOff>
      <xdr:row>36</xdr:row>
      <xdr:rowOff>17025</xdr:rowOff>
    </xdr:to>
    <xdr:sp macro="" textlink="">
      <xdr:nvSpPr>
        <xdr:cNvPr id="131" name="楕円 130">
          <a:extLst>
            <a:ext uri="{FF2B5EF4-FFF2-40B4-BE49-F238E27FC236}">
              <a16:creationId xmlns:a16="http://schemas.microsoft.com/office/drawing/2014/main" id="{82D11667-23A8-4374-BE78-13021674F807}"/>
            </a:ext>
          </a:extLst>
        </xdr:cNvPr>
        <xdr:cNvSpPr/>
      </xdr:nvSpPr>
      <xdr:spPr>
        <a:xfrm>
          <a:off x="10426700" y="608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109752</xdr:rowOff>
    </xdr:from>
    <xdr:ext cx="534377" cy="259045"/>
    <xdr:sp macro="" textlink="">
      <xdr:nvSpPr>
        <xdr:cNvPr id="132" name="【道路】&#10;一人当たり延長該当値テキスト">
          <a:extLst>
            <a:ext uri="{FF2B5EF4-FFF2-40B4-BE49-F238E27FC236}">
              <a16:creationId xmlns:a16="http://schemas.microsoft.com/office/drawing/2014/main" id="{93241977-E886-44F7-9144-BF412744E2E3}"/>
            </a:ext>
          </a:extLst>
        </xdr:cNvPr>
        <xdr:cNvSpPr txBox="1"/>
      </xdr:nvSpPr>
      <xdr:spPr>
        <a:xfrm>
          <a:off x="10515600" y="593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131642</xdr:rowOff>
    </xdr:from>
    <xdr:to>
      <xdr:col>50</xdr:col>
      <xdr:colOff>165100</xdr:colOff>
      <xdr:row>36</xdr:row>
      <xdr:rowOff>61792</xdr:rowOff>
    </xdr:to>
    <xdr:sp macro="" textlink="">
      <xdr:nvSpPr>
        <xdr:cNvPr id="133" name="楕円 132">
          <a:extLst>
            <a:ext uri="{FF2B5EF4-FFF2-40B4-BE49-F238E27FC236}">
              <a16:creationId xmlns:a16="http://schemas.microsoft.com/office/drawing/2014/main" id="{2DA6E857-9EC6-44E5-B994-51046DEB66A3}"/>
            </a:ext>
          </a:extLst>
        </xdr:cNvPr>
        <xdr:cNvSpPr/>
      </xdr:nvSpPr>
      <xdr:spPr>
        <a:xfrm>
          <a:off x="9588500" y="613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137675</xdr:rowOff>
    </xdr:from>
    <xdr:to>
      <xdr:col>55</xdr:col>
      <xdr:colOff>0</xdr:colOff>
      <xdr:row>36</xdr:row>
      <xdr:rowOff>10992</xdr:rowOff>
    </xdr:to>
    <xdr:cxnSp macro="">
      <xdr:nvCxnSpPr>
        <xdr:cNvPr id="134" name="直線コネクタ 133">
          <a:extLst>
            <a:ext uri="{FF2B5EF4-FFF2-40B4-BE49-F238E27FC236}">
              <a16:creationId xmlns:a16="http://schemas.microsoft.com/office/drawing/2014/main" id="{35618D25-EDB7-4063-B613-F792BB6D8FA7}"/>
            </a:ext>
          </a:extLst>
        </xdr:cNvPr>
        <xdr:cNvCxnSpPr/>
      </xdr:nvCxnSpPr>
      <xdr:spPr>
        <a:xfrm flipV="1">
          <a:off x="9639300" y="6138425"/>
          <a:ext cx="838200" cy="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292</xdr:rowOff>
    </xdr:from>
    <xdr:to>
      <xdr:col>46</xdr:col>
      <xdr:colOff>38100</xdr:colOff>
      <xdr:row>36</xdr:row>
      <xdr:rowOff>101892</xdr:rowOff>
    </xdr:to>
    <xdr:sp macro="" textlink="">
      <xdr:nvSpPr>
        <xdr:cNvPr id="135" name="楕円 134">
          <a:extLst>
            <a:ext uri="{FF2B5EF4-FFF2-40B4-BE49-F238E27FC236}">
              <a16:creationId xmlns:a16="http://schemas.microsoft.com/office/drawing/2014/main" id="{BD0BCCFE-B3A8-483C-9840-58CB0B5B8670}"/>
            </a:ext>
          </a:extLst>
        </xdr:cNvPr>
        <xdr:cNvSpPr/>
      </xdr:nvSpPr>
      <xdr:spPr>
        <a:xfrm>
          <a:off x="8699500" y="61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10992</xdr:rowOff>
    </xdr:from>
    <xdr:to>
      <xdr:col>50</xdr:col>
      <xdr:colOff>114300</xdr:colOff>
      <xdr:row>36</xdr:row>
      <xdr:rowOff>51092</xdr:rowOff>
    </xdr:to>
    <xdr:cxnSp macro="">
      <xdr:nvCxnSpPr>
        <xdr:cNvPr id="136" name="直線コネクタ 135">
          <a:extLst>
            <a:ext uri="{FF2B5EF4-FFF2-40B4-BE49-F238E27FC236}">
              <a16:creationId xmlns:a16="http://schemas.microsoft.com/office/drawing/2014/main" id="{8402A922-4FAE-4B52-A447-BE59D08DAA06}"/>
            </a:ext>
          </a:extLst>
        </xdr:cNvPr>
        <xdr:cNvCxnSpPr/>
      </xdr:nvCxnSpPr>
      <xdr:spPr>
        <a:xfrm flipV="1">
          <a:off x="8750300" y="6183192"/>
          <a:ext cx="889000" cy="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160293</xdr:rowOff>
    </xdr:from>
    <xdr:to>
      <xdr:col>41</xdr:col>
      <xdr:colOff>101600</xdr:colOff>
      <xdr:row>37</xdr:row>
      <xdr:rowOff>90443</xdr:rowOff>
    </xdr:to>
    <xdr:sp macro="" textlink="">
      <xdr:nvSpPr>
        <xdr:cNvPr id="137" name="楕円 136">
          <a:extLst>
            <a:ext uri="{FF2B5EF4-FFF2-40B4-BE49-F238E27FC236}">
              <a16:creationId xmlns:a16="http://schemas.microsoft.com/office/drawing/2014/main" id="{617CF6F4-54D6-44B6-84D8-E4168A541847}"/>
            </a:ext>
          </a:extLst>
        </xdr:cNvPr>
        <xdr:cNvSpPr/>
      </xdr:nvSpPr>
      <xdr:spPr>
        <a:xfrm>
          <a:off x="7810500" y="63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51092</xdr:rowOff>
    </xdr:from>
    <xdr:to>
      <xdr:col>45</xdr:col>
      <xdr:colOff>177800</xdr:colOff>
      <xdr:row>37</xdr:row>
      <xdr:rowOff>39643</xdr:rowOff>
    </xdr:to>
    <xdr:cxnSp macro="">
      <xdr:nvCxnSpPr>
        <xdr:cNvPr id="138" name="直線コネクタ 137">
          <a:extLst>
            <a:ext uri="{FF2B5EF4-FFF2-40B4-BE49-F238E27FC236}">
              <a16:creationId xmlns:a16="http://schemas.microsoft.com/office/drawing/2014/main" id="{24C239C6-C736-4E0E-8306-BEA49DCEAED1}"/>
            </a:ext>
          </a:extLst>
        </xdr:cNvPr>
        <xdr:cNvCxnSpPr/>
      </xdr:nvCxnSpPr>
      <xdr:spPr>
        <a:xfrm flipV="1">
          <a:off x="7861300" y="6223292"/>
          <a:ext cx="889000" cy="1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56242</xdr:rowOff>
    </xdr:from>
    <xdr:to>
      <xdr:col>36</xdr:col>
      <xdr:colOff>165100</xdr:colOff>
      <xdr:row>36</xdr:row>
      <xdr:rowOff>157842</xdr:rowOff>
    </xdr:to>
    <xdr:sp macro="" textlink="">
      <xdr:nvSpPr>
        <xdr:cNvPr id="139" name="楕円 138">
          <a:extLst>
            <a:ext uri="{FF2B5EF4-FFF2-40B4-BE49-F238E27FC236}">
              <a16:creationId xmlns:a16="http://schemas.microsoft.com/office/drawing/2014/main" id="{E0A81AF0-AB9E-4CC5-A265-96946336530E}"/>
            </a:ext>
          </a:extLst>
        </xdr:cNvPr>
        <xdr:cNvSpPr/>
      </xdr:nvSpPr>
      <xdr:spPr>
        <a:xfrm>
          <a:off x="6921500" y="62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107042</xdr:rowOff>
    </xdr:from>
    <xdr:to>
      <xdr:col>41</xdr:col>
      <xdr:colOff>50800</xdr:colOff>
      <xdr:row>37</xdr:row>
      <xdr:rowOff>39643</xdr:rowOff>
    </xdr:to>
    <xdr:cxnSp macro="">
      <xdr:nvCxnSpPr>
        <xdr:cNvPr id="140" name="直線コネクタ 139">
          <a:extLst>
            <a:ext uri="{FF2B5EF4-FFF2-40B4-BE49-F238E27FC236}">
              <a16:creationId xmlns:a16="http://schemas.microsoft.com/office/drawing/2014/main" id="{1913EC16-DC3B-4BA4-8F3F-72A76BE5DBCF}"/>
            </a:ext>
          </a:extLst>
        </xdr:cNvPr>
        <xdr:cNvCxnSpPr/>
      </xdr:nvCxnSpPr>
      <xdr:spPr>
        <a:xfrm>
          <a:off x="6972300" y="6279242"/>
          <a:ext cx="889000" cy="10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77226</xdr:rowOff>
    </xdr:from>
    <xdr:ext cx="534377" cy="259045"/>
    <xdr:sp macro="" textlink="">
      <xdr:nvSpPr>
        <xdr:cNvPr id="141" name="n_1aveValue【道路】&#10;一人当たり延長">
          <a:extLst>
            <a:ext uri="{FF2B5EF4-FFF2-40B4-BE49-F238E27FC236}">
              <a16:creationId xmlns:a16="http://schemas.microsoft.com/office/drawing/2014/main" id="{3095E8B1-585B-4746-8248-9292AD9720BB}"/>
            </a:ext>
          </a:extLst>
        </xdr:cNvPr>
        <xdr:cNvSpPr txBox="1"/>
      </xdr:nvSpPr>
      <xdr:spPr>
        <a:xfrm>
          <a:off x="9359411" y="69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92009</xdr:rowOff>
    </xdr:from>
    <xdr:ext cx="534377" cy="259045"/>
    <xdr:sp macro="" textlink="">
      <xdr:nvSpPr>
        <xdr:cNvPr id="142" name="n_2aveValue【道路】&#10;一人当たり延長">
          <a:extLst>
            <a:ext uri="{FF2B5EF4-FFF2-40B4-BE49-F238E27FC236}">
              <a16:creationId xmlns:a16="http://schemas.microsoft.com/office/drawing/2014/main" id="{5CE6823A-5FF9-4E34-BF4C-C59394232E3E}"/>
            </a:ext>
          </a:extLst>
        </xdr:cNvPr>
        <xdr:cNvSpPr txBox="1"/>
      </xdr:nvSpPr>
      <xdr:spPr>
        <a:xfrm>
          <a:off x="8483111" y="69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115250</xdr:rowOff>
    </xdr:from>
    <xdr:ext cx="534377" cy="259045"/>
    <xdr:sp macro="" textlink="">
      <xdr:nvSpPr>
        <xdr:cNvPr id="143" name="n_3aveValue【道路】&#10;一人当たり延長">
          <a:extLst>
            <a:ext uri="{FF2B5EF4-FFF2-40B4-BE49-F238E27FC236}">
              <a16:creationId xmlns:a16="http://schemas.microsoft.com/office/drawing/2014/main" id="{A47D3B95-6413-4D1D-8BDC-F78217D3676B}"/>
            </a:ext>
          </a:extLst>
        </xdr:cNvPr>
        <xdr:cNvSpPr txBox="1"/>
      </xdr:nvSpPr>
      <xdr:spPr>
        <a:xfrm>
          <a:off x="7594111" y="697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118889</xdr:rowOff>
    </xdr:from>
    <xdr:ext cx="534377" cy="259045"/>
    <xdr:sp macro="" textlink="">
      <xdr:nvSpPr>
        <xdr:cNvPr id="144" name="n_4aveValue【道路】&#10;一人当たり延長">
          <a:extLst>
            <a:ext uri="{FF2B5EF4-FFF2-40B4-BE49-F238E27FC236}">
              <a16:creationId xmlns:a16="http://schemas.microsoft.com/office/drawing/2014/main" id="{53D6E736-6024-4EA2-9453-7D581423C4A3}"/>
            </a:ext>
          </a:extLst>
        </xdr:cNvPr>
        <xdr:cNvSpPr txBox="1"/>
      </xdr:nvSpPr>
      <xdr:spPr>
        <a:xfrm>
          <a:off x="6705111" y="697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78319</xdr:rowOff>
    </xdr:from>
    <xdr:ext cx="534377" cy="259045"/>
    <xdr:sp macro="" textlink="">
      <xdr:nvSpPr>
        <xdr:cNvPr id="145" name="n_1mainValue【道路】&#10;一人当たり延長">
          <a:extLst>
            <a:ext uri="{FF2B5EF4-FFF2-40B4-BE49-F238E27FC236}">
              <a16:creationId xmlns:a16="http://schemas.microsoft.com/office/drawing/2014/main" id="{E76356F3-63CD-4C99-9599-01F046479228}"/>
            </a:ext>
          </a:extLst>
        </xdr:cNvPr>
        <xdr:cNvSpPr txBox="1"/>
      </xdr:nvSpPr>
      <xdr:spPr>
        <a:xfrm>
          <a:off x="9359411" y="590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118419</xdr:rowOff>
    </xdr:from>
    <xdr:ext cx="534377" cy="259045"/>
    <xdr:sp macro="" textlink="">
      <xdr:nvSpPr>
        <xdr:cNvPr id="146" name="n_2mainValue【道路】&#10;一人当たり延長">
          <a:extLst>
            <a:ext uri="{FF2B5EF4-FFF2-40B4-BE49-F238E27FC236}">
              <a16:creationId xmlns:a16="http://schemas.microsoft.com/office/drawing/2014/main" id="{0160552A-8ADF-4875-9B9F-CE8F6BF07706}"/>
            </a:ext>
          </a:extLst>
        </xdr:cNvPr>
        <xdr:cNvSpPr txBox="1"/>
      </xdr:nvSpPr>
      <xdr:spPr>
        <a:xfrm>
          <a:off x="8483111" y="5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106970</xdr:rowOff>
    </xdr:from>
    <xdr:ext cx="534377" cy="259045"/>
    <xdr:sp macro="" textlink="">
      <xdr:nvSpPr>
        <xdr:cNvPr id="147" name="n_3mainValue【道路】&#10;一人当たり延長">
          <a:extLst>
            <a:ext uri="{FF2B5EF4-FFF2-40B4-BE49-F238E27FC236}">
              <a16:creationId xmlns:a16="http://schemas.microsoft.com/office/drawing/2014/main" id="{40EE3B02-90F4-46AE-9716-8466E42B9DFF}"/>
            </a:ext>
          </a:extLst>
        </xdr:cNvPr>
        <xdr:cNvSpPr txBox="1"/>
      </xdr:nvSpPr>
      <xdr:spPr>
        <a:xfrm>
          <a:off x="7594111" y="610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2919</xdr:rowOff>
    </xdr:from>
    <xdr:ext cx="534377" cy="259045"/>
    <xdr:sp macro="" textlink="">
      <xdr:nvSpPr>
        <xdr:cNvPr id="148" name="n_4mainValue【道路】&#10;一人当たり延長">
          <a:extLst>
            <a:ext uri="{FF2B5EF4-FFF2-40B4-BE49-F238E27FC236}">
              <a16:creationId xmlns:a16="http://schemas.microsoft.com/office/drawing/2014/main" id="{79CC758A-658E-4E54-BB7C-76226879D53A}"/>
            </a:ext>
          </a:extLst>
        </xdr:cNvPr>
        <xdr:cNvSpPr txBox="1"/>
      </xdr:nvSpPr>
      <xdr:spPr>
        <a:xfrm>
          <a:off x="6705111" y="600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DA7A3CC-CAB1-4A26-B180-4076D7CE04E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D7E15CD-036E-48DB-979A-9093BB27FD6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20351CB-0025-4854-92E7-59170A8DB0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2E05184-E622-4F50-AC4D-6D34479631C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E36428D-906F-4D14-97B8-F7611825010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75F1ACA-3DB8-4149-99A8-7FFE3333ADE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49F6EF2-0FE7-43B3-B18D-0E4C73F7011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60A1DFA-8CB1-453E-9BD4-782F64935A3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43A4CF0-85A9-4655-93D1-9F20E3F9383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A405EB6-1FA1-49F2-B91F-0F795B47D5E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96F2D60-A1DD-42CB-8701-95ADD72D902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6710FF72-879A-44CC-8272-3463EF8C87E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E4112F35-87F0-4D1C-8800-7D0860E8DF2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225058A9-18A4-4B76-AA4A-BD06DCCC4A9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AC14F033-969B-48B4-9E66-76F4B40A533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F49FEE5B-5640-4DF1-8E37-F478427E03E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8CCCAD4B-4699-40A0-96C7-AD357362B64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36CB560C-436F-4262-B705-757525F808A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CE8E9A7-59C8-4A9D-AA43-4D33682A11E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63453F83-16FA-4824-92C7-DB87E99A268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CD25EAD7-183A-4909-A4AF-D9487D2FF72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D9733AF-59B5-4E5E-BD1B-2CB381A9305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D3A14F6E-0F1F-446F-BF3E-4BF971EFE4B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9AACA5E-AADD-4896-B07F-931AD2FD412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1905</xdr:rowOff>
    </xdr:from>
    <xdr:to>
      <xdr:col>24</xdr:col>
      <xdr:colOff>62865</xdr:colOff>
      <xdr:row>63</xdr:row>
      <xdr:rowOff>148590</xdr:rowOff>
    </xdr:to>
    <xdr:cxnSp macro="">
      <xdr:nvCxnSpPr>
        <xdr:cNvPr id="173" name="直線コネクタ 172">
          <a:extLst>
            <a:ext uri="{FF2B5EF4-FFF2-40B4-BE49-F238E27FC236}">
              <a16:creationId xmlns:a16="http://schemas.microsoft.com/office/drawing/2014/main" id="{12413C21-557E-4F97-AD33-8E72838DCF99}"/>
            </a:ext>
          </a:extLst>
        </xdr:cNvPr>
        <xdr:cNvCxnSpPr/>
      </xdr:nvCxnSpPr>
      <xdr:spPr>
        <a:xfrm flipV="1">
          <a:off x="4634865" y="977455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1E51978-FF6C-4558-BC23-E332B45A52C2}"/>
            </a:ext>
          </a:extLst>
        </xdr:cNvPr>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a:extLst>
            <a:ext uri="{FF2B5EF4-FFF2-40B4-BE49-F238E27FC236}">
              <a16:creationId xmlns:a16="http://schemas.microsoft.com/office/drawing/2014/main" id="{A53FCD7F-C18D-4535-B27B-1BE6A797FBA0}"/>
            </a:ext>
          </a:extLst>
        </xdr:cNvPr>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120032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3E32A3C2-58A7-4DBF-950F-50F846DD840B}"/>
            </a:ext>
          </a:extLst>
        </xdr:cNvPr>
        <xdr:cNvSpPr txBox="1"/>
      </xdr:nvSpPr>
      <xdr:spPr>
        <a:xfrm>
          <a:off x="4673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1905</xdr:rowOff>
    </xdr:from>
    <xdr:to>
      <xdr:col>24</xdr:col>
      <xdr:colOff>152400</xdr:colOff>
      <xdr:row>57</xdr:row>
      <xdr:rowOff>1905</xdr:rowOff>
    </xdr:to>
    <xdr:cxnSp macro="">
      <xdr:nvCxnSpPr>
        <xdr:cNvPr id="177" name="直線コネクタ 176">
          <a:extLst>
            <a:ext uri="{FF2B5EF4-FFF2-40B4-BE49-F238E27FC236}">
              <a16:creationId xmlns:a16="http://schemas.microsoft.com/office/drawing/2014/main" id="{3975F380-C9C7-4CFD-9056-B73999E97199}"/>
            </a:ext>
          </a:extLst>
        </xdr:cNvPr>
        <xdr:cNvCxnSpPr/>
      </xdr:nvCxnSpPr>
      <xdr:spPr>
        <a:xfrm>
          <a:off x="4546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869E422-3235-44E1-B2C8-8B870F8117F8}"/>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9" name="フローチャート: 判断 178">
          <a:extLst>
            <a:ext uri="{FF2B5EF4-FFF2-40B4-BE49-F238E27FC236}">
              <a16:creationId xmlns:a16="http://schemas.microsoft.com/office/drawing/2014/main" id="{EF5FF8B1-2193-4659-8CD5-CDC599BBEBD1}"/>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93EF3DE7-52DF-4A19-98F5-5B6A7062E815}"/>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111125</xdr:rowOff>
    </xdr:from>
    <xdr:to>
      <xdr:col>15</xdr:col>
      <xdr:colOff>101600</xdr:colOff>
      <xdr:row>60</xdr:row>
      <xdr:rowOff>41275</xdr:rowOff>
    </xdr:to>
    <xdr:sp macro="" textlink="">
      <xdr:nvSpPr>
        <xdr:cNvPr id="181" name="フローチャート: 判断 180">
          <a:extLst>
            <a:ext uri="{FF2B5EF4-FFF2-40B4-BE49-F238E27FC236}">
              <a16:creationId xmlns:a16="http://schemas.microsoft.com/office/drawing/2014/main" id="{8CE8F05B-02E0-403B-8AD3-76B1544A646B}"/>
            </a:ext>
          </a:extLst>
        </xdr:cNvPr>
        <xdr:cNvSpPr/>
      </xdr:nvSpPr>
      <xdr:spPr>
        <a:xfrm>
          <a:off x="2857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82" name="フローチャート: 判断 181">
          <a:extLst>
            <a:ext uri="{FF2B5EF4-FFF2-40B4-BE49-F238E27FC236}">
              <a16:creationId xmlns:a16="http://schemas.microsoft.com/office/drawing/2014/main" id="{4957C6F6-2771-48EA-B2DB-54CF28E59753}"/>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105410</xdr:rowOff>
    </xdr:from>
    <xdr:to>
      <xdr:col>6</xdr:col>
      <xdr:colOff>38100</xdr:colOff>
      <xdr:row>60</xdr:row>
      <xdr:rowOff>35560</xdr:rowOff>
    </xdr:to>
    <xdr:sp macro="" textlink="">
      <xdr:nvSpPr>
        <xdr:cNvPr id="183" name="フローチャート: 判断 182">
          <a:extLst>
            <a:ext uri="{FF2B5EF4-FFF2-40B4-BE49-F238E27FC236}">
              <a16:creationId xmlns:a16="http://schemas.microsoft.com/office/drawing/2014/main" id="{13D1812D-095D-47CE-BEC5-EF658F8BB010}"/>
            </a:ext>
          </a:extLst>
        </xdr:cNvPr>
        <xdr:cNvSpPr/>
      </xdr:nvSpPr>
      <xdr:spPr>
        <a:xfrm>
          <a:off x="1079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C6D13B7-1E21-43F1-98E7-0388AFABE2D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0F6FE6D-FA6C-404D-AE01-271B003232F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9FC0FAA-81E1-4271-ADD6-C7C1878917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88493FB-406F-44B2-B8BA-E71272FEF8B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56219A6-658D-42C4-9038-88218E272B6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89" name="楕円 188">
          <a:extLst>
            <a:ext uri="{FF2B5EF4-FFF2-40B4-BE49-F238E27FC236}">
              <a16:creationId xmlns:a16="http://schemas.microsoft.com/office/drawing/2014/main" id="{65B6C85D-E7BD-4871-AC43-383A2E207396}"/>
            </a:ext>
          </a:extLst>
        </xdr:cNvPr>
        <xdr:cNvSpPr/>
      </xdr:nvSpPr>
      <xdr:spPr>
        <a:xfrm>
          <a:off x="4584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166387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2E9D526-9B76-4D1B-BDC4-8BF48F3215F7}"/>
            </a:ext>
          </a:extLst>
        </xdr:cNvPr>
        <xdr:cNvSpPr txBox="1"/>
      </xdr:nvSpPr>
      <xdr:spPr>
        <a:xfrm>
          <a:off x="4673600"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133985</xdr:rowOff>
    </xdr:from>
    <xdr:to>
      <xdr:col>20</xdr:col>
      <xdr:colOff>38100</xdr:colOff>
      <xdr:row>60</xdr:row>
      <xdr:rowOff>64135</xdr:rowOff>
    </xdr:to>
    <xdr:sp macro="" textlink="">
      <xdr:nvSpPr>
        <xdr:cNvPr id="191" name="楕円 190">
          <a:extLst>
            <a:ext uri="{FF2B5EF4-FFF2-40B4-BE49-F238E27FC236}">
              <a16:creationId xmlns:a16="http://schemas.microsoft.com/office/drawing/2014/main" id="{A021B1D4-6D42-4A55-A6A0-5C1EE1C2B5DD}"/>
            </a:ext>
          </a:extLst>
        </xdr:cNvPr>
        <xdr:cNvSpPr/>
      </xdr:nvSpPr>
      <xdr:spPr>
        <a:xfrm>
          <a:off x="3746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13335</xdr:rowOff>
    </xdr:from>
    <xdr:to>
      <xdr:col>24</xdr:col>
      <xdr:colOff>63500</xdr:colOff>
      <xdr:row>60</xdr:row>
      <xdr:rowOff>22860</xdr:rowOff>
    </xdr:to>
    <xdr:cxnSp macro="">
      <xdr:nvCxnSpPr>
        <xdr:cNvPr id="192" name="直線コネクタ 191">
          <a:extLst>
            <a:ext uri="{FF2B5EF4-FFF2-40B4-BE49-F238E27FC236}">
              <a16:creationId xmlns:a16="http://schemas.microsoft.com/office/drawing/2014/main" id="{74CA393C-C85F-4367-9DB2-BFBFA04D3DF8}"/>
            </a:ext>
          </a:extLst>
        </xdr:cNvPr>
        <xdr:cNvCxnSpPr/>
      </xdr:nvCxnSpPr>
      <xdr:spPr>
        <a:xfrm>
          <a:off x="3797300" y="1030033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107315</xdr:rowOff>
    </xdr:from>
    <xdr:to>
      <xdr:col>15</xdr:col>
      <xdr:colOff>101600</xdr:colOff>
      <xdr:row>60</xdr:row>
      <xdr:rowOff>37465</xdr:rowOff>
    </xdr:to>
    <xdr:sp macro="" textlink="">
      <xdr:nvSpPr>
        <xdr:cNvPr id="193" name="楕円 192">
          <a:extLst>
            <a:ext uri="{FF2B5EF4-FFF2-40B4-BE49-F238E27FC236}">
              <a16:creationId xmlns:a16="http://schemas.microsoft.com/office/drawing/2014/main" id="{81F58FE3-E268-4CF9-B4F9-74C417190F2D}"/>
            </a:ext>
          </a:extLst>
        </xdr:cNvPr>
        <xdr:cNvSpPr/>
      </xdr:nvSpPr>
      <xdr:spPr>
        <a:xfrm>
          <a:off x="2857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158115</xdr:rowOff>
    </xdr:from>
    <xdr:to>
      <xdr:col>19</xdr:col>
      <xdr:colOff>177800</xdr:colOff>
      <xdr:row>60</xdr:row>
      <xdr:rowOff>13335</xdr:rowOff>
    </xdr:to>
    <xdr:cxnSp macro="">
      <xdr:nvCxnSpPr>
        <xdr:cNvPr id="194" name="直線コネクタ 193">
          <a:extLst>
            <a:ext uri="{FF2B5EF4-FFF2-40B4-BE49-F238E27FC236}">
              <a16:creationId xmlns:a16="http://schemas.microsoft.com/office/drawing/2014/main" id="{FDB914D3-515B-4478-8DC2-8A0205160FDA}"/>
            </a:ext>
          </a:extLst>
        </xdr:cNvPr>
        <xdr:cNvCxnSpPr/>
      </xdr:nvCxnSpPr>
      <xdr:spPr>
        <a:xfrm>
          <a:off x="2908300" y="102736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97790</xdr:rowOff>
    </xdr:from>
    <xdr:to>
      <xdr:col>10</xdr:col>
      <xdr:colOff>165100</xdr:colOff>
      <xdr:row>60</xdr:row>
      <xdr:rowOff>27940</xdr:rowOff>
    </xdr:to>
    <xdr:sp macro="" textlink="">
      <xdr:nvSpPr>
        <xdr:cNvPr id="195" name="楕円 194">
          <a:extLst>
            <a:ext uri="{FF2B5EF4-FFF2-40B4-BE49-F238E27FC236}">
              <a16:creationId xmlns:a16="http://schemas.microsoft.com/office/drawing/2014/main" id="{AA923611-192E-474E-ADE9-7A288EBD95B9}"/>
            </a:ext>
          </a:extLst>
        </xdr:cNvPr>
        <xdr:cNvSpPr/>
      </xdr:nvSpPr>
      <xdr:spPr>
        <a:xfrm>
          <a:off x="196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148590</xdr:rowOff>
    </xdr:from>
    <xdr:to>
      <xdr:col>15</xdr:col>
      <xdr:colOff>50800</xdr:colOff>
      <xdr:row>59</xdr:row>
      <xdr:rowOff>158115</xdr:rowOff>
    </xdr:to>
    <xdr:cxnSp macro="">
      <xdr:nvCxnSpPr>
        <xdr:cNvPr id="196" name="直線コネクタ 195">
          <a:extLst>
            <a:ext uri="{FF2B5EF4-FFF2-40B4-BE49-F238E27FC236}">
              <a16:creationId xmlns:a16="http://schemas.microsoft.com/office/drawing/2014/main" id="{98C0FFF8-3012-49F9-9D3D-C411AB017243}"/>
            </a:ext>
          </a:extLst>
        </xdr:cNvPr>
        <xdr:cNvCxnSpPr/>
      </xdr:nvCxnSpPr>
      <xdr:spPr>
        <a:xfrm>
          <a:off x="2019300" y="102641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86360</xdr:rowOff>
    </xdr:from>
    <xdr:to>
      <xdr:col>6</xdr:col>
      <xdr:colOff>38100</xdr:colOff>
      <xdr:row>60</xdr:row>
      <xdr:rowOff>16510</xdr:rowOff>
    </xdr:to>
    <xdr:sp macro="" textlink="">
      <xdr:nvSpPr>
        <xdr:cNvPr id="197" name="楕円 196">
          <a:extLst>
            <a:ext uri="{FF2B5EF4-FFF2-40B4-BE49-F238E27FC236}">
              <a16:creationId xmlns:a16="http://schemas.microsoft.com/office/drawing/2014/main" id="{5E555194-D1D3-48A5-85B0-95DFD9D7CCC4}"/>
            </a:ext>
          </a:extLst>
        </xdr:cNvPr>
        <xdr:cNvSpPr/>
      </xdr:nvSpPr>
      <xdr:spPr>
        <a:xfrm>
          <a:off x="1079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137160</xdr:rowOff>
    </xdr:from>
    <xdr:to>
      <xdr:col>10</xdr:col>
      <xdr:colOff>114300</xdr:colOff>
      <xdr:row>59</xdr:row>
      <xdr:rowOff>148590</xdr:rowOff>
    </xdr:to>
    <xdr:cxnSp macro="">
      <xdr:nvCxnSpPr>
        <xdr:cNvPr id="198" name="直線コネクタ 197">
          <a:extLst>
            <a:ext uri="{FF2B5EF4-FFF2-40B4-BE49-F238E27FC236}">
              <a16:creationId xmlns:a16="http://schemas.microsoft.com/office/drawing/2014/main" id="{00C80AC9-CF64-4D98-B4E5-4FE963ED369F}"/>
            </a:ext>
          </a:extLst>
        </xdr:cNvPr>
        <xdr:cNvCxnSpPr/>
      </xdr:nvCxnSpPr>
      <xdr:spPr>
        <a:xfrm>
          <a:off x="1130300" y="102527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DF961C0-E749-4D94-9736-224341540319}"/>
            </a:ext>
          </a:extLst>
        </xdr:cNvPr>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32402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252D84E-6937-4B59-A9CD-711A55A3A5C0}"/>
            </a:ext>
          </a:extLst>
        </xdr:cNvPr>
        <xdr:cNvSpPr txBox="1"/>
      </xdr:nvSpPr>
      <xdr:spPr>
        <a:xfrm>
          <a:off x="2705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AF043EB-8F4D-4603-A83C-280122400289}"/>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26687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35C1798-E16E-466B-BEAB-2EB63A21408C}"/>
            </a:ext>
          </a:extLst>
        </xdr:cNvPr>
        <xdr:cNvSpPr txBox="1"/>
      </xdr:nvSpPr>
      <xdr:spPr>
        <a:xfrm>
          <a:off x="927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80662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4AB707A-773F-4B17-8EFF-415311E32E3B}"/>
            </a:ext>
          </a:extLst>
        </xdr:cNvPr>
        <xdr:cNvSpPr txBox="1"/>
      </xdr:nvSpPr>
      <xdr:spPr>
        <a:xfrm>
          <a:off x="3582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186587B-20F9-4A84-BF55-D42F3058BDBD}"/>
            </a:ext>
          </a:extLst>
        </xdr:cNvPr>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6999061-054A-4FDE-80F2-9B7A04DF601A}"/>
            </a:ext>
          </a:extLst>
        </xdr:cNvPr>
        <xdr:cNvSpPr txBox="1"/>
      </xdr:nvSpPr>
      <xdr:spPr>
        <a:xfrm>
          <a:off x="1816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B583A62-AB5D-4D3C-919B-DA512C716336}"/>
            </a:ext>
          </a:extLst>
        </xdr:cNvPr>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7D9DB6F-CF43-48C7-A3FD-0BA8640D5ED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83F27EE-9912-4329-8E67-2B38352298E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F30561E-9FFF-4A2D-BC41-2466E60244A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C63078D-49C6-4EE0-B659-85FC3C6486B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B99E647-2964-4A10-9526-22C05F2B08C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79F4EDA-B686-452C-9335-6D6D2CB9B66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AC2DF0C-FF7A-48F8-BB70-987F3DC4970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1C6AB0A-3808-41F4-834E-54AC610DA0D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F8B5663-B444-4E63-9187-F1FC35DD81B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E0B0756-140A-4268-960B-E35ED9E054A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4AB12941-4A40-41D4-B65B-4CC911F65EB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BAA1A80D-CE41-47D1-8A60-83E80225F88C}"/>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B38D80D0-FAD3-4B46-AF8A-1360648709F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51EC114-AEA3-409E-9DAB-FEEBF72A5322}"/>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74D8F231-9A09-4BBA-871A-2A3B78BFF36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B6BD38AB-9821-4049-A662-26B57A6E57A6}"/>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91839221-800F-40D4-B1BB-DE891431C1B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822CDD8A-0683-4590-BBB8-FFB8FBD63481}"/>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D2344360-28F9-4173-92CF-777C48BC183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55CB5315-2932-4DB3-966B-C52AED73E6BC}"/>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1428BE95-BA29-4A7C-8F56-CC65A331E28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52DBFA92-9433-4E4D-9DC9-2DE24C691E9E}"/>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CF5DB00-A25B-4E67-8C61-3D1D518E69A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ACC2AB02-5E07-4E0F-AF17-4CD397BCDA8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DFC8CE56-E494-49B9-A887-05EE970D2A3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83045</xdr:rowOff>
    </xdr:from>
    <xdr:to>
      <xdr:col>54</xdr:col>
      <xdr:colOff>189865</xdr:colOff>
      <xdr:row>64</xdr:row>
      <xdr:rowOff>107415</xdr:rowOff>
    </xdr:to>
    <xdr:cxnSp macro="">
      <xdr:nvCxnSpPr>
        <xdr:cNvPr id="232" name="直線コネクタ 231">
          <a:extLst>
            <a:ext uri="{FF2B5EF4-FFF2-40B4-BE49-F238E27FC236}">
              <a16:creationId xmlns:a16="http://schemas.microsoft.com/office/drawing/2014/main" id="{42F34A49-2552-471F-ADD1-AA76E7147023}"/>
            </a:ext>
          </a:extLst>
        </xdr:cNvPr>
        <xdr:cNvCxnSpPr/>
      </xdr:nvCxnSpPr>
      <xdr:spPr>
        <a:xfrm flipV="1">
          <a:off x="10476865" y="9512795"/>
          <a:ext cx="0" cy="1567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111242</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7CC299F7-1424-4322-80CB-2C531F885968}"/>
            </a:ext>
          </a:extLst>
        </xdr:cNvPr>
        <xdr:cNvSpPr txBox="1"/>
      </xdr:nvSpPr>
      <xdr:spPr>
        <a:xfrm>
          <a:off x="10515600" y="1108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107415</xdr:rowOff>
    </xdr:from>
    <xdr:to>
      <xdr:col>55</xdr:col>
      <xdr:colOff>88900</xdr:colOff>
      <xdr:row>64</xdr:row>
      <xdr:rowOff>107415</xdr:rowOff>
    </xdr:to>
    <xdr:cxnSp macro="">
      <xdr:nvCxnSpPr>
        <xdr:cNvPr id="234" name="直線コネクタ 233">
          <a:extLst>
            <a:ext uri="{FF2B5EF4-FFF2-40B4-BE49-F238E27FC236}">
              <a16:creationId xmlns:a16="http://schemas.microsoft.com/office/drawing/2014/main" id="{B19A7729-76A9-4A88-8087-0D6DF13108A1}"/>
            </a:ext>
          </a:extLst>
        </xdr:cNvPr>
        <xdr:cNvCxnSpPr/>
      </xdr:nvCxnSpPr>
      <xdr:spPr>
        <a:xfrm>
          <a:off x="10388600" y="1108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29722</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C1B06B54-8429-4CD3-A6FB-C212A6404991}"/>
            </a:ext>
          </a:extLst>
        </xdr:cNvPr>
        <xdr:cNvSpPr txBox="1"/>
      </xdr:nvSpPr>
      <xdr:spPr>
        <a:xfrm>
          <a:off x="10515600" y="9288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83045</xdr:rowOff>
    </xdr:from>
    <xdr:to>
      <xdr:col>55</xdr:col>
      <xdr:colOff>88900</xdr:colOff>
      <xdr:row>55</xdr:row>
      <xdr:rowOff>83045</xdr:rowOff>
    </xdr:to>
    <xdr:cxnSp macro="">
      <xdr:nvCxnSpPr>
        <xdr:cNvPr id="236" name="直線コネクタ 235">
          <a:extLst>
            <a:ext uri="{FF2B5EF4-FFF2-40B4-BE49-F238E27FC236}">
              <a16:creationId xmlns:a16="http://schemas.microsoft.com/office/drawing/2014/main" id="{E98C3C70-785F-4AA8-98A5-4E542BC63D22}"/>
            </a:ext>
          </a:extLst>
        </xdr:cNvPr>
        <xdr:cNvCxnSpPr/>
      </xdr:nvCxnSpPr>
      <xdr:spPr>
        <a:xfrm>
          <a:off x="10388600" y="951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15305</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5283C42C-1C43-4DA2-BB0F-9A6C63CDBB2A}"/>
            </a:ext>
          </a:extLst>
        </xdr:cNvPr>
        <xdr:cNvSpPr txBox="1"/>
      </xdr:nvSpPr>
      <xdr:spPr>
        <a:xfrm>
          <a:off x="10515600" y="104737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36878</xdr:rowOff>
    </xdr:from>
    <xdr:to>
      <xdr:col>55</xdr:col>
      <xdr:colOff>50800</xdr:colOff>
      <xdr:row>61</xdr:row>
      <xdr:rowOff>138478</xdr:rowOff>
    </xdr:to>
    <xdr:sp macro="" textlink="">
      <xdr:nvSpPr>
        <xdr:cNvPr id="238" name="フローチャート: 判断 237">
          <a:extLst>
            <a:ext uri="{FF2B5EF4-FFF2-40B4-BE49-F238E27FC236}">
              <a16:creationId xmlns:a16="http://schemas.microsoft.com/office/drawing/2014/main" id="{A5DA0101-E4C4-4D0B-B012-39AFCE4AA37A}"/>
            </a:ext>
          </a:extLst>
        </xdr:cNvPr>
        <xdr:cNvSpPr/>
      </xdr:nvSpPr>
      <xdr:spPr>
        <a:xfrm>
          <a:off x="10426700" y="1049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62238</xdr:rowOff>
    </xdr:from>
    <xdr:to>
      <xdr:col>50</xdr:col>
      <xdr:colOff>165100</xdr:colOff>
      <xdr:row>61</xdr:row>
      <xdr:rowOff>163838</xdr:rowOff>
    </xdr:to>
    <xdr:sp macro="" textlink="">
      <xdr:nvSpPr>
        <xdr:cNvPr id="239" name="フローチャート: 判断 238">
          <a:extLst>
            <a:ext uri="{FF2B5EF4-FFF2-40B4-BE49-F238E27FC236}">
              <a16:creationId xmlns:a16="http://schemas.microsoft.com/office/drawing/2014/main" id="{172A2CD7-1F31-40ED-AA76-03DEA1DBE7D5}"/>
            </a:ext>
          </a:extLst>
        </xdr:cNvPr>
        <xdr:cNvSpPr/>
      </xdr:nvSpPr>
      <xdr:spPr>
        <a:xfrm>
          <a:off x="9588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67056</xdr:rowOff>
    </xdr:from>
    <xdr:to>
      <xdr:col>46</xdr:col>
      <xdr:colOff>38100</xdr:colOff>
      <xdr:row>61</xdr:row>
      <xdr:rowOff>168656</xdr:rowOff>
    </xdr:to>
    <xdr:sp macro="" textlink="">
      <xdr:nvSpPr>
        <xdr:cNvPr id="240" name="フローチャート: 判断 239">
          <a:extLst>
            <a:ext uri="{FF2B5EF4-FFF2-40B4-BE49-F238E27FC236}">
              <a16:creationId xmlns:a16="http://schemas.microsoft.com/office/drawing/2014/main" id="{56C26157-A729-4CA4-9E97-BA3656F66367}"/>
            </a:ext>
          </a:extLst>
        </xdr:cNvPr>
        <xdr:cNvSpPr/>
      </xdr:nvSpPr>
      <xdr:spPr>
        <a:xfrm>
          <a:off x="8699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141258</xdr:rowOff>
    </xdr:from>
    <xdr:to>
      <xdr:col>41</xdr:col>
      <xdr:colOff>101600</xdr:colOff>
      <xdr:row>62</xdr:row>
      <xdr:rowOff>71408</xdr:rowOff>
    </xdr:to>
    <xdr:sp macro="" textlink="">
      <xdr:nvSpPr>
        <xdr:cNvPr id="241" name="フローチャート: 判断 240">
          <a:extLst>
            <a:ext uri="{FF2B5EF4-FFF2-40B4-BE49-F238E27FC236}">
              <a16:creationId xmlns:a16="http://schemas.microsoft.com/office/drawing/2014/main" id="{CAA14A9A-A5AE-4069-805C-C2CD40BD78E1}"/>
            </a:ext>
          </a:extLst>
        </xdr:cNvPr>
        <xdr:cNvSpPr/>
      </xdr:nvSpPr>
      <xdr:spPr>
        <a:xfrm>
          <a:off x="7810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45077</xdr:rowOff>
    </xdr:from>
    <xdr:to>
      <xdr:col>36</xdr:col>
      <xdr:colOff>165100</xdr:colOff>
      <xdr:row>62</xdr:row>
      <xdr:rowOff>146677</xdr:rowOff>
    </xdr:to>
    <xdr:sp macro="" textlink="">
      <xdr:nvSpPr>
        <xdr:cNvPr id="242" name="フローチャート: 判断 241">
          <a:extLst>
            <a:ext uri="{FF2B5EF4-FFF2-40B4-BE49-F238E27FC236}">
              <a16:creationId xmlns:a16="http://schemas.microsoft.com/office/drawing/2014/main" id="{69936AE6-87AA-42DA-B828-2D0A638CF75C}"/>
            </a:ext>
          </a:extLst>
        </xdr:cNvPr>
        <xdr:cNvSpPr/>
      </xdr:nvSpPr>
      <xdr:spPr>
        <a:xfrm>
          <a:off x="6921500" y="1067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CF1D999-C467-4F7D-8622-0C13249161B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5C351D9-290C-4760-AA71-3A0AFAF710A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D04CFA1-CFEA-4EE5-BF94-761958D2BEC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DB86C82-5AD1-4D22-861D-78B7965DD24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EAE3261-A6B0-41B3-B426-4A1733F5492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21653</xdr:rowOff>
    </xdr:from>
    <xdr:to>
      <xdr:col>55</xdr:col>
      <xdr:colOff>50800</xdr:colOff>
      <xdr:row>59</xdr:row>
      <xdr:rowOff>123253</xdr:rowOff>
    </xdr:to>
    <xdr:sp macro="" textlink="">
      <xdr:nvSpPr>
        <xdr:cNvPr id="248" name="楕円 247">
          <a:extLst>
            <a:ext uri="{FF2B5EF4-FFF2-40B4-BE49-F238E27FC236}">
              <a16:creationId xmlns:a16="http://schemas.microsoft.com/office/drawing/2014/main" id="{A158C29C-D95B-4593-BA02-D2C10B057563}"/>
            </a:ext>
          </a:extLst>
        </xdr:cNvPr>
        <xdr:cNvSpPr/>
      </xdr:nvSpPr>
      <xdr:spPr>
        <a:xfrm>
          <a:off x="10426700" y="101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44530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4A81087B-8F88-40D4-8806-AB572F0D4E96}"/>
            </a:ext>
          </a:extLst>
        </xdr:cNvPr>
        <xdr:cNvSpPr txBox="1"/>
      </xdr:nvSpPr>
      <xdr:spPr>
        <a:xfrm>
          <a:off x="10515600" y="998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58810</xdr:rowOff>
    </xdr:from>
    <xdr:to>
      <xdr:col>50</xdr:col>
      <xdr:colOff>165100</xdr:colOff>
      <xdr:row>59</xdr:row>
      <xdr:rowOff>160410</xdr:rowOff>
    </xdr:to>
    <xdr:sp macro="" textlink="">
      <xdr:nvSpPr>
        <xdr:cNvPr id="250" name="楕円 249">
          <a:extLst>
            <a:ext uri="{FF2B5EF4-FFF2-40B4-BE49-F238E27FC236}">
              <a16:creationId xmlns:a16="http://schemas.microsoft.com/office/drawing/2014/main" id="{0938F2A8-3EA3-4F48-9FA6-EF68CF02E3DC}"/>
            </a:ext>
          </a:extLst>
        </xdr:cNvPr>
        <xdr:cNvSpPr/>
      </xdr:nvSpPr>
      <xdr:spPr>
        <a:xfrm>
          <a:off x="9588500" y="101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72453</xdr:rowOff>
    </xdr:from>
    <xdr:to>
      <xdr:col>55</xdr:col>
      <xdr:colOff>0</xdr:colOff>
      <xdr:row>59</xdr:row>
      <xdr:rowOff>109610</xdr:rowOff>
    </xdr:to>
    <xdr:cxnSp macro="">
      <xdr:nvCxnSpPr>
        <xdr:cNvPr id="251" name="直線コネクタ 250">
          <a:extLst>
            <a:ext uri="{FF2B5EF4-FFF2-40B4-BE49-F238E27FC236}">
              <a16:creationId xmlns:a16="http://schemas.microsoft.com/office/drawing/2014/main" id="{80B33FC8-97F0-4ACD-9F23-6E73A9274DFA}"/>
            </a:ext>
          </a:extLst>
        </xdr:cNvPr>
        <xdr:cNvCxnSpPr/>
      </xdr:nvCxnSpPr>
      <xdr:spPr>
        <a:xfrm flipV="1">
          <a:off x="9639300" y="10188003"/>
          <a:ext cx="838200" cy="3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117001</xdr:rowOff>
    </xdr:from>
    <xdr:to>
      <xdr:col>46</xdr:col>
      <xdr:colOff>38100</xdr:colOff>
      <xdr:row>60</xdr:row>
      <xdr:rowOff>47151</xdr:rowOff>
    </xdr:to>
    <xdr:sp macro="" textlink="">
      <xdr:nvSpPr>
        <xdr:cNvPr id="252" name="楕円 251">
          <a:extLst>
            <a:ext uri="{FF2B5EF4-FFF2-40B4-BE49-F238E27FC236}">
              <a16:creationId xmlns:a16="http://schemas.microsoft.com/office/drawing/2014/main" id="{080B7852-476A-4BF5-8CDC-BF8250E92631}"/>
            </a:ext>
          </a:extLst>
        </xdr:cNvPr>
        <xdr:cNvSpPr/>
      </xdr:nvSpPr>
      <xdr:spPr>
        <a:xfrm>
          <a:off x="8699500" y="1023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109610</xdr:rowOff>
    </xdr:from>
    <xdr:to>
      <xdr:col>50</xdr:col>
      <xdr:colOff>114300</xdr:colOff>
      <xdr:row>59</xdr:row>
      <xdr:rowOff>167801</xdr:rowOff>
    </xdr:to>
    <xdr:cxnSp macro="">
      <xdr:nvCxnSpPr>
        <xdr:cNvPr id="253" name="直線コネクタ 252">
          <a:extLst>
            <a:ext uri="{FF2B5EF4-FFF2-40B4-BE49-F238E27FC236}">
              <a16:creationId xmlns:a16="http://schemas.microsoft.com/office/drawing/2014/main" id="{8DC46203-0536-4DD4-B067-2EFBB8AD480F}"/>
            </a:ext>
          </a:extLst>
        </xdr:cNvPr>
        <xdr:cNvCxnSpPr/>
      </xdr:nvCxnSpPr>
      <xdr:spPr>
        <a:xfrm flipV="1">
          <a:off x="8750300" y="10225160"/>
          <a:ext cx="889000" cy="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149456</xdr:rowOff>
    </xdr:from>
    <xdr:to>
      <xdr:col>41</xdr:col>
      <xdr:colOff>101600</xdr:colOff>
      <xdr:row>60</xdr:row>
      <xdr:rowOff>79606</xdr:rowOff>
    </xdr:to>
    <xdr:sp macro="" textlink="">
      <xdr:nvSpPr>
        <xdr:cNvPr id="254" name="楕円 253">
          <a:extLst>
            <a:ext uri="{FF2B5EF4-FFF2-40B4-BE49-F238E27FC236}">
              <a16:creationId xmlns:a16="http://schemas.microsoft.com/office/drawing/2014/main" id="{2A2DC797-F8FC-48BF-AA15-DE32F4BD2346}"/>
            </a:ext>
          </a:extLst>
        </xdr:cNvPr>
        <xdr:cNvSpPr/>
      </xdr:nvSpPr>
      <xdr:spPr>
        <a:xfrm>
          <a:off x="7810500" y="102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167801</xdr:rowOff>
    </xdr:from>
    <xdr:to>
      <xdr:col>45</xdr:col>
      <xdr:colOff>177800</xdr:colOff>
      <xdr:row>60</xdr:row>
      <xdr:rowOff>28806</xdr:rowOff>
    </xdr:to>
    <xdr:cxnSp macro="">
      <xdr:nvCxnSpPr>
        <xdr:cNvPr id="255" name="直線コネクタ 254">
          <a:extLst>
            <a:ext uri="{FF2B5EF4-FFF2-40B4-BE49-F238E27FC236}">
              <a16:creationId xmlns:a16="http://schemas.microsoft.com/office/drawing/2014/main" id="{FDBC25A4-B22E-43E7-804B-0BFF3AD14E42}"/>
            </a:ext>
          </a:extLst>
        </xdr:cNvPr>
        <xdr:cNvCxnSpPr/>
      </xdr:nvCxnSpPr>
      <xdr:spPr>
        <a:xfrm flipV="1">
          <a:off x="7861300" y="10283351"/>
          <a:ext cx="889000" cy="3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9706</xdr:rowOff>
    </xdr:from>
    <xdr:to>
      <xdr:col>36</xdr:col>
      <xdr:colOff>165100</xdr:colOff>
      <xdr:row>60</xdr:row>
      <xdr:rowOff>111306</xdr:rowOff>
    </xdr:to>
    <xdr:sp macro="" textlink="">
      <xdr:nvSpPr>
        <xdr:cNvPr id="256" name="楕円 255">
          <a:extLst>
            <a:ext uri="{FF2B5EF4-FFF2-40B4-BE49-F238E27FC236}">
              <a16:creationId xmlns:a16="http://schemas.microsoft.com/office/drawing/2014/main" id="{8D789675-F50B-4F3A-8FCC-8E83F58C121C}"/>
            </a:ext>
          </a:extLst>
        </xdr:cNvPr>
        <xdr:cNvSpPr/>
      </xdr:nvSpPr>
      <xdr:spPr>
        <a:xfrm>
          <a:off x="6921500" y="1029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28806</xdr:rowOff>
    </xdr:from>
    <xdr:to>
      <xdr:col>41</xdr:col>
      <xdr:colOff>50800</xdr:colOff>
      <xdr:row>60</xdr:row>
      <xdr:rowOff>60506</xdr:rowOff>
    </xdr:to>
    <xdr:cxnSp macro="">
      <xdr:nvCxnSpPr>
        <xdr:cNvPr id="257" name="直線コネクタ 256">
          <a:extLst>
            <a:ext uri="{FF2B5EF4-FFF2-40B4-BE49-F238E27FC236}">
              <a16:creationId xmlns:a16="http://schemas.microsoft.com/office/drawing/2014/main" id="{ED5D27F6-EFBA-4025-B634-4D76E5DEECC6}"/>
            </a:ext>
          </a:extLst>
        </xdr:cNvPr>
        <xdr:cNvCxnSpPr/>
      </xdr:nvCxnSpPr>
      <xdr:spPr>
        <a:xfrm flipV="1">
          <a:off x="6972300" y="10315806"/>
          <a:ext cx="889000" cy="3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154965</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3611343F-665C-49EF-ACFA-75A49B1A1677}"/>
            </a:ext>
          </a:extLst>
        </xdr:cNvPr>
        <xdr:cNvSpPr txBox="1"/>
      </xdr:nvSpPr>
      <xdr:spPr>
        <a:xfrm>
          <a:off x="9327095" y="106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159783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56BD0117-EFE0-4280-B0CB-5008688CC8B9}"/>
            </a:ext>
          </a:extLst>
        </xdr:cNvPr>
        <xdr:cNvSpPr txBox="1"/>
      </xdr:nvSpPr>
      <xdr:spPr>
        <a:xfrm>
          <a:off x="8450795" y="1061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62535</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BDDB4F26-69A9-433A-AA70-9AC36C8BB598}"/>
            </a:ext>
          </a:extLst>
        </xdr:cNvPr>
        <xdr:cNvSpPr txBox="1"/>
      </xdr:nvSpPr>
      <xdr:spPr>
        <a:xfrm>
          <a:off x="7561795" y="10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137804</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B1B27260-7410-45F3-B872-A18FCD7094AB}"/>
            </a:ext>
          </a:extLst>
        </xdr:cNvPr>
        <xdr:cNvSpPr txBox="1"/>
      </xdr:nvSpPr>
      <xdr:spPr>
        <a:xfrm>
          <a:off x="6672795" y="1076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5487</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37B8FDB-48D3-473B-B6DE-E76E57AFD287}"/>
            </a:ext>
          </a:extLst>
        </xdr:cNvPr>
        <xdr:cNvSpPr txBox="1"/>
      </xdr:nvSpPr>
      <xdr:spPr>
        <a:xfrm>
          <a:off x="9327095" y="99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63678</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D075D009-42A4-49F5-B0FB-232D5625054A}"/>
            </a:ext>
          </a:extLst>
        </xdr:cNvPr>
        <xdr:cNvSpPr txBox="1"/>
      </xdr:nvSpPr>
      <xdr:spPr>
        <a:xfrm>
          <a:off x="8450795" y="1000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96133</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C08C9EE9-836D-4FDF-B656-BB7FA05EC638}"/>
            </a:ext>
          </a:extLst>
        </xdr:cNvPr>
        <xdr:cNvSpPr txBox="1"/>
      </xdr:nvSpPr>
      <xdr:spPr>
        <a:xfrm>
          <a:off x="7561795" y="100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127833</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28E98A3B-5E29-4894-B223-B4391A5A157A}"/>
            </a:ext>
          </a:extLst>
        </xdr:cNvPr>
        <xdr:cNvSpPr txBox="1"/>
      </xdr:nvSpPr>
      <xdr:spPr>
        <a:xfrm>
          <a:off x="6672795" y="1007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5CE5FC20-AEEB-4732-8E88-86A942702A5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552B44C4-320B-419F-85E0-8E31A317CA2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0B3BA8E-A5FC-4AA2-8DEB-A1D2828A847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0AAC44E-F8E8-4B19-9030-259B3B4EA99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A0D468ED-86F8-4128-9AF4-4CE83BCF3C5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B2977BA-5CD6-4FF0-B42C-BC0CD934C58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F4D86740-A2C5-45E5-880B-03E0EDB1F5B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FEC07B6C-7A79-482B-A89F-B07EF84D90F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412B4EF8-216D-43FB-BF0F-AEE0BE79877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871344F1-FAD1-4B42-8F5D-EAD8C62566B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FB76B537-B43B-4DF3-B546-3EDD1B448E1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678716ED-D140-4135-9124-4A504B1F458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BBD2F5B1-73E3-41B7-BF7B-C303D977385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F2E9619E-27E0-48D1-B4CD-9C36DACEB0A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9B690A84-69B0-48CB-BEA3-B90735DF7A7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96F8B261-80F1-475D-9DF4-AAFCD57EA27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DF30C70C-546F-454C-9457-73C571A36CD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E8808A15-B2E9-4DA8-AF40-DA236C29D7E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4C87399A-1B9B-4E50-9F26-92BED68AC85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1A5C0ED-7A9F-4D43-B7EC-C2ECA05E181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A6EF4589-6576-4951-B72C-502BF56C6A1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2DC9FB74-EF07-42A9-A637-B647A3FB934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B84FBFB6-9189-45A1-BD9C-C647D692001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E7F8746B-BBA4-407D-A7D9-C208D5BF97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125730</xdr:rowOff>
    </xdr:from>
    <xdr:to>
      <xdr:col>24</xdr:col>
      <xdr:colOff>62865</xdr:colOff>
      <xdr:row>86</xdr:row>
      <xdr:rowOff>47625</xdr:rowOff>
    </xdr:to>
    <xdr:cxnSp macro="">
      <xdr:nvCxnSpPr>
        <xdr:cNvPr id="290" name="直線コネクタ 289">
          <a:extLst>
            <a:ext uri="{FF2B5EF4-FFF2-40B4-BE49-F238E27FC236}">
              <a16:creationId xmlns:a16="http://schemas.microsoft.com/office/drawing/2014/main" id="{6689D6F1-56BC-4B8A-AC2F-D9763FAE4B32}"/>
            </a:ext>
          </a:extLst>
        </xdr:cNvPr>
        <xdr:cNvCxnSpPr/>
      </xdr:nvCxnSpPr>
      <xdr:spPr>
        <a:xfrm flipV="1">
          <a:off x="4634865" y="1332738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51452</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288D425D-FCCD-4E07-9690-A1A53CF4EACE}"/>
            </a:ext>
          </a:extLst>
        </xdr:cNvPr>
        <xdr:cNvSpPr txBox="1"/>
      </xdr:nvSpPr>
      <xdr:spPr>
        <a:xfrm>
          <a:off x="4673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47625</xdr:rowOff>
    </xdr:from>
    <xdr:to>
      <xdr:col>24</xdr:col>
      <xdr:colOff>152400</xdr:colOff>
      <xdr:row>86</xdr:row>
      <xdr:rowOff>47625</xdr:rowOff>
    </xdr:to>
    <xdr:cxnSp macro="">
      <xdr:nvCxnSpPr>
        <xdr:cNvPr id="292" name="直線コネクタ 291">
          <a:extLst>
            <a:ext uri="{FF2B5EF4-FFF2-40B4-BE49-F238E27FC236}">
              <a16:creationId xmlns:a16="http://schemas.microsoft.com/office/drawing/2014/main" id="{72602F33-FC9E-491E-919A-36E35E95A0EB}"/>
            </a:ext>
          </a:extLst>
        </xdr:cNvPr>
        <xdr:cNvCxnSpPr/>
      </xdr:nvCxnSpPr>
      <xdr:spPr>
        <a:xfrm>
          <a:off x="4546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72407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567BCEB5-8878-49CD-9D3A-9F98E69327A7}"/>
            </a:ext>
          </a:extLst>
        </xdr:cNvPr>
        <xdr:cNvSpPr txBox="1"/>
      </xdr:nvSpPr>
      <xdr:spPr>
        <a:xfrm>
          <a:off x="4673600" y="1310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125730</xdr:rowOff>
    </xdr:from>
    <xdr:to>
      <xdr:col>24</xdr:col>
      <xdr:colOff>152400</xdr:colOff>
      <xdr:row>77</xdr:row>
      <xdr:rowOff>125730</xdr:rowOff>
    </xdr:to>
    <xdr:cxnSp macro="">
      <xdr:nvCxnSpPr>
        <xdr:cNvPr id="294" name="直線コネクタ 293">
          <a:extLst>
            <a:ext uri="{FF2B5EF4-FFF2-40B4-BE49-F238E27FC236}">
              <a16:creationId xmlns:a16="http://schemas.microsoft.com/office/drawing/2014/main" id="{B40AC5C1-AE9F-4538-AF38-513350804095}"/>
            </a:ext>
          </a:extLst>
        </xdr:cNvPr>
        <xdr:cNvCxnSpPr/>
      </xdr:nvCxnSpPr>
      <xdr:spPr>
        <a:xfrm>
          <a:off x="4546600" y="1332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118763</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6C3E1A14-3908-4F5D-A583-5B5149398802}"/>
            </a:ext>
          </a:extLst>
        </xdr:cNvPr>
        <xdr:cNvSpPr txBox="1"/>
      </xdr:nvSpPr>
      <xdr:spPr>
        <a:xfrm>
          <a:off x="4673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95886</xdr:rowOff>
    </xdr:from>
    <xdr:to>
      <xdr:col>24</xdr:col>
      <xdr:colOff>114300</xdr:colOff>
      <xdr:row>83</xdr:row>
      <xdr:rowOff>26036</xdr:rowOff>
    </xdr:to>
    <xdr:sp macro="" textlink="">
      <xdr:nvSpPr>
        <xdr:cNvPr id="296" name="フローチャート: 判断 295">
          <a:extLst>
            <a:ext uri="{FF2B5EF4-FFF2-40B4-BE49-F238E27FC236}">
              <a16:creationId xmlns:a16="http://schemas.microsoft.com/office/drawing/2014/main" id="{0E2DD40C-C168-41ED-A89A-436E4BED18E4}"/>
            </a:ext>
          </a:extLst>
        </xdr:cNvPr>
        <xdr:cNvSpPr/>
      </xdr:nvSpPr>
      <xdr:spPr>
        <a:xfrm>
          <a:off x="4584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99695</xdr:rowOff>
    </xdr:from>
    <xdr:to>
      <xdr:col>20</xdr:col>
      <xdr:colOff>38100</xdr:colOff>
      <xdr:row>83</xdr:row>
      <xdr:rowOff>29845</xdr:rowOff>
    </xdr:to>
    <xdr:sp macro="" textlink="">
      <xdr:nvSpPr>
        <xdr:cNvPr id="297" name="フローチャート: 判断 296">
          <a:extLst>
            <a:ext uri="{FF2B5EF4-FFF2-40B4-BE49-F238E27FC236}">
              <a16:creationId xmlns:a16="http://schemas.microsoft.com/office/drawing/2014/main" id="{FBFFE1DA-CF7A-44D9-AE4D-3FB11A691713}"/>
            </a:ext>
          </a:extLst>
        </xdr:cNvPr>
        <xdr:cNvSpPr/>
      </xdr:nvSpPr>
      <xdr:spPr>
        <a:xfrm>
          <a:off x="3746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8" name="フローチャート: 判断 297">
          <a:extLst>
            <a:ext uri="{FF2B5EF4-FFF2-40B4-BE49-F238E27FC236}">
              <a16:creationId xmlns:a16="http://schemas.microsoft.com/office/drawing/2014/main" id="{FAA218A7-4374-402F-B7BD-58EC5FFA2AFC}"/>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9" name="フローチャート: 判断 298">
          <a:extLst>
            <a:ext uri="{FF2B5EF4-FFF2-40B4-BE49-F238E27FC236}">
              <a16:creationId xmlns:a16="http://schemas.microsoft.com/office/drawing/2014/main" id="{FC5BAB45-BCA5-4002-A6AB-8CD53189760B}"/>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2539</xdr:rowOff>
    </xdr:from>
    <xdr:to>
      <xdr:col>6</xdr:col>
      <xdr:colOff>38100</xdr:colOff>
      <xdr:row>83</xdr:row>
      <xdr:rowOff>104139</xdr:rowOff>
    </xdr:to>
    <xdr:sp macro="" textlink="">
      <xdr:nvSpPr>
        <xdr:cNvPr id="300" name="フローチャート: 判断 299">
          <a:extLst>
            <a:ext uri="{FF2B5EF4-FFF2-40B4-BE49-F238E27FC236}">
              <a16:creationId xmlns:a16="http://schemas.microsoft.com/office/drawing/2014/main" id="{30896473-D0CD-4582-B9DD-8B6A8573C1A9}"/>
            </a:ext>
          </a:extLst>
        </xdr:cNvPr>
        <xdr:cNvSpPr/>
      </xdr:nvSpPr>
      <xdr:spPr>
        <a:xfrm>
          <a:off x="1079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6A82A6-1328-493C-ABE6-9465FE1706E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35CC7AD-08BB-42E6-8F2F-F4AFCFDADEE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5952416-ABF9-41EA-B521-F84E18F142B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03D24A5-FF5A-4640-B8AF-A5D9022AB7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17747FF-66E4-4524-BA16-62F60E26D06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306" name="楕円 305">
          <a:extLst>
            <a:ext uri="{FF2B5EF4-FFF2-40B4-BE49-F238E27FC236}">
              <a16:creationId xmlns:a16="http://schemas.microsoft.com/office/drawing/2014/main" id="{09D6458A-46E7-462A-8296-03CBBDF98AA5}"/>
            </a:ext>
          </a:extLst>
        </xdr:cNvPr>
        <xdr:cNvSpPr/>
      </xdr:nvSpPr>
      <xdr:spPr>
        <a:xfrm>
          <a:off x="4584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114316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28B79414-F3DC-4033-AC19-5491E462C181}"/>
            </a:ext>
          </a:extLst>
        </xdr:cNvPr>
        <xdr:cNvSpPr txBox="1"/>
      </xdr:nvSpPr>
      <xdr:spPr>
        <a:xfrm>
          <a:off x="4673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126364</xdr:rowOff>
    </xdr:from>
    <xdr:to>
      <xdr:col>20</xdr:col>
      <xdr:colOff>38100</xdr:colOff>
      <xdr:row>84</xdr:row>
      <xdr:rowOff>56514</xdr:rowOff>
    </xdr:to>
    <xdr:sp macro="" textlink="">
      <xdr:nvSpPr>
        <xdr:cNvPr id="308" name="楕円 307">
          <a:extLst>
            <a:ext uri="{FF2B5EF4-FFF2-40B4-BE49-F238E27FC236}">
              <a16:creationId xmlns:a16="http://schemas.microsoft.com/office/drawing/2014/main" id="{38D4FB31-A6C9-4EB1-A4FB-A2C9FAFAA4B0}"/>
            </a:ext>
          </a:extLst>
        </xdr:cNvPr>
        <xdr:cNvSpPr/>
      </xdr:nvSpPr>
      <xdr:spPr>
        <a:xfrm>
          <a:off x="3746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15239</xdr:rowOff>
    </xdr:from>
    <xdr:to>
      <xdr:col>24</xdr:col>
      <xdr:colOff>63500</xdr:colOff>
      <xdr:row>84</xdr:row>
      <xdr:rowOff>5714</xdr:rowOff>
    </xdr:to>
    <xdr:cxnSp macro="">
      <xdr:nvCxnSpPr>
        <xdr:cNvPr id="309" name="直線コネクタ 308">
          <a:extLst>
            <a:ext uri="{FF2B5EF4-FFF2-40B4-BE49-F238E27FC236}">
              <a16:creationId xmlns:a16="http://schemas.microsoft.com/office/drawing/2014/main" id="{5C8C2B9B-F1A1-4A37-8E1A-0826AF9D214E}"/>
            </a:ext>
          </a:extLst>
        </xdr:cNvPr>
        <xdr:cNvCxnSpPr/>
      </xdr:nvCxnSpPr>
      <xdr:spPr>
        <a:xfrm flipV="1">
          <a:off x="3797300" y="14245589"/>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113030</xdr:rowOff>
    </xdr:from>
    <xdr:to>
      <xdr:col>15</xdr:col>
      <xdr:colOff>101600</xdr:colOff>
      <xdr:row>85</xdr:row>
      <xdr:rowOff>43180</xdr:rowOff>
    </xdr:to>
    <xdr:sp macro="" textlink="">
      <xdr:nvSpPr>
        <xdr:cNvPr id="310" name="楕円 309">
          <a:extLst>
            <a:ext uri="{FF2B5EF4-FFF2-40B4-BE49-F238E27FC236}">
              <a16:creationId xmlns:a16="http://schemas.microsoft.com/office/drawing/2014/main" id="{F45E2195-6D84-4302-96D1-F5A680F1A6A9}"/>
            </a:ext>
          </a:extLst>
        </xdr:cNvPr>
        <xdr:cNvSpPr/>
      </xdr:nvSpPr>
      <xdr:spPr>
        <a:xfrm>
          <a:off x="2857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5714</xdr:rowOff>
    </xdr:from>
    <xdr:to>
      <xdr:col>19</xdr:col>
      <xdr:colOff>177800</xdr:colOff>
      <xdr:row>84</xdr:row>
      <xdr:rowOff>163830</xdr:rowOff>
    </xdr:to>
    <xdr:cxnSp macro="">
      <xdr:nvCxnSpPr>
        <xdr:cNvPr id="311" name="直線コネクタ 310">
          <a:extLst>
            <a:ext uri="{FF2B5EF4-FFF2-40B4-BE49-F238E27FC236}">
              <a16:creationId xmlns:a16="http://schemas.microsoft.com/office/drawing/2014/main" id="{03DAE8B0-3014-4804-9EF6-CBA1B73D6F7A}"/>
            </a:ext>
          </a:extLst>
        </xdr:cNvPr>
        <xdr:cNvCxnSpPr/>
      </xdr:nvCxnSpPr>
      <xdr:spPr>
        <a:xfrm flipV="1">
          <a:off x="2908300" y="14407514"/>
          <a:ext cx="889000"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46355</xdr:rowOff>
    </xdr:from>
    <xdr:to>
      <xdr:col>10</xdr:col>
      <xdr:colOff>165100</xdr:colOff>
      <xdr:row>85</xdr:row>
      <xdr:rowOff>147955</xdr:rowOff>
    </xdr:to>
    <xdr:sp macro="" textlink="">
      <xdr:nvSpPr>
        <xdr:cNvPr id="312" name="楕円 311">
          <a:extLst>
            <a:ext uri="{FF2B5EF4-FFF2-40B4-BE49-F238E27FC236}">
              <a16:creationId xmlns:a16="http://schemas.microsoft.com/office/drawing/2014/main" id="{0F0FC169-8847-4FC6-886E-B47DB8B917CF}"/>
            </a:ext>
          </a:extLst>
        </xdr:cNvPr>
        <xdr:cNvSpPr/>
      </xdr:nvSpPr>
      <xdr:spPr>
        <a:xfrm>
          <a:off x="1968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163830</xdr:rowOff>
    </xdr:from>
    <xdr:to>
      <xdr:col>15</xdr:col>
      <xdr:colOff>50800</xdr:colOff>
      <xdr:row>85</xdr:row>
      <xdr:rowOff>97155</xdr:rowOff>
    </xdr:to>
    <xdr:cxnSp macro="">
      <xdr:nvCxnSpPr>
        <xdr:cNvPr id="313" name="直線コネクタ 312">
          <a:extLst>
            <a:ext uri="{FF2B5EF4-FFF2-40B4-BE49-F238E27FC236}">
              <a16:creationId xmlns:a16="http://schemas.microsoft.com/office/drawing/2014/main" id="{393AF0D1-982D-4BCC-84E7-7BDB161E53EC}"/>
            </a:ext>
          </a:extLst>
        </xdr:cNvPr>
        <xdr:cNvCxnSpPr/>
      </xdr:nvCxnSpPr>
      <xdr:spPr>
        <a:xfrm flipV="1">
          <a:off x="2019300" y="1456563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36830</xdr:rowOff>
    </xdr:from>
    <xdr:to>
      <xdr:col>6</xdr:col>
      <xdr:colOff>38100</xdr:colOff>
      <xdr:row>85</xdr:row>
      <xdr:rowOff>138430</xdr:rowOff>
    </xdr:to>
    <xdr:sp macro="" textlink="">
      <xdr:nvSpPr>
        <xdr:cNvPr id="314" name="楕円 313">
          <a:extLst>
            <a:ext uri="{FF2B5EF4-FFF2-40B4-BE49-F238E27FC236}">
              <a16:creationId xmlns:a16="http://schemas.microsoft.com/office/drawing/2014/main" id="{BE421FE0-D2A2-48F3-85B8-B8DB24E71C56}"/>
            </a:ext>
          </a:extLst>
        </xdr:cNvPr>
        <xdr:cNvSpPr/>
      </xdr:nvSpPr>
      <xdr:spPr>
        <a:xfrm>
          <a:off x="1079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87630</xdr:rowOff>
    </xdr:from>
    <xdr:to>
      <xdr:col>10</xdr:col>
      <xdr:colOff>114300</xdr:colOff>
      <xdr:row>85</xdr:row>
      <xdr:rowOff>97155</xdr:rowOff>
    </xdr:to>
    <xdr:cxnSp macro="">
      <xdr:nvCxnSpPr>
        <xdr:cNvPr id="315" name="直線コネクタ 314">
          <a:extLst>
            <a:ext uri="{FF2B5EF4-FFF2-40B4-BE49-F238E27FC236}">
              <a16:creationId xmlns:a16="http://schemas.microsoft.com/office/drawing/2014/main" id="{164BA95E-C57A-4EDE-A65A-582C26D36087}"/>
            </a:ext>
          </a:extLst>
        </xdr:cNvPr>
        <xdr:cNvCxnSpPr/>
      </xdr:nvCxnSpPr>
      <xdr:spPr>
        <a:xfrm>
          <a:off x="1130300" y="146608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46372</xdr:rowOff>
    </xdr:from>
    <xdr:ext cx="405111" cy="259045"/>
    <xdr:sp macro="" textlink="">
      <xdr:nvSpPr>
        <xdr:cNvPr id="316" name="n_1aveValue【公営住宅】&#10;有形固定資産減価償却率">
          <a:extLst>
            <a:ext uri="{FF2B5EF4-FFF2-40B4-BE49-F238E27FC236}">
              <a16:creationId xmlns:a16="http://schemas.microsoft.com/office/drawing/2014/main" id="{8F54AAB2-24A1-445C-997F-634326AB2487}"/>
            </a:ext>
          </a:extLst>
        </xdr:cNvPr>
        <xdr:cNvSpPr txBox="1"/>
      </xdr:nvSpPr>
      <xdr:spPr>
        <a:xfrm>
          <a:off x="35820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17" name="n_2aveValue【公営住宅】&#10;有形固定資産減価償却率">
          <a:extLst>
            <a:ext uri="{FF2B5EF4-FFF2-40B4-BE49-F238E27FC236}">
              <a16:creationId xmlns:a16="http://schemas.microsoft.com/office/drawing/2014/main" id="{B0EF5FBA-CB13-46CE-B90A-73E56CA3DE99}"/>
            </a:ext>
          </a:extLst>
        </xdr:cNvPr>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8" name="n_3aveValue【公営住宅】&#10;有形固定資産減価償却率">
          <a:extLst>
            <a:ext uri="{FF2B5EF4-FFF2-40B4-BE49-F238E27FC236}">
              <a16:creationId xmlns:a16="http://schemas.microsoft.com/office/drawing/2014/main" id="{FE253878-373F-491C-B384-0ABBE4980978}"/>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120666</xdr:rowOff>
    </xdr:from>
    <xdr:ext cx="405111" cy="259045"/>
    <xdr:sp macro="" textlink="">
      <xdr:nvSpPr>
        <xdr:cNvPr id="319" name="n_4aveValue【公営住宅】&#10;有形固定資産減価償却率">
          <a:extLst>
            <a:ext uri="{FF2B5EF4-FFF2-40B4-BE49-F238E27FC236}">
              <a16:creationId xmlns:a16="http://schemas.microsoft.com/office/drawing/2014/main" id="{09865675-73FA-4FF6-A56D-6EE9C3722570}"/>
            </a:ext>
          </a:extLst>
        </xdr:cNvPr>
        <xdr:cNvSpPr txBox="1"/>
      </xdr:nvSpPr>
      <xdr:spPr>
        <a:xfrm>
          <a:off x="927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47641</xdr:rowOff>
    </xdr:from>
    <xdr:ext cx="405111" cy="259045"/>
    <xdr:sp macro="" textlink="">
      <xdr:nvSpPr>
        <xdr:cNvPr id="320" name="n_1mainValue【公営住宅】&#10;有形固定資産減価償却率">
          <a:extLst>
            <a:ext uri="{FF2B5EF4-FFF2-40B4-BE49-F238E27FC236}">
              <a16:creationId xmlns:a16="http://schemas.microsoft.com/office/drawing/2014/main" id="{01028946-EBF2-4F6C-9624-C2AA7602D888}"/>
            </a:ext>
          </a:extLst>
        </xdr:cNvPr>
        <xdr:cNvSpPr txBox="1"/>
      </xdr:nvSpPr>
      <xdr:spPr>
        <a:xfrm>
          <a:off x="35820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34307</xdr:rowOff>
    </xdr:from>
    <xdr:ext cx="405111" cy="259045"/>
    <xdr:sp macro="" textlink="">
      <xdr:nvSpPr>
        <xdr:cNvPr id="321" name="n_2mainValue【公営住宅】&#10;有形固定資産減価償却率">
          <a:extLst>
            <a:ext uri="{FF2B5EF4-FFF2-40B4-BE49-F238E27FC236}">
              <a16:creationId xmlns:a16="http://schemas.microsoft.com/office/drawing/2014/main" id="{D0AFF73D-6B3E-4F5A-9521-C7D0297F9FCE}"/>
            </a:ext>
          </a:extLst>
        </xdr:cNvPr>
        <xdr:cNvSpPr txBox="1"/>
      </xdr:nvSpPr>
      <xdr:spPr>
        <a:xfrm>
          <a:off x="2705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139082</xdr:rowOff>
    </xdr:from>
    <xdr:ext cx="405111" cy="259045"/>
    <xdr:sp macro="" textlink="">
      <xdr:nvSpPr>
        <xdr:cNvPr id="322" name="n_3mainValue【公営住宅】&#10;有形固定資産減価償却率">
          <a:extLst>
            <a:ext uri="{FF2B5EF4-FFF2-40B4-BE49-F238E27FC236}">
              <a16:creationId xmlns:a16="http://schemas.microsoft.com/office/drawing/2014/main" id="{4E613645-7BD3-44F7-BBFB-7825A2247EBB}"/>
            </a:ext>
          </a:extLst>
        </xdr:cNvPr>
        <xdr:cNvSpPr txBox="1"/>
      </xdr:nvSpPr>
      <xdr:spPr>
        <a:xfrm>
          <a:off x="1816744"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129557</xdr:rowOff>
    </xdr:from>
    <xdr:ext cx="405111" cy="259045"/>
    <xdr:sp macro="" textlink="">
      <xdr:nvSpPr>
        <xdr:cNvPr id="323" name="n_4mainValue【公営住宅】&#10;有形固定資産減価償却率">
          <a:extLst>
            <a:ext uri="{FF2B5EF4-FFF2-40B4-BE49-F238E27FC236}">
              <a16:creationId xmlns:a16="http://schemas.microsoft.com/office/drawing/2014/main" id="{9BB6E0CC-8241-484D-902C-B57ABB21C8CC}"/>
            </a:ext>
          </a:extLst>
        </xdr:cNvPr>
        <xdr:cNvSpPr txBox="1"/>
      </xdr:nvSpPr>
      <xdr:spPr>
        <a:xfrm>
          <a:off x="927744" y="1470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1E768351-14B1-40B3-BF33-6CEF1914B4D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53F54E3E-F5F5-436A-821F-BA6B4F248FB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1EF8C96C-1F10-4A2C-B6CA-2A797133C74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FAD6D8C3-C2E0-4004-A1A1-16B54EFC75E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63C7FC2E-03CF-4B98-8551-CAC4FD6AD06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F7F28FDD-B45F-4053-9E24-05534C7DAD0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1CE28B1A-7244-49C0-B6AC-F5AB419DE0D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23A61BE-0A9F-4C3D-9C28-E4BA2E309C4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3ACC01B2-FD84-43CE-BE98-316858AA2E1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68546C0-E636-4653-8BC3-D8C18DB4445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D96D9093-4938-4D5E-A461-ED92BCC978E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EDF2F9A0-2E9A-485A-BE49-D6DF1C10110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6F10D02-FE93-455E-A9C5-2104264475B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7DFFA273-68F2-4B93-9B3A-A7C4A2BCE46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2FEEEF1C-F608-4451-B047-91AB4B2052B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2DC866CA-E49E-4777-907C-E98513B4787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C36F85F8-CFF5-44B5-93A9-270DDE20DE6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7B7DC9FC-70C8-4E54-A55B-342EDE0B8B4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183E1BFA-42AF-4F59-9D3A-85A5EBE42D6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A3E4E98D-F9EF-44A1-9E2C-03EA2BBF29E7}"/>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A343B0C5-E9B8-45F7-9B4B-C7ED16EECD6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32E62A00-AFF4-4358-AC99-779B3295349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C4579E7C-6C7E-4B30-86B3-58637E985BD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104902</xdr:rowOff>
    </xdr:from>
    <xdr:to>
      <xdr:col>54</xdr:col>
      <xdr:colOff>189865</xdr:colOff>
      <xdr:row>86</xdr:row>
      <xdr:rowOff>88012</xdr:rowOff>
    </xdr:to>
    <xdr:cxnSp macro="">
      <xdr:nvCxnSpPr>
        <xdr:cNvPr id="347" name="直線コネクタ 346">
          <a:extLst>
            <a:ext uri="{FF2B5EF4-FFF2-40B4-BE49-F238E27FC236}">
              <a16:creationId xmlns:a16="http://schemas.microsoft.com/office/drawing/2014/main" id="{A3AB5C12-CB3C-49C6-98A0-6BDEE3E96D97}"/>
            </a:ext>
          </a:extLst>
        </xdr:cNvPr>
        <xdr:cNvCxnSpPr/>
      </xdr:nvCxnSpPr>
      <xdr:spPr>
        <a:xfrm flipV="1">
          <a:off x="10476865" y="13478002"/>
          <a:ext cx="0" cy="135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91839</xdr:rowOff>
    </xdr:from>
    <xdr:ext cx="469744" cy="259045"/>
    <xdr:sp macro="" textlink="">
      <xdr:nvSpPr>
        <xdr:cNvPr id="348" name="【公営住宅】&#10;一人当たり面積最小値テキスト">
          <a:extLst>
            <a:ext uri="{FF2B5EF4-FFF2-40B4-BE49-F238E27FC236}">
              <a16:creationId xmlns:a16="http://schemas.microsoft.com/office/drawing/2014/main" id="{A06C2410-97C8-4590-8F87-F5EDCDD1CC59}"/>
            </a:ext>
          </a:extLst>
        </xdr:cNvPr>
        <xdr:cNvSpPr txBox="1"/>
      </xdr:nvSpPr>
      <xdr:spPr>
        <a:xfrm>
          <a:off x="10515600"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88012</xdr:rowOff>
    </xdr:from>
    <xdr:to>
      <xdr:col>55</xdr:col>
      <xdr:colOff>88900</xdr:colOff>
      <xdr:row>86</xdr:row>
      <xdr:rowOff>88012</xdr:rowOff>
    </xdr:to>
    <xdr:cxnSp macro="">
      <xdr:nvCxnSpPr>
        <xdr:cNvPr id="349" name="直線コネクタ 348">
          <a:extLst>
            <a:ext uri="{FF2B5EF4-FFF2-40B4-BE49-F238E27FC236}">
              <a16:creationId xmlns:a16="http://schemas.microsoft.com/office/drawing/2014/main" id="{0D1F5E2A-1313-48F7-95AC-9334D7FED7A7}"/>
            </a:ext>
          </a:extLst>
        </xdr:cNvPr>
        <xdr:cNvCxnSpPr/>
      </xdr:nvCxnSpPr>
      <xdr:spPr>
        <a:xfrm>
          <a:off x="10388600" y="1483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51579</xdr:rowOff>
    </xdr:from>
    <xdr:ext cx="534377" cy="259045"/>
    <xdr:sp macro="" textlink="">
      <xdr:nvSpPr>
        <xdr:cNvPr id="350" name="【公営住宅】&#10;一人当たり面積最大値テキスト">
          <a:extLst>
            <a:ext uri="{FF2B5EF4-FFF2-40B4-BE49-F238E27FC236}">
              <a16:creationId xmlns:a16="http://schemas.microsoft.com/office/drawing/2014/main" id="{6226A0EF-9BCA-402B-A055-D122F51AC8AD}"/>
            </a:ext>
          </a:extLst>
        </xdr:cNvPr>
        <xdr:cNvSpPr txBox="1"/>
      </xdr:nvSpPr>
      <xdr:spPr>
        <a:xfrm>
          <a:off x="10515600" y="1325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104902</xdr:rowOff>
    </xdr:from>
    <xdr:to>
      <xdr:col>55</xdr:col>
      <xdr:colOff>88900</xdr:colOff>
      <xdr:row>78</xdr:row>
      <xdr:rowOff>104902</xdr:rowOff>
    </xdr:to>
    <xdr:cxnSp macro="">
      <xdr:nvCxnSpPr>
        <xdr:cNvPr id="351" name="直線コネクタ 350">
          <a:extLst>
            <a:ext uri="{FF2B5EF4-FFF2-40B4-BE49-F238E27FC236}">
              <a16:creationId xmlns:a16="http://schemas.microsoft.com/office/drawing/2014/main" id="{FD279A92-C2D1-44ED-A28D-78753B233F83}"/>
            </a:ext>
          </a:extLst>
        </xdr:cNvPr>
        <xdr:cNvCxnSpPr/>
      </xdr:nvCxnSpPr>
      <xdr:spPr>
        <a:xfrm>
          <a:off x="10388600" y="1347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102760</xdr:rowOff>
    </xdr:from>
    <xdr:ext cx="469744" cy="259045"/>
    <xdr:sp macro="" textlink="">
      <xdr:nvSpPr>
        <xdr:cNvPr id="352" name="【公営住宅】&#10;一人当たり面積平均値テキスト">
          <a:extLst>
            <a:ext uri="{FF2B5EF4-FFF2-40B4-BE49-F238E27FC236}">
              <a16:creationId xmlns:a16="http://schemas.microsoft.com/office/drawing/2014/main" id="{90D07B8A-467A-41BD-A606-A5351F711FF4}"/>
            </a:ext>
          </a:extLst>
        </xdr:cNvPr>
        <xdr:cNvSpPr txBox="1"/>
      </xdr:nvSpPr>
      <xdr:spPr>
        <a:xfrm>
          <a:off x="10515600" y="1450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124333</xdr:rowOff>
    </xdr:from>
    <xdr:to>
      <xdr:col>55</xdr:col>
      <xdr:colOff>50800</xdr:colOff>
      <xdr:row>85</xdr:row>
      <xdr:rowOff>54483</xdr:rowOff>
    </xdr:to>
    <xdr:sp macro="" textlink="">
      <xdr:nvSpPr>
        <xdr:cNvPr id="353" name="フローチャート: 判断 352">
          <a:extLst>
            <a:ext uri="{FF2B5EF4-FFF2-40B4-BE49-F238E27FC236}">
              <a16:creationId xmlns:a16="http://schemas.microsoft.com/office/drawing/2014/main" id="{D535A971-1199-48C7-AC38-E59FEA887A79}"/>
            </a:ext>
          </a:extLst>
        </xdr:cNvPr>
        <xdr:cNvSpPr/>
      </xdr:nvSpPr>
      <xdr:spPr>
        <a:xfrm>
          <a:off x="10426700" y="1452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138430</xdr:rowOff>
    </xdr:from>
    <xdr:to>
      <xdr:col>50</xdr:col>
      <xdr:colOff>165100</xdr:colOff>
      <xdr:row>85</xdr:row>
      <xdr:rowOff>68580</xdr:rowOff>
    </xdr:to>
    <xdr:sp macro="" textlink="">
      <xdr:nvSpPr>
        <xdr:cNvPr id="354" name="フローチャート: 判断 353">
          <a:extLst>
            <a:ext uri="{FF2B5EF4-FFF2-40B4-BE49-F238E27FC236}">
              <a16:creationId xmlns:a16="http://schemas.microsoft.com/office/drawing/2014/main" id="{F28B1CDB-F55F-46F7-84F6-D5033257CC1C}"/>
            </a:ext>
          </a:extLst>
        </xdr:cNvPr>
        <xdr:cNvSpPr/>
      </xdr:nvSpPr>
      <xdr:spPr>
        <a:xfrm>
          <a:off x="9588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162688</xdr:rowOff>
    </xdr:from>
    <xdr:to>
      <xdr:col>46</xdr:col>
      <xdr:colOff>38100</xdr:colOff>
      <xdr:row>85</xdr:row>
      <xdr:rowOff>92838</xdr:rowOff>
    </xdr:to>
    <xdr:sp macro="" textlink="">
      <xdr:nvSpPr>
        <xdr:cNvPr id="355" name="フローチャート: 判断 354">
          <a:extLst>
            <a:ext uri="{FF2B5EF4-FFF2-40B4-BE49-F238E27FC236}">
              <a16:creationId xmlns:a16="http://schemas.microsoft.com/office/drawing/2014/main" id="{9A7D9267-D147-4E53-B9A3-D5E21387025E}"/>
            </a:ext>
          </a:extLst>
        </xdr:cNvPr>
        <xdr:cNvSpPr/>
      </xdr:nvSpPr>
      <xdr:spPr>
        <a:xfrm>
          <a:off x="8699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51943</xdr:rowOff>
    </xdr:from>
    <xdr:to>
      <xdr:col>41</xdr:col>
      <xdr:colOff>101600</xdr:colOff>
      <xdr:row>85</xdr:row>
      <xdr:rowOff>153543</xdr:rowOff>
    </xdr:to>
    <xdr:sp macro="" textlink="">
      <xdr:nvSpPr>
        <xdr:cNvPr id="356" name="フローチャート: 判断 355">
          <a:extLst>
            <a:ext uri="{FF2B5EF4-FFF2-40B4-BE49-F238E27FC236}">
              <a16:creationId xmlns:a16="http://schemas.microsoft.com/office/drawing/2014/main" id="{9F1A4845-F70A-497F-BAAB-5A438E470FE0}"/>
            </a:ext>
          </a:extLst>
        </xdr:cNvPr>
        <xdr:cNvSpPr/>
      </xdr:nvSpPr>
      <xdr:spPr>
        <a:xfrm>
          <a:off x="7810500" y="1462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59562</xdr:rowOff>
    </xdr:from>
    <xdr:to>
      <xdr:col>36</xdr:col>
      <xdr:colOff>165100</xdr:colOff>
      <xdr:row>85</xdr:row>
      <xdr:rowOff>161162</xdr:rowOff>
    </xdr:to>
    <xdr:sp macro="" textlink="">
      <xdr:nvSpPr>
        <xdr:cNvPr id="357" name="フローチャート: 判断 356">
          <a:extLst>
            <a:ext uri="{FF2B5EF4-FFF2-40B4-BE49-F238E27FC236}">
              <a16:creationId xmlns:a16="http://schemas.microsoft.com/office/drawing/2014/main" id="{1E62D272-FF9C-4101-BC7D-664334AE8FC4}"/>
            </a:ext>
          </a:extLst>
        </xdr:cNvPr>
        <xdr:cNvSpPr/>
      </xdr:nvSpPr>
      <xdr:spPr>
        <a:xfrm>
          <a:off x="6921500" y="1463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BF3757F-8792-4895-8110-929ADEC7FC6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7B699CC-929D-4C5D-8C2E-D6040336769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6993458-D26F-401E-835C-8EF42CF36CD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9EAD1D5-7ACC-4C80-8035-9BB15A9C19B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F11F716-67EF-4005-9961-725AA3CCD34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95377</xdr:rowOff>
    </xdr:from>
    <xdr:to>
      <xdr:col>55</xdr:col>
      <xdr:colOff>50800</xdr:colOff>
      <xdr:row>85</xdr:row>
      <xdr:rowOff>25527</xdr:rowOff>
    </xdr:to>
    <xdr:sp macro="" textlink="">
      <xdr:nvSpPr>
        <xdr:cNvPr id="363" name="楕円 362">
          <a:extLst>
            <a:ext uri="{FF2B5EF4-FFF2-40B4-BE49-F238E27FC236}">
              <a16:creationId xmlns:a16="http://schemas.microsoft.com/office/drawing/2014/main" id="{D5202F6D-DA7F-4A50-B645-384FE9938006}"/>
            </a:ext>
          </a:extLst>
        </xdr:cNvPr>
        <xdr:cNvSpPr/>
      </xdr:nvSpPr>
      <xdr:spPr>
        <a:xfrm>
          <a:off x="10426700" y="1449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118254</xdr:rowOff>
    </xdr:from>
    <xdr:ext cx="469744" cy="259045"/>
    <xdr:sp macro="" textlink="">
      <xdr:nvSpPr>
        <xdr:cNvPr id="364" name="【公営住宅】&#10;一人当たり面積該当値テキスト">
          <a:extLst>
            <a:ext uri="{FF2B5EF4-FFF2-40B4-BE49-F238E27FC236}">
              <a16:creationId xmlns:a16="http://schemas.microsoft.com/office/drawing/2014/main" id="{58D6ADB7-45E5-4AEC-98CD-972A39884DAC}"/>
            </a:ext>
          </a:extLst>
        </xdr:cNvPr>
        <xdr:cNvSpPr txBox="1"/>
      </xdr:nvSpPr>
      <xdr:spPr>
        <a:xfrm>
          <a:off x="10515600" y="1434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112140</xdr:rowOff>
    </xdr:from>
    <xdr:to>
      <xdr:col>50</xdr:col>
      <xdr:colOff>165100</xdr:colOff>
      <xdr:row>85</xdr:row>
      <xdr:rowOff>42290</xdr:rowOff>
    </xdr:to>
    <xdr:sp macro="" textlink="">
      <xdr:nvSpPr>
        <xdr:cNvPr id="365" name="楕円 364">
          <a:extLst>
            <a:ext uri="{FF2B5EF4-FFF2-40B4-BE49-F238E27FC236}">
              <a16:creationId xmlns:a16="http://schemas.microsoft.com/office/drawing/2014/main" id="{BFAC1DFE-5ECE-4B80-913B-B82C7E282B4C}"/>
            </a:ext>
          </a:extLst>
        </xdr:cNvPr>
        <xdr:cNvSpPr/>
      </xdr:nvSpPr>
      <xdr:spPr>
        <a:xfrm>
          <a:off x="9588500" y="1451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146177</xdr:rowOff>
    </xdr:from>
    <xdr:to>
      <xdr:col>55</xdr:col>
      <xdr:colOff>0</xdr:colOff>
      <xdr:row>84</xdr:row>
      <xdr:rowOff>162940</xdr:rowOff>
    </xdr:to>
    <xdr:cxnSp macro="">
      <xdr:nvCxnSpPr>
        <xdr:cNvPr id="366" name="直線コネクタ 365">
          <a:extLst>
            <a:ext uri="{FF2B5EF4-FFF2-40B4-BE49-F238E27FC236}">
              <a16:creationId xmlns:a16="http://schemas.microsoft.com/office/drawing/2014/main" id="{03F6A264-67C8-4CC3-BF9C-B6E79D560651}"/>
            </a:ext>
          </a:extLst>
        </xdr:cNvPr>
        <xdr:cNvCxnSpPr/>
      </xdr:nvCxnSpPr>
      <xdr:spPr>
        <a:xfrm flipV="1">
          <a:off x="9639300" y="14547977"/>
          <a:ext cx="8382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43307</xdr:rowOff>
    </xdr:from>
    <xdr:to>
      <xdr:col>46</xdr:col>
      <xdr:colOff>38100</xdr:colOff>
      <xdr:row>85</xdr:row>
      <xdr:rowOff>144907</xdr:rowOff>
    </xdr:to>
    <xdr:sp macro="" textlink="">
      <xdr:nvSpPr>
        <xdr:cNvPr id="367" name="楕円 366">
          <a:extLst>
            <a:ext uri="{FF2B5EF4-FFF2-40B4-BE49-F238E27FC236}">
              <a16:creationId xmlns:a16="http://schemas.microsoft.com/office/drawing/2014/main" id="{9D3EAD00-6830-4974-BE75-C7AD30516EE9}"/>
            </a:ext>
          </a:extLst>
        </xdr:cNvPr>
        <xdr:cNvSpPr/>
      </xdr:nvSpPr>
      <xdr:spPr>
        <a:xfrm>
          <a:off x="8699500" y="146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162940</xdr:rowOff>
    </xdr:from>
    <xdr:to>
      <xdr:col>50</xdr:col>
      <xdr:colOff>114300</xdr:colOff>
      <xdr:row>85</xdr:row>
      <xdr:rowOff>94107</xdr:rowOff>
    </xdr:to>
    <xdr:cxnSp macro="">
      <xdr:nvCxnSpPr>
        <xdr:cNvPr id="368" name="直線コネクタ 367">
          <a:extLst>
            <a:ext uri="{FF2B5EF4-FFF2-40B4-BE49-F238E27FC236}">
              <a16:creationId xmlns:a16="http://schemas.microsoft.com/office/drawing/2014/main" id="{7E5A1310-5FB5-4F7F-847B-2A70A50936E3}"/>
            </a:ext>
          </a:extLst>
        </xdr:cNvPr>
        <xdr:cNvCxnSpPr/>
      </xdr:nvCxnSpPr>
      <xdr:spPr>
        <a:xfrm flipV="1">
          <a:off x="8750300" y="14564740"/>
          <a:ext cx="889000" cy="10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47879</xdr:rowOff>
    </xdr:from>
    <xdr:to>
      <xdr:col>41</xdr:col>
      <xdr:colOff>101600</xdr:colOff>
      <xdr:row>85</xdr:row>
      <xdr:rowOff>149479</xdr:rowOff>
    </xdr:to>
    <xdr:sp macro="" textlink="">
      <xdr:nvSpPr>
        <xdr:cNvPr id="369" name="楕円 368">
          <a:extLst>
            <a:ext uri="{FF2B5EF4-FFF2-40B4-BE49-F238E27FC236}">
              <a16:creationId xmlns:a16="http://schemas.microsoft.com/office/drawing/2014/main" id="{D5015AFB-6C6C-41AA-BB3D-B3ABD3BF30C4}"/>
            </a:ext>
          </a:extLst>
        </xdr:cNvPr>
        <xdr:cNvSpPr/>
      </xdr:nvSpPr>
      <xdr:spPr>
        <a:xfrm>
          <a:off x="7810500" y="1462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94107</xdr:rowOff>
    </xdr:from>
    <xdr:to>
      <xdr:col>45</xdr:col>
      <xdr:colOff>177800</xdr:colOff>
      <xdr:row>85</xdr:row>
      <xdr:rowOff>98679</xdr:rowOff>
    </xdr:to>
    <xdr:cxnSp macro="">
      <xdr:nvCxnSpPr>
        <xdr:cNvPr id="370" name="直線コネクタ 369">
          <a:extLst>
            <a:ext uri="{FF2B5EF4-FFF2-40B4-BE49-F238E27FC236}">
              <a16:creationId xmlns:a16="http://schemas.microsoft.com/office/drawing/2014/main" id="{0CA8E755-5764-40FF-8A21-9E1FA4EC887E}"/>
            </a:ext>
          </a:extLst>
        </xdr:cNvPr>
        <xdr:cNvCxnSpPr/>
      </xdr:nvCxnSpPr>
      <xdr:spPr>
        <a:xfrm flipV="1">
          <a:off x="7861300" y="1466735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50673</xdr:rowOff>
    </xdr:from>
    <xdr:to>
      <xdr:col>36</xdr:col>
      <xdr:colOff>165100</xdr:colOff>
      <xdr:row>85</xdr:row>
      <xdr:rowOff>152273</xdr:rowOff>
    </xdr:to>
    <xdr:sp macro="" textlink="">
      <xdr:nvSpPr>
        <xdr:cNvPr id="371" name="楕円 370">
          <a:extLst>
            <a:ext uri="{FF2B5EF4-FFF2-40B4-BE49-F238E27FC236}">
              <a16:creationId xmlns:a16="http://schemas.microsoft.com/office/drawing/2014/main" id="{7A23AC7B-3C1C-42B8-B601-E5E953C48DC4}"/>
            </a:ext>
          </a:extLst>
        </xdr:cNvPr>
        <xdr:cNvSpPr/>
      </xdr:nvSpPr>
      <xdr:spPr>
        <a:xfrm>
          <a:off x="6921500" y="1462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98679</xdr:rowOff>
    </xdr:from>
    <xdr:to>
      <xdr:col>41</xdr:col>
      <xdr:colOff>50800</xdr:colOff>
      <xdr:row>85</xdr:row>
      <xdr:rowOff>101473</xdr:rowOff>
    </xdr:to>
    <xdr:cxnSp macro="">
      <xdr:nvCxnSpPr>
        <xdr:cNvPr id="372" name="直線コネクタ 371">
          <a:extLst>
            <a:ext uri="{FF2B5EF4-FFF2-40B4-BE49-F238E27FC236}">
              <a16:creationId xmlns:a16="http://schemas.microsoft.com/office/drawing/2014/main" id="{023C7323-2F6E-4083-BB57-761B001AB482}"/>
            </a:ext>
          </a:extLst>
        </xdr:cNvPr>
        <xdr:cNvCxnSpPr/>
      </xdr:nvCxnSpPr>
      <xdr:spPr>
        <a:xfrm flipV="1">
          <a:off x="6972300" y="14671929"/>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59707</xdr:rowOff>
    </xdr:from>
    <xdr:ext cx="469744" cy="259045"/>
    <xdr:sp macro="" textlink="">
      <xdr:nvSpPr>
        <xdr:cNvPr id="373" name="n_1aveValue【公営住宅】&#10;一人当たり面積">
          <a:extLst>
            <a:ext uri="{FF2B5EF4-FFF2-40B4-BE49-F238E27FC236}">
              <a16:creationId xmlns:a16="http://schemas.microsoft.com/office/drawing/2014/main" id="{2F3F4A2B-4F25-4384-96B9-2D7C2D2CE0B6}"/>
            </a:ext>
          </a:extLst>
        </xdr:cNvPr>
        <xdr:cNvSpPr txBox="1"/>
      </xdr:nvSpPr>
      <xdr:spPr>
        <a:xfrm>
          <a:off x="9391727" y="1463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109365</xdr:rowOff>
    </xdr:from>
    <xdr:ext cx="469744" cy="259045"/>
    <xdr:sp macro="" textlink="">
      <xdr:nvSpPr>
        <xdr:cNvPr id="374" name="n_2aveValue【公営住宅】&#10;一人当たり面積">
          <a:extLst>
            <a:ext uri="{FF2B5EF4-FFF2-40B4-BE49-F238E27FC236}">
              <a16:creationId xmlns:a16="http://schemas.microsoft.com/office/drawing/2014/main" id="{246C17CD-ABEC-4CFF-B4EA-4192FC3307DA}"/>
            </a:ext>
          </a:extLst>
        </xdr:cNvPr>
        <xdr:cNvSpPr txBox="1"/>
      </xdr:nvSpPr>
      <xdr:spPr>
        <a:xfrm>
          <a:off x="85154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144670</xdr:rowOff>
    </xdr:from>
    <xdr:ext cx="469744" cy="259045"/>
    <xdr:sp macro="" textlink="">
      <xdr:nvSpPr>
        <xdr:cNvPr id="375" name="n_3aveValue【公営住宅】&#10;一人当たり面積">
          <a:extLst>
            <a:ext uri="{FF2B5EF4-FFF2-40B4-BE49-F238E27FC236}">
              <a16:creationId xmlns:a16="http://schemas.microsoft.com/office/drawing/2014/main" id="{0F19C17C-71F9-4C25-961E-1F61458EC748}"/>
            </a:ext>
          </a:extLst>
        </xdr:cNvPr>
        <xdr:cNvSpPr txBox="1"/>
      </xdr:nvSpPr>
      <xdr:spPr>
        <a:xfrm>
          <a:off x="7626427" y="1471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152289</xdr:rowOff>
    </xdr:from>
    <xdr:ext cx="469744" cy="259045"/>
    <xdr:sp macro="" textlink="">
      <xdr:nvSpPr>
        <xdr:cNvPr id="376" name="n_4aveValue【公営住宅】&#10;一人当たり面積">
          <a:extLst>
            <a:ext uri="{FF2B5EF4-FFF2-40B4-BE49-F238E27FC236}">
              <a16:creationId xmlns:a16="http://schemas.microsoft.com/office/drawing/2014/main" id="{65D1992E-2D67-4AEE-8DC0-79DC67267AF7}"/>
            </a:ext>
          </a:extLst>
        </xdr:cNvPr>
        <xdr:cNvSpPr txBox="1"/>
      </xdr:nvSpPr>
      <xdr:spPr>
        <a:xfrm>
          <a:off x="6737427" y="1472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58817</xdr:rowOff>
    </xdr:from>
    <xdr:ext cx="469744" cy="259045"/>
    <xdr:sp macro="" textlink="">
      <xdr:nvSpPr>
        <xdr:cNvPr id="377" name="n_1mainValue【公営住宅】&#10;一人当たり面積">
          <a:extLst>
            <a:ext uri="{FF2B5EF4-FFF2-40B4-BE49-F238E27FC236}">
              <a16:creationId xmlns:a16="http://schemas.microsoft.com/office/drawing/2014/main" id="{78B0884E-2C5F-4CAC-B160-3F18EF5ECECD}"/>
            </a:ext>
          </a:extLst>
        </xdr:cNvPr>
        <xdr:cNvSpPr txBox="1"/>
      </xdr:nvSpPr>
      <xdr:spPr>
        <a:xfrm>
          <a:off x="9391727" y="1428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136034</xdr:rowOff>
    </xdr:from>
    <xdr:ext cx="469744" cy="259045"/>
    <xdr:sp macro="" textlink="">
      <xdr:nvSpPr>
        <xdr:cNvPr id="378" name="n_2mainValue【公営住宅】&#10;一人当たり面積">
          <a:extLst>
            <a:ext uri="{FF2B5EF4-FFF2-40B4-BE49-F238E27FC236}">
              <a16:creationId xmlns:a16="http://schemas.microsoft.com/office/drawing/2014/main" id="{80E56EE4-BA6A-4C67-95B7-ABB0DA0D5963}"/>
            </a:ext>
          </a:extLst>
        </xdr:cNvPr>
        <xdr:cNvSpPr txBox="1"/>
      </xdr:nvSpPr>
      <xdr:spPr>
        <a:xfrm>
          <a:off x="8515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166006</xdr:rowOff>
    </xdr:from>
    <xdr:ext cx="469744" cy="259045"/>
    <xdr:sp macro="" textlink="">
      <xdr:nvSpPr>
        <xdr:cNvPr id="379" name="n_3mainValue【公営住宅】&#10;一人当たり面積">
          <a:extLst>
            <a:ext uri="{FF2B5EF4-FFF2-40B4-BE49-F238E27FC236}">
              <a16:creationId xmlns:a16="http://schemas.microsoft.com/office/drawing/2014/main" id="{6A5E94F3-89AD-4154-A248-5CA6D3FAC668}"/>
            </a:ext>
          </a:extLst>
        </xdr:cNvPr>
        <xdr:cNvSpPr txBox="1"/>
      </xdr:nvSpPr>
      <xdr:spPr>
        <a:xfrm>
          <a:off x="7626427" y="1439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168800</xdr:rowOff>
    </xdr:from>
    <xdr:ext cx="469744" cy="259045"/>
    <xdr:sp macro="" textlink="">
      <xdr:nvSpPr>
        <xdr:cNvPr id="380" name="n_4mainValue【公営住宅】&#10;一人当たり面積">
          <a:extLst>
            <a:ext uri="{FF2B5EF4-FFF2-40B4-BE49-F238E27FC236}">
              <a16:creationId xmlns:a16="http://schemas.microsoft.com/office/drawing/2014/main" id="{F0166C93-F390-40D2-BE09-1DA48C8D887A}"/>
            </a:ext>
          </a:extLst>
        </xdr:cNvPr>
        <xdr:cNvSpPr txBox="1"/>
      </xdr:nvSpPr>
      <xdr:spPr>
        <a:xfrm>
          <a:off x="6737427" y="1439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58A5A47B-661B-4068-8121-0B9A83F309E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309C3ED3-CC76-42C7-80BA-5DA42C0477C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96F9F21-554A-4D21-9DA4-DD7CBF26850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A6C4FB6E-A521-4DE4-87FC-E3B94B0EE90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D8577FDF-CFBF-453B-8AD7-95CFF8FBCC9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5AACBD88-CE33-450A-B79F-6D63551542C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97253FC4-F2E7-452C-A071-8FAAE98AA77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CC142865-8985-4CF8-B908-63892687787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705B4B69-0183-4315-B8B7-8D3EB2B233E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754C244F-1E39-4AD8-9A94-B7C170A4F75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276D323B-7FC6-4BD8-9E30-FB9BFEEF8DC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DF8B711D-B972-436C-A3CB-8D5542DF42C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16868506-5FC7-4F87-B284-BBC11D9B9EF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B0126499-8E33-4475-86C3-F9028087B18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405F23E-0772-40FE-A928-E301251B67A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68756F-2F5D-4A4A-8882-EB9A63664E8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AD8A49B2-E455-4919-828A-062801BB150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5704DA9A-3DC3-4A74-A06E-E1470E8316B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8869E69-F9B2-408D-8797-77FA971A4C3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3740EBA-A37F-4908-821A-0934E802909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B8610CB5-FF15-42C2-B61E-DE922EC20D0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B4BE7E80-4444-408B-AB9C-FAF9426B7D8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5207A8F-E7D1-4D72-9BDD-74894EF1E75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F25FAFE6-B09C-4C68-97F7-FCA2F62F109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2B569BC6-87BE-4A09-8E5C-674014FCABD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944EF614-3F5E-4F74-BBE1-0DC7963541B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C21ADAC1-DFE7-4623-A1B0-2BBFE2342B4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C63D076A-8913-4AF4-8E24-ACAD40E0A13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4D9FF627-50EA-42B0-94D7-D52C85AC86C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ABAD06C6-2BC4-4D3B-B175-4219EE7715F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403C22F7-AA99-43F8-BF07-D9078602377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129F1972-49C1-4A50-8257-42738E539A3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1EE4648B-4B6A-4E4C-AD74-380296D24DE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78680255-7049-4027-8093-A6A9B4F485D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D42EAFF8-C75E-45DC-8D60-384991C96CC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57951161-1883-4BB9-88D4-F90404D20D0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35695B07-30BD-407A-BC31-37D50E61275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EC6DC3F9-1043-4CE6-B26F-E029FF3126F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A07BCE18-5789-467F-94BC-19287077320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D554F73F-1CAC-4DAF-8A18-371DB4CF43F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135255</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D25F4145-0BFF-4E4E-9C48-1311746ECCAD}"/>
            </a:ext>
          </a:extLst>
        </xdr:cNvPr>
        <xdr:cNvCxnSpPr/>
      </xdr:nvCxnSpPr>
      <xdr:spPr>
        <a:xfrm flipV="1">
          <a:off x="16318864" y="596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310D2631-F943-4486-BC46-B23455D3E19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7C94B2EA-4589-40AC-BCFC-109E20CC75E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81932</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AFD4A3DA-1754-4574-8D71-4256431697B3}"/>
            </a:ext>
          </a:extLst>
        </xdr:cNvPr>
        <xdr:cNvSpPr txBox="1"/>
      </xdr:nvSpPr>
      <xdr:spPr>
        <a:xfrm>
          <a:off x="16357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135255</xdr:rowOff>
    </xdr:from>
    <xdr:to>
      <xdr:col>86</xdr:col>
      <xdr:colOff>25400</xdr:colOff>
      <xdr:row>34</xdr:row>
      <xdr:rowOff>135255</xdr:rowOff>
    </xdr:to>
    <xdr:cxnSp macro="">
      <xdr:nvCxnSpPr>
        <xdr:cNvPr id="425" name="直線コネクタ 424">
          <a:extLst>
            <a:ext uri="{FF2B5EF4-FFF2-40B4-BE49-F238E27FC236}">
              <a16:creationId xmlns:a16="http://schemas.microsoft.com/office/drawing/2014/main" id="{06F00B30-48B6-4822-8E16-9E6A3CF0145D}"/>
            </a:ext>
          </a:extLst>
        </xdr:cNvPr>
        <xdr:cNvCxnSpPr/>
      </xdr:nvCxnSpPr>
      <xdr:spPr>
        <a:xfrm>
          <a:off x="16230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13352</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FE537A8D-0717-4747-B93F-20DEB67BA3D9}"/>
            </a:ext>
          </a:extLst>
        </xdr:cNvPr>
        <xdr:cNvSpPr txBox="1"/>
      </xdr:nvSpPr>
      <xdr:spPr>
        <a:xfrm>
          <a:off x="16357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427" name="フローチャート: 判断 426">
          <a:extLst>
            <a:ext uri="{FF2B5EF4-FFF2-40B4-BE49-F238E27FC236}">
              <a16:creationId xmlns:a16="http://schemas.microsoft.com/office/drawing/2014/main" id="{0DE167D5-336A-4590-8743-C675E6A3A9D3}"/>
            </a:ext>
          </a:extLst>
        </xdr:cNvPr>
        <xdr:cNvSpPr/>
      </xdr:nvSpPr>
      <xdr:spPr>
        <a:xfrm>
          <a:off x="16268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8" name="フローチャート: 判断 427">
          <a:extLst>
            <a:ext uri="{FF2B5EF4-FFF2-40B4-BE49-F238E27FC236}">
              <a16:creationId xmlns:a16="http://schemas.microsoft.com/office/drawing/2014/main" id="{D7940A1F-A053-4151-8E32-090AB74E8CEC}"/>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53975</xdr:rowOff>
    </xdr:from>
    <xdr:to>
      <xdr:col>76</xdr:col>
      <xdr:colOff>165100</xdr:colOff>
      <xdr:row>37</xdr:row>
      <xdr:rowOff>155575</xdr:rowOff>
    </xdr:to>
    <xdr:sp macro="" textlink="">
      <xdr:nvSpPr>
        <xdr:cNvPr id="429" name="フローチャート: 判断 428">
          <a:extLst>
            <a:ext uri="{FF2B5EF4-FFF2-40B4-BE49-F238E27FC236}">
              <a16:creationId xmlns:a16="http://schemas.microsoft.com/office/drawing/2014/main" id="{87374119-103A-4365-B996-3DD92E4BE943}"/>
            </a:ext>
          </a:extLst>
        </xdr:cNvPr>
        <xdr:cNvSpPr/>
      </xdr:nvSpPr>
      <xdr:spPr>
        <a:xfrm>
          <a:off x="1454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430" name="フローチャート: 判断 429">
          <a:extLst>
            <a:ext uri="{FF2B5EF4-FFF2-40B4-BE49-F238E27FC236}">
              <a16:creationId xmlns:a16="http://schemas.microsoft.com/office/drawing/2014/main" id="{6DFA6ABA-23A4-43F7-8309-94A26F0129F6}"/>
            </a:ext>
          </a:extLst>
        </xdr:cNvPr>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431" name="フローチャート: 判断 430">
          <a:extLst>
            <a:ext uri="{FF2B5EF4-FFF2-40B4-BE49-F238E27FC236}">
              <a16:creationId xmlns:a16="http://schemas.microsoft.com/office/drawing/2014/main" id="{9CB280A1-D795-48B9-9071-E3557197B433}"/>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277A457-A3FF-489E-AAEB-09DE37191F3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134C23F-6939-4BBD-9988-7273C3AFF04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AE43E8E-393F-4A11-8C7E-A09F244C265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C6241A6D-7FE3-4465-8489-4FC72277E09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3FB5B26-4B6B-4362-B1AB-57B4F089FF8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97790</xdr:rowOff>
    </xdr:from>
    <xdr:to>
      <xdr:col>85</xdr:col>
      <xdr:colOff>177800</xdr:colOff>
      <xdr:row>37</xdr:row>
      <xdr:rowOff>27940</xdr:rowOff>
    </xdr:to>
    <xdr:sp macro="" textlink="">
      <xdr:nvSpPr>
        <xdr:cNvPr id="437" name="楕円 436">
          <a:extLst>
            <a:ext uri="{FF2B5EF4-FFF2-40B4-BE49-F238E27FC236}">
              <a16:creationId xmlns:a16="http://schemas.microsoft.com/office/drawing/2014/main" id="{41AF24B0-75EE-4564-8ABA-FC0E2263D1A0}"/>
            </a:ext>
          </a:extLst>
        </xdr:cNvPr>
        <xdr:cNvSpPr/>
      </xdr:nvSpPr>
      <xdr:spPr>
        <a:xfrm>
          <a:off x="162687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120667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B1009430-308D-4985-AB25-7DF9B5F9AE21}"/>
            </a:ext>
          </a:extLst>
        </xdr:cNvPr>
        <xdr:cNvSpPr txBox="1"/>
      </xdr:nvSpPr>
      <xdr:spPr>
        <a:xfrm>
          <a:off x="16357600"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48260</xdr:rowOff>
    </xdr:from>
    <xdr:to>
      <xdr:col>81</xdr:col>
      <xdr:colOff>101600</xdr:colOff>
      <xdr:row>36</xdr:row>
      <xdr:rowOff>149860</xdr:rowOff>
    </xdr:to>
    <xdr:sp macro="" textlink="">
      <xdr:nvSpPr>
        <xdr:cNvPr id="439" name="楕円 438">
          <a:extLst>
            <a:ext uri="{FF2B5EF4-FFF2-40B4-BE49-F238E27FC236}">
              <a16:creationId xmlns:a16="http://schemas.microsoft.com/office/drawing/2014/main" id="{F807299C-F80C-4141-88F5-F9EA5A893E77}"/>
            </a:ext>
          </a:extLst>
        </xdr:cNvPr>
        <xdr:cNvSpPr/>
      </xdr:nvSpPr>
      <xdr:spPr>
        <a:xfrm>
          <a:off x="15430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99060</xdr:rowOff>
    </xdr:from>
    <xdr:to>
      <xdr:col>85</xdr:col>
      <xdr:colOff>127000</xdr:colOff>
      <xdr:row>36</xdr:row>
      <xdr:rowOff>148590</xdr:rowOff>
    </xdr:to>
    <xdr:cxnSp macro="">
      <xdr:nvCxnSpPr>
        <xdr:cNvPr id="440" name="直線コネクタ 439">
          <a:extLst>
            <a:ext uri="{FF2B5EF4-FFF2-40B4-BE49-F238E27FC236}">
              <a16:creationId xmlns:a16="http://schemas.microsoft.com/office/drawing/2014/main" id="{79BB31F9-E159-4CB7-8364-7416B3EBC096}"/>
            </a:ext>
          </a:extLst>
        </xdr:cNvPr>
        <xdr:cNvCxnSpPr/>
      </xdr:nvCxnSpPr>
      <xdr:spPr>
        <a:xfrm>
          <a:off x="15481300" y="627126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71120</xdr:rowOff>
    </xdr:from>
    <xdr:to>
      <xdr:col>76</xdr:col>
      <xdr:colOff>165100</xdr:colOff>
      <xdr:row>39</xdr:row>
      <xdr:rowOff>1270</xdr:rowOff>
    </xdr:to>
    <xdr:sp macro="" textlink="">
      <xdr:nvSpPr>
        <xdr:cNvPr id="441" name="楕円 440">
          <a:extLst>
            <a:ext uri="{FF2B5EF4-FFF2-40B4-BE49-F238E27FC236}">
              <a16:creationId xmlns:a16="http://schemas.microsoft.com/office/drawing/2014/main" id="{F72FB1B8-1A30-4E74-BAFA-C77A768CD76D}"/>
            </a:ext>
          </a:extLst>
        </xdr:cNvPr>
        <xdr:cNvSpPr/>
      </xdr:nvSpPr>
      <xdr:spPr>
        <a:xfrm>
          <a:off x="14541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99060</xdr:rowOff>
    </xdr:from>
    <xdr:to>
      <xdr:col>81</xdr:col>
      <xdr:colOff>50800</xdr:colOff>
      <xdr:row>38</xdr:row>
      <xdr:rowOff>121920</xdr:rowOff>
    </xdr:to>
    <xdr:cxnSp macro="">
      <xdr:nvCxnSpPr>
        <xdr:cNvPr id="442" name="直線コネクタ 441">
          <a:extLst>
            <a:ext uri="{FF2B5EF4-FFF2-40B4-BE49-F238E27FC236}">
              <a16:creationId xmlns:a16="http://schemas.microsoft.com/office/drawing/2014/main" id="{933C1E3E-93CF-4BEA-B616-2498FED0927F}"/>
            </a:ext>
          </a:extLst>
        </xdr:cNvPr>
        <xdr:cNvCxnSpPr/>
      </xdr:nvCxnSpPr>
      <xdr:spPr>
        <a:xfrm flipV="1">
          <a:off x="14592300" y="62712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29210</xdr:rowOff>
    </xdr:from>
    <xdr:to>
      <xdr:col>72</xdr:col>
      <xdr:colOff>38100</xdr:colOff>
      <xdr:row>38</xdr:row>
      <xdr:rowOff>130810</xdr:rowOff>
    </xdr:to>
    <xdr:sp macro="" textlink="">
      <xdr:nvSpPr>
        <xdr:cNvPr id="443" name="楕円 442">
          <a:extLst>
            <a:ext uri="{FF2B5EF4-FFF2-40B4-BE49-F238E27FC236}">
              <a16:creationId xmlns:a16="http://schemas.microsoft.com/office/drawing/2014/main" id="{BF0FA4DE-3266-4982-9440-3D4D67E2CA9C}"/>
            </a:ext>
          </a:extLst>
        </xdr:cNvPr>
        <xdr:cNvSpPr/>
      </xdr:nvSpPr>
      <xdr:spPr>
        <a:xfrm>
          <a:off x="13652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80010</xdr:rowOff>
    </xdr:from>
    <xdr:to>
      <xdr:col>76</xdr:col>
      <xdr:colOff>114300</xdr:colOff>
      <xdr:row>38</xdr:row>
      <xdr:rowOff>121920</xdr:rowOff>
    </xdr:to>
    <xdr:cxnSp macro="">
      <xdr:nvCxnSpPr>
        <xdr:cNvPr id="444" name="直線コネクタ 443">
          <a:extLst>
            <a:ext uri="{FF2B5EF4-FFF2-40B4-BE49-F238E27FC236}">
              <a16:creationId xmlns:a16="http://schemas.microsoft.com/office/drawing/2014/main" id="{7C9BE277-377D-49CF-903F-9C017A8A525E}"/>
            </a:ext>
          </a:extLst>
        </xdr:cNvPr>
        <xdr:cNvCxnSpPr/>
      </xdr:nvCxnSpPr>
      <xdr:spPr>
        <a:xfrm>
          <a:off x="13703300" y="65951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6350</xdr:rowOff>
    </xdr:from>
    <xdr:to>
      <xdr:col>67</xdr:col>
      <xdr:colOff>101600</xdr:colOff>
      <xdr:row>38</xdr:row>
      <xdr:rowOff>107950</xdr:rowOff>
    </xdr:to>
    <xdr:sp macro="" textlink="">
      <xdr:nvSpPr>
        <xdr:cNvPr id="445" name="楕円 444">
          <a:extLst>
            <a:ext uri="{FF2B5EF4-FFF2-40B4-BE49-F238E27FC236}">
              <a16:creationId xmlns:a16="http://schemas.microsoft.com/office/drawing/2014/main" id="{6480199D-38B4-4DE1-B5EE-F223EEC901F7}"/>
            </a:ext>
          </a:extLst>
        </xdr:cNvPr>
        <xdr:cNvSpPr/>
      </xdr:nvSpPr>
      <xdr:spPr>
        <a:xfrm>
          <a:off x="12763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57150</xdr:rowOff>
    </xdr:from>
    <xdr:to>
      <xdr:col>71</xdr:col>
      <xdr:colOff>177800</xdr:colOff>
      <xdr:row>38</xdr:row>
      <xdr:rowOff>80010</xdr:rowOff>
    </xdr:to>
    <xdr:cxnSp macro="">
      <xdr:nvCxnSpPr>
        <xdr:cNvPr id="446" name="直線コネクタ 445">
          <a:extLst>
            <a:ext uri="{FF2B5EF4-FFF2-40B4-BE49-F238E27FC236}">
              <a16:creationId xmlns:a16="http://schemas.microsoft.com/office/drawing/2014/main" id="{659808C3-C7AF-4A51-BED2-EC5F322F74A6}"/>
            </a:ext>
          </a:extLst>
        </xdr:cNvPr>
        <xdr:cNvCxnSpPr/>
      </xdr:nvCxnSpPr>
      <xdr:spPr>
        <a:xfrm>
          <a:off x="12814300" y="65722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167657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12482096-AE5F-4638-A612-A07954BB376C}"/>
            </a:ext>
          </a:extLst>
        </xdr:cNvPr>
        <xdr:cNvSpPr txBox="1"/>
      </xdr:nvSpPr>
      <xdr:spPr>
        <a:xfrm>
          <a:off x="15266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652</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4E85D185-4385-4FE2-B494-8F9B0713686C}"/>
            </a:ext>
          </a:extLst>
        </xdr:cNvPr>
        <xdr:cNvSpPr txBox="1"/>
      </xdr:nvSpPr>
      <xdr:spPr>
        <a:xfrm>
          <a:off x="14389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4462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D63E41B7-B726-49F7-A59F-A4B870317C3B}"/>
            </a:ext>
          </a:extLst>
        </xdr:cNvPr>
        <xdr:cNvSpPr txBox="1"/>
      </xdr:nvSpPr>
      <xdr:spPr>
        <a:xfrm>
          <a:off x="13500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B17B9C3D-85FB-4060-93C6-376AD8BAE684}"/>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166387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2F0737AB-8229-4989-867B-A1092846593E}"/>
            </a:ext>
          </a:extLst>
        </xdr:cNvPr>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8874FD88-AB92-45E5-9FA9-5E265F90F8F8}"/>
            </a:ext>
          </a:extLst>
        </xdr:cNvPr>
        <xdr:cNvSpPr txBox="1"/>
      </xdr:nvSpPr>
      <xdr:spPr>
        <a:xfrm>
          <a:off x="14389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121937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887086FB-FFE3-41C5-A179-FB5F265C3769}"/>
            </a:ext>
          </a:extLst>
        </xdr:cNvPr>
        <xdr:cNvSpPr txBox="1"/>
      </xdr:nvSpPr>
      <xdr:spPr>
        <a:xfrm>
          <a:off x="13500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99077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A579D773-103A-44A6-A6C5-542EF789C8E8}"/>
            </a:ext>
          </a:extLst>
        </xdr:cNvPr>
        <xdr:cNvSpPr txBox="1"/>
      </xdr:nvSpPr>
      <xdr:spPr>
        <a:xfrm>
          <a:off x="12611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3DD9B57D-85C1-4BA2-BA93-89940300C1D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56826559-E4FD-4FC2-9B72-0237F2848D4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EB4632F0-A837-4E15-BB45-E84A092DAA5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C6FFEF2A-2638-4AE7-AE8A-B3296C0DBC5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27BF16B3-762D-4572-BDFE-AD3B5E3662A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C63708CB-B0EC-46FB-A9B8-31F2E361C00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57D5C542-E1C6-4F17-AF3A-10350C62F39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28017B9F-2FAA-4E3B-8729-ED1A188ED71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7D37F5FC-2E00-4543-874B-CAB43B8C882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BE350FE8-9E99-4AEF-A71D-5A9087FFAE6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736B0B7B-4605-4A9E-9882-3CB9A72F0F1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32B93023-F7B5-409D-90A8-0BA2F71BB18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46729AB7-487C-461E-8193-8A3F0AA1C10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F0A8A43F-DFE1-43FE-AB52-309EB9697EF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ED37C3C8-6625-4BB9-B6D6-865FC275B36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DBD3E565-A8DE-4DBC-916C-41A4B986939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68AFEACA-1097-46D4-B2E9-E97742F922D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E9DBA157-D3F3-4CA9-84E7-EBCED3771C6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7BABCCCD-597A-425D-B36D-21265724AE6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C2E385C0-BB1C-4EF3-9D5A-0F2669CDD1C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D13BE014-7D65-4164-B972-377175FDB03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9CC7ADA8-7D74-44C5-A056-6AD3A52B9F9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5E932BE-4652-4E7D-B314-B16A40AB510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89535</xdr:rowOff>
    </xdr:from>
    <xdr:to>
      <xdr:col>116</xdr:col>
      <xdr:colOff>62864</xdr:colOff>
      <xdr:row>41</xdr:row>
      <xdr:rowOff>158115</xdr:rowOff>
    </xdr:to>
    <xdr:cxnSp macro="">
      <xdr:nvCxnSpPr>
        <xdr:cNvPr id="478" name="直線コネクタ 477">
          <a:extLst>
            <a:ext uri="{FF2B5EF4-FFF2-40B4-BE49-F238E27FC236}">
              <a16:creationId xmlns:a16="http://schemas.microsoft.com/office/drawing/2014/main" id="{A61C1CB1-386C-45D1-BAA3-83A91F450553}"/>
            </a:ext>
          </a:extLst>
        </xdr:cNvPr>
        <xdr:cNvCxnSpPr/>
      </xdr:nvCxnSpPr>
      <xdr:spPr>
        <a:xfrm flipV="1">
          <a:off x="22160864" y="5918835"/>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161942</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2C715AD8-BFC4-41AD-8FCE-EBB57DDCA7A5}"/>
            </a:ext>
          </a:extLst>
        </xdr:cNvPr>
        <xdr:cNvSpPr txBox="1"/>
      </xdr:nvSpPr>
      <xdr:spPr>
        <a:xfrm>
          <a:off x="22199600" y="719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158115</xdr:rowOff>
    </xdr:from>
    <xdr:to>
      <xdr:col>116</xdr:col>
      <xdr:colOff>152400</xdr:colOff>
      <xdr:row>41</xdr:row>
      <xdr:rowOff>158115</xdr:rowOff>
    </xdr:to>
    <xdr:cxnSp macro="">
      <xdr:nvCxnSpPr>
        <xdr:cNvPr id="480" name="直線コネクタ 479">
          <a:extLst>
            <a:ext uri="{FF2B5EF4-FFF2-40B4-BE49-F238E27FC236}">
              <a16:creationId xmlns:a16="http://schemas.microsoft.com/office/drawing/2014/main" id="{6641D584-2231-4345-ADE2-2D26E9EC874D}"/>
            </a:ext>
          </a:extLst>
        </xdr:cNvPr>
        <xdr:cNvCxnSpPr/>
      </xdr:nvCxnSpPr>
      <xdr:spPr>
        <a:xfrm>
          <a:off x="22072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36212</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3E556AFA-61D7-4C35-B628-8FCDA1EBE5D2}"/>
            </a:ext>
          </a:extLst>
        </xdr:cNvPr>
        <xdr:cNvSpPr txBox="1"/>
      </xdr:nvSpPr>
      <xdr:spPr>
        <a:xfrm>
          <a:off x="22199600" y="56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482" name="直線コネクタ 481">
          <a:extLst>
            <a:ext uri="{FF2B5EF4-FFF2-40B4-BE49-F238E27FC236}">
              <a16:creationId xmlns:a16="http://schemas.microsoft.com/office/drawing/2014/main" id="{00ADCE88-53E6-448E-A2A9-ECABD4301DA2}"/>
            </a:ext>
          </a:extLst>
        </xdr:cNvPr>
        <xdr:cNvCxnSpPr/>
      </xdr:nvCxnSpPr>
      <xdr:spPr>
        <a:xfrm>
          <a:off x="22072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135907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5D1666FC-CA71-4D6B-992C-604297C711FC}"/>
            </a:ext>
          </a:extLst>
        </xdr:cNvPr>
        <xdr:cNvSpPr txBox="1"/>
      </xdr:nvSpPr>
      <xdr:spPr>
        <a:xfrm>
          <a:off x="22199600" y="647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113030</xdr:rowOff>
    </xdr:from>
    <xdr:to>
      <xdr:col>116</xdr:col>
      <xdr:colOff>114300</xdr:colOff>
      <xdr:row>39</xdr:row>
      <xdr:rowOff>43180</xdr:rowOff>
    </xdr:to>
    <xdr:sp macro="" textlink="">
      <xdr:nvSpPr>
        <xdr:cNvPr id="484" name="フローチャート: 判断 483">
          <a:extLst>
            <a:ext uri="{FF2B5EF4-FFF2-40B4-BE49-F238E27FC236}">
              <a16:creationId xmlns:a16="http://schemas.microsoft.com/office/drawing/2014/main" id="{92B2C799-01CA-48EE-A7F0-6D89DE7C84FC}"/>
            </a:ext>
          </a:extLst>
        </xdr:cNvPr>
        <xdr:cNvSpPr/>
      </xdr:nvSpPr>
      <xdr:spPr>
        <a:xfrm>
          <a:off x="22110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153035</xdr:rowOff>
    </xdr:from>
    <xdr:to>
      <xdr:col>112</xdr:col>
      <xdr:colOff>38100</xdr:colOff>
      <xdr:row>39</xdr:row>
      <xdr:rowOff>83185</xdr:rowOff>
    </xdr:to>
    <xdr:sp macro="" textlink="">
      <xdr:nvSpPr>
        <xdr:cNvPr id="485" name="フローチャート: 判断 484">
          <a:extLst>
            <a:ext uri="{FF2B5EF4-FFF2-40B4-BE49-F238E27FC236}">
              <a16:creationId xmlns:a16="http://schemas.microsoft.com/office/drawing/2014/main" id="{55486D0E-705A-4FA3-9E32-5844B3D43B15}"/>
            </a:ext>
          </a:extLst>
        </xdr:cNvPr>
        <xdr:cNvSpPr/>
      </xdr:nvSpPr>
      <xdr:spPr>
        <a:xfrm>
          <a:off x="21272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12065</xdr:rowOff>
    </xdr:from>
    <xdr:to>
      <xdr:col>107</xdr:col>
      <xdr:colOff>101600</xdr:colOff>
      <xdr:row>39</xdr:row>
      <xdr:rowOff>113665</xdr:rowOff>
    </xdr:to>
    <xdr:sp macro="" textlink="">
      <xdr:nvSpPr>
        <xdr:cNvPr id="486" name="フローチャート: 判断 485">
          <a:extLst>
            <a:ext uri="{FF2B5EF4-FFF2-40B4-BE49-F238E27FC236}">
              <a16:creationId xmlns:a16="http://schemas.microsoft.com/office/drawing/2014/main" id="{27C7FA1B-AB62-40D3-9623-0E8A17928271}"/>
            </a:ext>
          </a:extLst>
        </xdr:cNvPr>
        <xdr:cNvSpPr/>
      </xdr:nvSpPr>
      <xdr:spPr>
        <a:xfrm>
          <a:off x="20383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50165</xdr:rowOff>
    </xdr:from>
    <xdr:to>
      <xdr:col>102</xdr:col>
      <xdr:colOff>165100</xdr:colOff>
      <xdr:row>39</xdr:row>
      <xdr:rowOff>151765</xdr:rowOff>
    </xdr:to>
    <xdr:sp macro="" textlink="">
      <xdr:nvSpPr>
        <xdr:cNvPr id="487" name="フローチャート: 判断 486">
          <a:extLst>
            <a:ext uri="{FF2B5EF4-FFF2-40B4-BE49-F238E27FC236}">
              <a16:creationId xmlns:a16="http://schemas.microsoft.com/office/drawing/2014/main" id="{3FDA414D-299F-4A7B-B3A5-7715A030D213}"/>
            </a:ext>
          </a:extLst>
        </xdr:cNvPr>
        <xdr:cNvSpPr/>
      </xdr:nvSpPr>
      <xdr:spPr>
        <a:xfrm>
          <a:off x="194945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50165</xdr:rowOff>
    </xdr:from>
    <xdr:to>
      <xdr:col>98</xdr:col>
      <xdr:colOff>38100</xdr:colOff>
      <xdr:row>39</xdr:row>
      <xdr:rowOff>151765</xdr:rowOff>
    </xdr:to>
    <xdr:sp macro="" textlink="">
      <xdr:nvSpPr>
        <xdr:cNvPr id="488" name="フローチャート: 判断 487">
          <a:extLst>
            <a:ext uri="{FF2B5EF4-FFF2-40B4-BE49-F238E27FC236}">
              <a16:creationId xmlns:a16="http://schemas.microsoft.com/office/drawing/2014/main" id="{BACC085A-F3B3-49A7-8661-0A93D5891A64}"/>
            </a:ext>
          </a:extLst>
        </xdr:cNvPr>
        <xdr:cNvSpPr/>
      </xdr:nvSpPr>
      <xdr:spPr>
        <a:xfrm>
          <a:off x="186055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6D2AD86-3EB7-4A41-A9C5-1810CD510A4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BC42EAC-7476-486B-8687-42D517DE525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51B31D9-4B48-4E0E-BEC2-43CD50E4908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EA4D641-7DA6-47B5-AAB5-4594048DC55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821FE173-00AC-461D-A1A4-0C5C5B018E3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101600</xdr:rowOff>
    </xdr:from>
    <xdr:to>
      <xdr:col>116</xdr:col>
      <xdr:colOff>114300</xdr:colOff>
      <xdr:row>40</xdr:row>
      <xdr:rowOff>31750</xdr:rowOff>
    </xdr:to>
    <xdr:sp macro="" textlink="">
      <xdr:nvSpPr>
        <xdr:cNvPr id="494" name="楕円 493">
          <a:extLst>
            <a:ext uri="{FF2B5EF4-FFF2-40B4-BE49-F238E27FC236}">
              <a16:creationId xmlns:a16="http://schemas.microsoft.com/office/drawing/2014/main" id="{466A7A31-ED1B-4075-B6AB-A59C36A7BD11}"/>
            </a:ext>
          </a:extLst>
        </xdr:cNvPr>
        <xdr:cNvSpPr/>
      </xdr:nvSpPr>
      <xdr:spPr>
        <a:xfrm>
          <a:off x="221107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80027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186FB0BB-CF04-4755-98BD-A3F3254018DF}"/>
            </a:ext>
          </a:extLst>
        </xdr:cNvPr>
        <xdr:cNvSpPr txBox="1"/>
      </xdr:nvSpPr>
      <xdr:spPr>
        <a:xfrm>
          <a:off x="22199600"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113030</xdr:rowOff>
    </xdr:from>
    <xdr:to>
      <xdr:col>112</xdr:col>
      <xdr:colOff>38100</xdr:colOff>
      <xdr:row>40</xdr:row>
      <xdr:rowOff>43180</xdr:rowOff>
    </xdr:to>
    <xdr:sp macro="" textlink="">
      <xdr:nvSpPr>
        <xdr:cNvPr id="496" name="楕円 495">
          <a:extLst>
            <a:ext uri="{FF2B5EF4-FFF2-40B4-BE49-F238E27FC236}">
              <a16:creationId xmlns:a16="http://schemas.microsoft.com/office/drawing/2014/main" id="{8D7A47BB-4A9F-4BEC-9236-5552D977D929}"/>
            </a:ext>
          </a:extLst>
        </xdr:cNvPr>
        <xdr:cNvSpPr/>
      </xdr:nvSpPr>
      <xdr:spPr>
        <a:xfrm>
          <a:off x="21272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152400</xdr:rowOff>
    </xdr:from>
    <xdr:to>
      <xdr:col>116</xdr:col>
      <xdr:colOff>63500</xdr:colOff>
      <xdr:row>39</xdr:row>
      <xdr:rowOff>163830</xdr:rowOff>
    </xdr:to>
    <xdr:cxnSp macro="">
      <xdr:nvCxnSpPr>
        <xdr:cNvPr id="497" name="直線コネクタ 496">
          <a:extLst>
            <a:ext uri="{FF2B5EF4-FFF2-40B4-BE49-F238E27FC236}">
              <a16:creationId xmlns:a16="http://schemas.microsoft.com/office/drawing/2014/main" id="{9B655A41-0F0C-48B3-B8F7-55E6F7C57B3D}"/>
            </a:ext>
          </a:extLst>
        </xdr:cNvPr>
        <xdr:cNvCxnSpPr/>
      </xdr:nvCxnSpPr>
      <xdr:spPr>
        <a:xfrm flipV="1">
          <a:off x="21323300" y="68389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128270</xdr:rowOff>
    </xdr:from>
    <xdr:to>
      <xdr:col>107</xdr:col>
      <xdr:colOff>101600</xdr:colOff>
      <xdr:row>38</xdr:row>
      <xdr:rowOff>58420</xdr:rowOff>
    </xdr:to>
    <xdr:sp macro="" textlink="">
      <xdr:nvSpPr>
        <xdr:cNvPr id="498" name="楕円 497">
          <a:extLst>
            <a:ext uri="{FF2B5EF4-FFF2-40B4-BE49-F238E27FC236}">
              <a16:creationId xmlns:a16="http://schemas.microsoft.com/office/drawing/2014/main" id="{9D4AB174-6884-4BBA-BF1F-99A88DD41529}"/>
            </a:ext>
          </a:extLst>
        </xdr:cNvPr>
        <xdr:cNvSpPr/>
      </xdr:nvSpPr>
      <xdr:spPr>
        <a:xfrm>
          <a:off x="2038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xdr:rowOff>
    </xdr:from>
    <xdr:to>
      <xdr:col>111</xdr:col>
      <xdr:colOff>177800</xdr:colOff>
      <xdr:row>39</xdr:row>
      <xdr:rowOff>163830</xdr:rowOff>
    </xdr:to>
    <xdr:cxnSp macro="">
      <xdr:nvCxnSpPr>
        <xdr:cNvPr id="499" name="直線コネクタ 498">
          <a:extLst>
            <a:ext uri="{FF2B5EF4-FFF2-40B4-BE49-F238E27FC236}">
              <a16:creationId xmlns:a16="http://schemas.microsoft.com/office/drawing/2014/main" id="{381544BF-0185-4391-8231-717CB2F3ECE5}"/>
            </a:ext>
          </a:extLst>
        </xdr:cNvPr>
        <xdr:cNvCxnSpPr/>
      </xdr:nvCxnSpPr>
      <xdr:spPr>
        <a:xfrm>
          <a:off x="20434300" y="652272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141605</xdr:rowOff>
    </xdr:from>
    <xdr:to>
      <xdr:col>102</xdr:col>
      <xdr:colOff>165100</xdr:colOff>
      <xdr:row>38</xdr:row>
      <xdr:rowOff>71755</xdr:rowOff>
    </xdr:to>
    <xdr:sp macro="" textlink="">
      <xdr:nvSpPr>
        <xdr:cNvPr id="500" name="楕円 499">
          <a:extLst>
            <a:ext uri="{FF2B5EF4-FFF2-40B4-BE49-F238E27FC236}">
              <a16:creationId xmlns:a16="http://schemas.microsoft.com/office/drawing/2014/main" id="{49125258-8EA8-4677-9ABC-1243B44DE7CD}"/>
            </a:ext>
          </a:extLst>
        </xdr:cNvPr>
        <xdr:cNvSpPr/>
      </xdr:nvSpPr>
      <xdr:spPr>
        <a:xfrm>
          <a:off x="19494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7620</xdr:rowOff>
    </xdr:from>
    <xdr:to>
      <xdr:col>107</xdr:col>
      <xdr:colOff>50800</xdr:colOff>
      <xdr:row>38</xdr:row>
      <xdr:rowOff>20955</xdr:rowOff>
    </xdr:to>
    <xdr:cxnSp macro="">
      <xdr:nvCxnSpPr>
        <xdr:cNvPr id="501" name="直線コネクタ 500">
          <a:extLst>
            <a:ext uri="{FF2B5EF4-FFF2-40B4-BE49-F238E27FC236}">
              <a16:creationId xmlns:a16="http://schemas.microsoft.com/office/drawing/2014/main" id="{CD1BD536-4F33-4540-8B03-31BFCB3B2AEF}"/>
            </a:ext>
          </a:extLst>
        </xdr:cNvPr>
        <xdr:cNvCxnSpPr/>
      </xdr:nvCxnSpPr>
      <xdr:spPr>
        <a:xfrm flipV="1">
          <a:off x="19545300" y="65227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158750</xdr:rowOff>
    </xdr:from>
    <xdr:to>
      <xdr:col>98</xdr:col>
      <xdr:colOff>38100</xdr:colOff>
      <xdr:row>38</xdr:row>
      <xdr:rowOff>88900</xdr:rowOff>
    </xdr:to>
    <xdr:sp macro="" textlink="">
      <xdr:nvSpPr>
        <xdr:cNvPr id="502" name="楕円 501">
          <a:extLst>
            <a:ext uri="{FF2B5EF4-FFF2-40B4-BE49-F238E27FC236}">
              <a16:creationId xmlns:a16="http://schemas.microsoft.com/office/drawing/2014/main" id="{07F03791-00C8-4B2A-A0DE-51D9B65307E2}"/>
            </a:ext>
          </a:extLst>
        </xdr:cNvPr>
        <xdr:cNvSpPr/>
      </xdr:nvSpPr>
      <xdr:spPr>
        <a:xfrm>
          <a:off x="18605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20955</xdr:rowOff>
    </xdr:from>
    <xdr:to>
      <xdr:col>102</xdr:col>
      <xdr:colOff>114300</xdr:colOff>
      <xdr:row>38</xdr:row>
      <xdr:rowOff>38100</xdr:rowOff>
    </xdr:to>
    <xdr:cxnSp macro="">
      <xdr:nvCxnSpPr>
        <xdr:cNvPr id="503" name="直線コネクタ 502">
          <a:extLst>
            <a:ext uri="{FF2B5EF4-FFF2-40B4-BE49-F238E27FC236}">
              <a16:creationId xmlns:a16="http://schemas.microsoft.com/office/drawing/2014/main" id="{8E16903F-E56D-46A9-B039-97D2D6229926}"/>
            </a:ext>
          </a:extLst>
        </xdr:cNvPr>
        <xdr:cNvCxnSpPr/>
      </xdr:nvCxnSpPr>
      <xdr:spPr>
        <a:xfrm flipV="1">
          <a:off x="18656300" y="65360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99712</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FCB04A40-0B17-4B82-A4EE-A8E187266A39}"/>
            </a:ext>
          </a:extLst>
        </xdr:cNvPr>
        <xdr:cNvSpPr txBox="1"/>
      </xdr:nvSpPr>
      <xdr:spPr>
        <a:xfrm>
          <a:off x="21075727" y="64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104792</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479B2315-5A17-4258-8F77-5732970F6667}"/>
            </a:ext>
          </a:extLst>
        </xdr:cNvPr>
        <xdr:cNvSpPr txBox="1"/>
      </xdr:nvSpPr>
      <xdr:spPr>
        <a:xfrm>
          <a:off x="20199427" y="679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142892</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C65852D6-BC2A-4801-B22F-06959A1A96C7}"/>
            </a:ext>
          </a:extLst>
        </xdr:cNvPr>
        <xdr:cNvSpPr txBox="1"/>
      </xdr:nvSpPr>
      <xdr:spPr>
        <a:xfrm>
          <a:off x="19310427" y="68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142892</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B74A39F3-446E-4C58-9612-0660398782D0}"/>
            </a:ext>
          </a:extLst>
        </xdr:cNvPr>
        <xdr:cNvSpPr txBox="1"/>
      </xdr:nvSpPr>
      <xdr:spPr>
        <a:xfrm>
          <a:off x="18421427" y="68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34307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F9833FE8-4DF5-416B-B91D-CCB68D25CC41}"/>
            </a:ext>
          </a:extLst>
        </xdr:cNvPr>
        <xdr:cNvSpPr txBox="1"/>
      </xdr:nvSpPr>
      <xdr:spPr>
        <a:xfrm>
          <a:off x="210757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74947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55B695E5-76D0-4717-9FFA-A7B04F29157B}"/>
            </a:ext>
          </a:extLst>
        </xdr:cNvPr>
        <xdr:cNvSpPr txBox="1"/>
      </xdr:nvSpPr>
      <xdr:spPr>
        <a:xfrm>
          <a:off x="20199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88282</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91AA01D7-1475-4769-B722-B639BE0BB554}"/>
            </a:ext>
          </a:extLst>
        </xdr:cNvPr>
        <xdr:cNvSpPr txBox="1"/>
      </xdr:nvSpPr>
      <xdr:spPr>
        <a:xfrm>
          <a:off x="19310427" y="62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105427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4EF44839-249B-4335-A459-2CFE55233244}"/>
            </a:ext>
          </a:extLst>
        </xdr:cNvPr>
        <xdr:cNvSpPr txBox="1"/>
      </xdr:nvSpPr>
      <xdr:spPr>
        <a:xfrm>
          <a:off x="18421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2D703C9E-2622-45D1-B5DC-5367E4E269C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661480C6-DD36-4452-983B-A633B922BFE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EFF47CD1-89FC-42B7-A247-0FA81D9C9D1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FB99FFB4-90DB-44E5-AD8E-606B916A8E4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BA30A9BF-6C26-460D-9510-A0B154A1B87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68126E92-0502-45BE-9851-9CA74FB5FDC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F08C72D9-2704-466B-9E4D-BC53A15708F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60776D82-7306-40A0-870A-772A287E3FA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538831C8-A63C-4413-B4A6-0ACE06DAD18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5564900D-BE59-4EDD-B7DA-2F7112DDBAE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89255555-5437-4F6A-B389-6BF156CB9A4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1F9A703D-14E4-410E-B2C4-C866DA84B27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a16="http://schemas.microsoft.com/office/drawing/2014/main" id="{BFC14F3E-F8BC-4179-A147-09C4833D01FB}"/>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DA573E34-53F9-4FD9-BCA2-4F3FD9CCA97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AE8A9142-BBD0-487E-A5C7-65099B45C43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AEF55C39-F8DD-4522-8275-1FFBA4C9701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87ED8378-6B65-444A-AC00-F23DB5E9CB6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45EADFD9-160F-4082-8F89-4B2D5A06196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312433F6-C627-4F0E-8176-B000979F1BD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F0730223-31BC-48E7-8EEB-3B81E6F92DB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073EA491-B68F-4625-91D1-EA7B6F4BF2D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2FCFF962-397E-4940-8C1F-67A45D18390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a16="http://schemas.microsoft.com/office/drawing/2014/main" id="{16C4D475-EAE0-4FEC-BC7E-88B73BAFF737}"/>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F2AB6271-6F5A-41FD-BC87-350A59336F5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EDBF29A1-5075-49C8-8FCB-8073D604192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B2DC2F17-C236-4FEC-91E8-0004B3DE866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107769</xdr:rowOff>
    </xdr:to>
    <xdr:cxnSp macro="">
      <xdr:nvCxnSpPr>
        <xdr:cNvPr id="538" name="直線コネクタ 537">
          <a:extLst>
            <a:ext uri="{FF2B5EF4-FFF2-40B4-BE49-F238E27FC236}">
              <a16:creationId xmlns:a16="http://schemas.microsoft.com/office/drawing/2014/main" id="{E591B839-F433-4C64-BB57-D80E56D5FD0A}"/>
            </a:ext>
          </a:extLst>
        </xdr:cNvPr>
        <xdr:cNvCxnSpPr/>
      </xdr:nvCxnSpPr>
      <xdr:spPr>
        <a:xfrm flipV="1">
          <a:off x="16318864" y="9519557"/>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111596</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970874B4-2CF5-4A27-9A92-70F5ACC61E41}"/>
            </a:ext>
          </a:extLst>
        </xdr:cNvPr>
        <xdr:cNvSpPr txBox="1"/>
      </xdr:nvSpPr>
      <xdr:spPr>
        <a:xfrm>
          <a:off x="16357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107769</xdr:rowOff>
    </xdr:from>
    <xdr:to>
      <xdr:col>86</xdr:col>
      <xdr:colOff>25400</xdr:colOff>
      <xdr:row>64</xdr:row>
      <xdr:rowOff>107769</xdr:rowOff>
    </xdr:to>
    <xdr:cxnSp macro="">
      <xdr:nvCxnSpPr>
        <xdr:cNvPr id="540" name="直線コネクタ 539">
          <a:extLst>
            <a:ext uri="{FF2B5EF4-FFF2-40B4-BE49-F238E27FC236}">
              <a16:creationId xmlns:a16="http://schemas.microsoft.com/office/drawing/2014/main" id="{8B321328-F2D7-44DD-A33B-074B22DA0278}"/>
            </a:ext>
          </a:extLst>
        </xdr:cNvPr>
        <xdr:cNvCxnSpPr/>
      </xdr:nvCxnSpPr>
      <xdr:spPr>
        <a:xfrm>
          <a:off x="16230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718D0267-16EB-4A23-84A8-374EB41BE5F9}"/>
            </a:ext>
          </a:extLst>
        </xdr:cNvPr>
        <xdr:cNvSpPr txBox="1"/>
      </xdr:nvSpPr>
      <xdr:spPr>
        <a:xfrm>
          <a:off x="163576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542" name="直線コネクタ 541">
          <a:extLst>
            <a:ext uri="{FF2B5EF4-FFF2-40B4-BE49-F238E27FC236}">
              <a16:creationId xmlns:a16="http://schemas.microsoft.com/office/drawing/2014/main" id="{2AB0B1FF-ADAA-4FA4-A5C8-55334DE5D4E8}"/>
            </a:ext>
          </a:extLst>
        </xdr:cNvPr>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58D1E729-69EE-4C4C-B0F5-15B615D72786}"/>
            </a:ext>
          </a:extLst>
        </xdr:cNvPr>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44" name="フローチャート: 判断 543">
          <a:extLst>
            <a:ext uri="{FF2B5EF4-FFF2-40B4-BE49-F238E27FC236}">
              <a16:creationId xmlns:a16="http://schemas.microsoft.com/office/drawing/2014/main" id="{8BDD0FF8-7224-4AA2-AF4C-2E4FA6663211}"/>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169635</xdr:rowOff>
    </xdr:from>
    <xdr:to>
      <xdr:col>81</xdr:col>
      <xdr:colOff>101600</xdr:colOff>
      <xdr:row>60</xdr:row>
      <xdr:rowOff>99785</xdr:rowOff>
    </xdr:to>
    <xdr:sp macro="" textlink="">
      <xdr:nvSpPr>
        <xdr:cNvPr id="545" name="フローチャート: 判断 544">
          <a:extLst>
            <a:ext uri="{FF2B5EF4-FFF2-40B4-BE49-F238E27FC236}">
              <a16:creationId xmlns:a16="http://schemas.microsoft.com/office/drawing/2014/main" id="{CF01C6AC-A62E-4DC4-AAC4-C7632D8DFBD7}"/>
            </a:ext>
          </a:extLst>
        </xdr:cNvPr>
        <xdr:cNvSpPr/>
      </xdr:nvSpPr>
      <xdr:spPr>
        <a:xfrm>
          <a:off x="15430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546" name="フローチャート: 判断 545">
          <a:extLst>
            <a:ext uri="{FF2B5EF4-FFF2-40B4-BE49-F238E27FC236}">
              <a16:creationId xmlns:a16="http://schemas.microsoft.com/office/drawing/2014/main" id="{38C5867D-DBD1-460D-802F-86B27C769840}"/>
            </a:ext>
          </a:extLst>
        </xdr:cNvPr>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47" name="フローチャート: 判断 546">
          <a:extLst>
            <a:ext uri="{FF2B5EF4-FFF2-40B4-BE49-F238E27FC236}">
              <a16:creationId xmlns:a16="http://schemas.microsoft.com/office/drawing/2014/main" id="{D519CAA1-4C4E-4C36-BDAA-6C1A28E96693}"/>
            </a:ext>
          </a:extLst>
        </xdr:cNvPr>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150041</xdr:rowOff>
    </xdr:from>
    <xdr:to>
      <xdr:col>67</xdr:col>
      <xdr:colOff>101600</xdr:colOff>
      <xdr:row>60</xdr:row>
      <xdr:rowOff>80191</xdr:rowOff>
    </xdr:to>
    <xdr:sp macro="" textlink="">
      <xdr:nvSpPr>
        <xdr:cNvPr id="548" name="フローチャート: 判断 547">
          <a:extLst>
            <a:ext uri="{FF2B5EF4-FFF2-40B4-BE49-F238E27FC236}">
              <a16:creationId xmlns:a16="http://schemas.microsoft.com/office/drawing/2014/main" id="{2E02A5B8-D928-47BA-9DF6-506CC9710D58}"/>
            </a:ext>
          </a:extLst>
        </xdr:cNvPr>
        <xdr:cNvSpPr/>
      </xdr:nvSpPr>
      <xdr:spPr>
        <a:xfrm>
          <a:off x="12763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CBF26F4-CBD5-492C-BCEC-E58EE46AFB1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92FF5AB7-E55A-4E42-9FC5-3995F595DDB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A6B69029-B6EA-4341-9C3F-4DC3DBBA6A8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4CA235B7-4E00-410A-AD54-3F582221E2A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8ED8EEB0-AF62-4CD3-9DD3-21815903D7F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83094</xdr:rowOff>
    </xdr:from>
    <xdr:to>
      <xdr:col>85</xdr:col>
      <xdr:colOff>177800</xdr:colOff>
      <xdr:row>63</xdr:row>
      <xdr:rowOff>13244</xdr:rowOff>
    </xdr:to>
    <xdr:sp macro="" textlink="">
      <xdr:nvSpPr>
        <xdr:cNvPr id="554" name="楕円 553">
          <a:extLst>
            <a:ext uri="{FF2B5EF4-FFF2-40B4-BE49-F238E27FC236}">
              <a16:creationId xmlns:a16="http://schemas.microsoft.com/office/drawing/2014/main" id="{7CDD3FD7-5F20-47A3-83F1-F01D2DAFE4D4}"/>
            </a:ext>
          </a:extLst>
        </xdr:cNvPr>
        <xdr:cNvSpPr/>
      </xdr:nvSpPr>
      <xdr:spPr>
        <a:xfrm>
          <a:off x="162687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61521</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59E75A01-9D62-4A4C-8294-7C63EB946790}"/>
            </a:ext>
          </a:extLst>
        </xdr:cNvPr>
        <xdr:cNvSpPr txBox="1"/>
      </xdr:nvSpPr>
      <xdr:spPr>
        <a:xfrm>
          <a:off x="16357600"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556" name="楕円 555">
          <a:extLst>
            <a:ext uri="{FF2B5EF4-FFF2-40B4-BE49-F238E27FC236}">
              <a16:creationId xmlns:a16="http://schemas.microsoft.com/office/drawing/2014/main" id="{4A60EBD0-C8E8-4A06-AD1A-707AABF9F39F}"/>
            </a:ext>
          </a:extLst>
        </xdr:cNvPr>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133894</xdr:rowOff>
    </xdr:to>
    <xdr:cxnSp macro="">
      <xdr:nvCxnSpPr>
        <xdr:cNvPr id="557" name="直線コネクタ 556">
          <a:extLst>
            <a:ext uri="{FF2B5EF4-FFF2-40B4-BE49-F238E27FC236}">
              <a16:creationId xmlns:a16="http://schemas.microsoft.com/office/drawing/2014/main" id="{7909244C-92FF-433A-8512-D2CB5070686E}"/>
            </a:ext>
          </a:extLst>
        </xdr:cNvPr>
        <xdr:cNvCxnSpPr/>
      </xdr:nvCxnSpPr>
      <xdr:spPr>
        <a:xfrm>
          <a:off x="15481300" y="1074420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56969</xdr:rowOff>
    </xdr:from>
    <xdr:to>
      <xdr:col>76</xdr:col>
      <xdr:colOff>165100</xdr:colOff>
      <xdr:row>62</xdr:row>
      <xdr:rowOff>158569</xdr:rowOff>
    </xdr:to>
    <xdr:sp macro="" textlink="">
      <xdr:nvSpPr>
        <xdr:cNvPr id="558" name="楕円 557">
          <a:extLst>
            <a:ext uri="{FF2B5EF4-FFF2-40B4-BE49-F238E27FC236}">
              <a16:creationId xmlns:a16="http://schemas.microsoft.com/office/drawing/2014/main" id="{235D432A-FAF4-4540-BA6E-1A2EDAF5D3B6}"/>
            </a:ext>
          </a:extLst>
        </xdr:cNvPr>
        <xdr:cNvSpPr/>
      </xdr:nvSpPr>
      <xdr:spPr>
        <a:xfrm>
          <a:off x="14541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107769</xdr:rowOff>
    </xdr:from>
    <xdr:to>
      <xdr:col>81</xdr:col>
      <xdr:colOff>50800</xdr:colOff>
      <xdr:row>62</xdr:row>
      <xdr:rowOff>114300</xdr:rowOff>
    </xdr:to>
    <xdr:cxnSp macro="">
      <xdr:nvCxnSpPr>
        <xdr:cNvPr id="559" name="直線コネクタ 558">
          <a:extLst>
            <a:ext uri="{FF2B5EF4-FFF2-40B4-BE49-F238E27FC236}">
              <a16:creationId xmlns:a16="http://schemas.microsoft.com/office/drawing/2014/main" id="{834818F5-4161-4187-8596-EBB31133F206}"/>
            </a:ext>
          </a:extLst>
        </xdr:cNvPr>
        <xdr:cNvCxnSpPr/>
      </xdr:nvCxnSpPr>
      <xdr:spPr>
        <a:xfrm>
          <a:off x="14592300" y="107376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66766</xdr:rowOff>
    </xdr:from>
    <xdr:to>
      <xdr:col>72</xdr:col>
      <xdr:colOff>38100</xdr:colOff>
      <xdr:row>62</xdr:row>
      <xdr:rowOff>168366</xdr:rowOff>
    </xdr:to>
    <xdr:sp macro="" textlink="">
      <xdr:nvSpPr>
        <xdr:cNvPr id="560" name="楕円 559">
          <a:extLst>
            <a:ext uri="{FF2B5EF4-FFF2-40B4-BE49-F238E27FC236}">
              <a16:creationId xmlns:a16="http://schemas.microsoft.com/office/drawing/2014/main" id="{A9C13510-BA48-4673-9674-FED3DA0ABDC0}"/>
            </a:ext>
          </a:extLst>
        </xdr:cNvPr>
        <xdr:cNvSpPr/>
      </xdr:nvSpPr>
      <xdr:spPr>
        <a:xfrm>
          <a:off x="13652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107769</xdr:rowOff>
    </xdr:from>
    <xdr:to>
      <xdr:col>76</xdr:col>
      <xdr:colOff>114300</xdr:colOff>
      <xdr:row>62</xdr:row>
      <xdr:rowOff>117566</xdr:rowOff>
    </xdr:to>
    <xdr:cxnSp macro="">
      <xdr:nvCxnSpPr>
        <xdr:cNvPr id="561" name="直線コネクタ 560">
          <a:extLst>
            <a:ext uri="{FF2B5EF4-FFF2-40B4-BE49-F238E27FC236}">
              <a16:creationId xmlns:a16="http://schemas.microsoft.com/office/drawing/2014/main" id="{8A4457BD-CA17-499C-BCF0-8C3EC643AFE7}"/>
            </a:ext>
          </a:extLst>
        </xdr:cNvPr>
        <xdr:cNvCxnSpPr/>
      </xdr:nvCxnSpPr>
      <xdr:spPr>
        <a:xfrm flipV="1">
          <a:off x="13703300" y="107376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21046</xdr:rowOff>
    </xdr:from>
    <xdr:to>
      <xdr:col>67</xdr:col>
      <xdr:colOff>101600</xdr:colOff>
      <xdr:row>62</xdr:row>
      <xdr:rowOff>122646</xdr:rowOff>
    </xdr:to>
    <xdr:sp macro="" textlink="">
      <xdr:nvSpPr>
        <xdr:cNvPr id="562" name="楕円 561">
          <a:extLst>
            <a:ext uri="{FF2B5EF4-FFF2-40B4-BE49-F238E27FC236}">
              <a16:creationId xmlns:a16="http://schemas.microsoft.com/office/drawing/2014/main" id="{148B056A-1C80-4BBA-87F1-B2E07CAD2E0D}"/>
            </a:ext>
          </a:extLst>
        </xdr:cNvPr>
        <xdr:cNvSpPr/>
      </xdr:nvSpPr>
      <xdr:spPr>
        <a:xfrm>
          <a:off x="12763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71846</xdr:rowOff>
    </xdr:from>
    <xdr:to>
      <xdr:col>71</xdr:col>
      <xdr:colOff>177800</xdr:colOff>
      <xdr:row>62</xdr:row>
      <xdr:rowOff>117566</xdr:rowOff>
    </xdr:to>
    <xdr:cxnSp macro="">
      <xdr:nvCxnSpPr>
        <xdr:cNvPr id="563" name="直線コネクタ 562">
          <a:extLst>
            <a:ext uri="{FF2B5EF4-FFF2-40B4-BE49-F238E27FC236}">
              <a16:creationId xmlns:a16="http://schemas.microsoft.com/office/drawing/2014/main" id="{D1C25BA1-1C87-45D7-B22D-B97A2EABCB5C}"/>
            </a:ext>
          </a:extLst>
        </xdr:cNvPr>
        <xdr:cNvCxnSpPr/>
      </xdr:nvCxnSpPr>
      <xdr:spPr>
        <a:xfrm>
          <a:off x="12814300" y="1070174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116312</xdr:rowOff>
    </xdr:from>
    <xdr:ext cx="405111" cy="259045"/>
    <xdr:sp macro="" textlink="">
      <xdr:nvSpPr>
        <xdr:cNvPr id="564" name="n_1aveValue【学校施設】&#10;有形固定資産減価償却率">
          <a:extLst>
            <a:ext uri="{FF2B5EF4-FFF2-40B4-BE49-F238E27FC236}">
              <a16:creationId xmlns:a16="http://schemas.microsoft.com/office/drawing/2014/main" id="{7B0223CC-3C17-42BE-AC38-DABC67B09B8B}"/>
            </a:ext>
          </a:extLst>
        </xdr:cNvPr>
        <xdr:cNvSpPr txBox="1"/>
      </xdr:nvSpPr>
      <xdr:spPr>
        <a:xfrm>
          <a:off x="152660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565" name="n_2aveValue【学校施設】&#10;有形固定資産減価償却率">
          <a:extLst>
            <a:ext uri="{FF2B5EF4-FFF2-40B4-BE49-F238E27FC236}">
              <a16:creationId xmlns:a16="http://schemas.microsoft.com/office/drawing/2014/main" id="{9BEA5CC4-6063-4976-AEC7-24601AF53872}"/>
            </a:ext>
          </a:extLst>
        </xdr:cNvPr>
        <xdr:cNvSpPr txBox="1"/>
      </xdr:nvSpPr>
      <xdr:spPr>
        <a:xfrm>
          <a:off x="14389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158767</xdr:rowOff>
    </xdr:from>
    <xdr:ext cx="405111" cy="259045"/>
    <xdr:sp macro="" textlink="">
      <xdr:nvSpPr>
        <xdr:cNvPr id="566" name="n_3aveValue【学校施設】&#10;有形固定資産減価償却率">
          <a:extLst>
            <a:ext uri="{FF2B5EF4-FFF2-40B4-BE49-F238E27FC236}">
              <a16:creationId xmlns:a16="http://schemas.microsoft.com/office/drawing/2014/main" id="{2EBB18D0-C0AA-4882-94C6-176D49A97AE3}"/>
            </a:ext>
          </a:extLst>
        </xdr:cNvPr>
        <xdr:cNvSpPr txBox="1"/>
      </xdr:nvSpPr>
      <xdr:spPr>
        <a:xfrm>
          <a:off x="13500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96718</xdr:rowOff>
    </xdr:from>
    <xdr:ext cx="405111" cy="259045"/>
    <xdr:sp macro="" textlink="">
      <xdr:nvSpPr>
        <xdr:cNvPr id="567" name="n_4aveValue【学校施設】&#10;有形固定資産減価償却率">
          <a:extLst>
            <a:ext uri="{FF2B5EF4-FFF2-40B4-BE49-F238E27FC236}">
              <a16:creationId xmlns:a16="http://schemas.microsoft.com/office/drawing/2014/main" id="{2FD78B42-5B71-4767-AED8-AE85072CA690}"/>
            </a:ext>
          </a:extLst>
        </xdr:cNvPr>
        <xdr:cNvSpPr txBox="1"/>
      </xdr:nvSpPr>
      <xdr:spPr>
        <a:xfrm>
          <a:off x="12611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568" name="n_1mainValue【学校施設】&#10;有形固定資産減価償却率">
          <a:extLst>
            <a:ext uri="{FF2B5EF4-FFF2-40B4-BE49-F238E27FC236}">
              <a16:creationId xmlns:a16="http://schemas.microsoft.com/office/drawing/2014/main" id="{2B332F21-F6A5-4DCD-BB60-EAD04858CEF7}"/>
            </a:ext>
          </a:extLst>
        </xdr:cNvPr>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149696</xdr:rowOff>
    </xdr:from>
    <xdr:ext cx="405111" cy="259045"/>
    <xdr:sp macro="" textlink="">
      <xdr:nvSpPr>
        <xdr:cNvPr id="569" name="n_2mainValue【学校施設】&#10;有形固定資産減価償却率">
          <a:extLst>
            <a:ext uri="{FF2B5EF4-FFF2-40B4-BE49-F238E27FC236}">
              <a16:creationId xmlns:a16="http://schemas.microsoft.com/office/drawing/2014/main" id="{AC189F00-BE59-404E-AC8D-7D0DD363E361}"/>
            </a:ext>
          </a:extLst>
        </xdr:cNvPr>
        <xdr:cNvSpPr txBox="1"/>
      </xdr:nvSpPr>
      <xdr:spPr>
        <a:xfrm>
          <a:off x="14389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159493</xdr:rowOff>
    </xdr:from>
    <xdr:ext cx="405111" cy="259045"/>
    <xdr:sp macro="" textlink="">
      <xdr:nvSpPr>
        <xdr:cNvPr id="570" name="n_3mainValue【学校施設】&#10;有形固定資産減価償却率">
          <a:extLst>
            <a:ext uri="{FF2B5EF4-FFF2-40B4-BE49-F238E27FC236}">
              <a16:creationId xmlns:a16="http://schemas.microsoft.com/office/drawing/2014/main" id="{C9EEB2D1-979A-4848-9204-6DC48FED6895}"/>
            </a:ext>
          </a:extLst>
        </xdr:cNvPr>
        <xdr:cNvSpPr txBox="1"/>
      </xdr:nvSpPr>
      <xdr:spPr>
        <a:xfrm>
          <a:off x="13500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113773</xdr:rowOff>
    </xdr:from>
    <xdr:ext cx="405111" cy="259045"/>
    <xdr:sp macro="" textlink="">
      <xdr:nvSpPr>
        <xdr:cNvPr id="571" name="n_4mainValue【学校施設】&#10;有形固定資産減価償却率">
          <a:extLst>
            <a:ext uri="{FF2B5EF4-FFF2-40B4-BE49-F238E27FC236}">
              <a16:creationId xmlns:a16="http://schemas.microsoft.com/office/drawing/2014/main" id="{9909E09C-BE08-4F3B-B475-CE98D3C26F73}"/>
            </a:ext>
          </a:extLst>
        </xdr:cNvPr>
        <xdr:cNvSpPr txBox="1"/>
      </xdr:nvSpPr>
      <xdr:spPr>
        <a:xfrm>
          <a:off x="12611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4976F433-863C-43E7-BAF9-C734B1EF9C6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7BEC8BD1-CC2E-4C14-AD36-32A4C416522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4CD56A61-CAFA-4D97-8C0C-72181149DB8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4530EDDF-F48E-4E08-A6DB-C4C5A211FB4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6AE70458-7F18-48A7-BABC-6079592F124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32FF1543-69AA-4BA6-AEF8-84F8B530B7A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C21022E9-3B9E-4117-AEBC-C479CCFF805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CA1648EF-CEF0-414A-94C9-61889B57BC0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8EB1F9E5-7012-4646-8BF0-4DC39AD80EE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CF7CE91C-75D8-4EB9-9172-45D2BFB8E49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FBFBB35E-5EC2-4E43-9F15-6431683359E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E4D66644-1C53-4F4B-B4B7-502A76F52EE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D7DBBBD0-4BF7-4806-8A6F-32916BB550E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E0BE29C6-875C-48D0-B9F1-5B2097D92A4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888903E7-4E75-41DC-ADF1-72443B52F01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2A4C0580-07CE-45D8-A303-7B480A6388C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83786BA6-7C11-4151-A73B-3927BE6B9FA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529C442B-496F-445E-BE5D-E285AB62668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0AFDAB8F-AE29-4C37-A5C2-7C591687B6D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9F642D09-BBCC-4A47-935A-A7093EFACF4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CD2BA6BF-E599-4E48-BA99-AF213F36A5B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16EF553C-D72E-440E-838B-D9258BE88E6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a:extLst>
            <a:ext uri="{FF2B5EF4-FFF2-40B4-BE49-F238E27FC236}">
              <a16:creationId xmlns:a16="http://schemas.microsoft.com/office/drawing/2014/main" id="{6B198358-7CF8-42A4-A62B-6EE9DD92268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B4A6AC28-2680-46BB-8002-46FBB71D40A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9A4D0686-871F-4838-84B0-04214532CC6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57CD5B45-305C-44EE-B490-44B4EDB11C1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155448</xdr:rowOff>
    </xdr:from>
    <xdr:to>
      <xdr:col>116</xdr:col>
      <xdr:colOff>62864</xdr:colOff>
      <xdr:row>64</xdr:row>
      <xdr:rowOff>102543</xdr:rowOff>
    </xdr:to>
    <xdr:cxnSp macro="">
      <xdr:nvCxnSpPr>
        <xdr:cNvPr id="598" name="直線コネクタ 597">
          <a:extLst>
            <a:ext uri="{FF2B5EF4-FFF2-40B4-BE49-F238E27FC236}">
              <a16:creationId xmlns:a16="http://schemas.microsoft.com/office/drawing/2014/main" id="{41AB578B-40A0-49BF-8142-51BB9DB9320D}"/>
            </a:ext>
          </a:extLst>
        </xdr:cNvPr>
        <xdr:cNvCxnSpPr/>
      </xdr:nvCxnSpPr>
      <xdr:spPr>
        <a:xfrm flipV="1">
          <a:off x="22160864" y="9585198"/>
          <a:ext cx="0" cy="149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106370</xdr:rowOff>
    </xdr:from>
    <xdr:ext cx="469744" cy="259045"/>
    <xdr:sp macro="" textlink="">
      <xdr:nvSpPr>
        <xdr:cNvPr id="599" name="【学校施設】&#10;一人当たり面積最小値テキスト">
          <a:extLst>
            <a:ext uri="{FF2B5EF4-FFF2-40B4-BE49-F238E27FC236}">
              <a16:creationId xmlns:a16="http://schemas.microsoft.com/office/drawing/2014/main" id="{38EB77DE-D927-43D3-8836-A6C5F9FDD95B}"/>
            </a:ext>
          </a:extLst>
        </xdr:cNvPr>
        <xdr:cNvSpPr txBox="1"/>
      </xdr:nvSpPr>
      <xdr:spPr>
        <a:xfrm>
          <a:off x="22199600" y="1107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102543</xdr:rowOff>
    </xdr:from>
    <xdr:to>
      <xdr:col>116</xdr:col>
      <xdr:colOff>152400</xdr:colOff>
      <xdr:row>64</xdr:row>
      <xdr:rowOff>102543</xdr:rowOff>
    </xdr:to>
    <xdr:cxnSp macro="">
      <xdr:nvCxnSpPr>
        <xdr:cNvPr id="600" name="直線コネクタ 599">
          <a:extLst>
            <a:ext uri="{FF2B5EF4-FFF2-40B4-BE49-F238E27FC236}">
              <a16:creationId xmlns:a16="http://schemas.microsoft.com/office/drawing/2014/main" id="{1C65AA9B-F537-4B4F-88D6-DB7E149B3041}"/>
            </a:ext>
          </a:extLst>
        </xdr:cNvPr>
        <xdr:cNvCxnSpPr/>
      </xdr:nvCxnSpPr>
      <xdr:spPr>
        <a:xfrm>
          <a:off x="22072600" y="1107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102125</xdr:rowOff>
    </xdr:from>
    <xdr:ext cx="469744" cy="259045"/>
    <xdr:sp macro="" textlink="">
      <xdr:nvSpPr>
        <xdr:cNvPr id="601" name="【学校施設】&#10;一人当たり面積最大値テキスト">
          <a:extLst>
            <a:ext uri="{FF2B5EF4-FFF2-40B4-BE49-F238E27FC236}">
              <a16:creationId xmlns:a16="http://schemas.microsoft.com/office/drawing/2014/main" id="{C4339659-7568-4597-9507-5CED625C2C5F}"/>
            </a:ext>
          </a:extLst>
        </xdr:cNvPr>
        <xdr:cNvSpPr txBox="1"/>
      </xdr:nvSpPr>
      <xdr:spPr>
        <a:xfrm>
          <a:off x="22199600" y="936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155448</xdr:rowOff>
    </xdr:from>
    <xdr:to>
      <xdr:col>116</xdr:col>
      <xdr:colOff>152400</xdr:colOff>
      <xdr:row>55</xdr:row>
      <xdr:rowOff>155448</xdr:rowOff>
    </xdr:to>
    <xdr:cxnSp macro="">
      <xdr:nvCxnSpPr>
        <xdr:cNvPr id="602" name="直線コネクタ 601">
          <a:extLst>
            <a:ext uri="{FF2B5EF4-FFF2-40B4-BE49-F238E27FC236}">
              <a16:creationId xmlns:a16="http://schemas.microsoft.com/office/drawing/2014/main" id="{C1F221C4-5B31-477A-94FB-0AC0B49A1400}"/>
            </a:ext>
          </a:extLst>
        </xdr:cNvPr>
        <xdr:cNvCxnSpPr/>
      </xdr:nvCxnSpPr>
      <xdr:spPr>
        <a:xfrm>
          <a:off x="22072600" y="958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26905</xdr:rowOff>
    </xdr:from>
    <xdr:ext cx="469744" cy="259045"/>
    <xdr:sp macro="" textlink="">
      <xdr:nvSpPr>
        <xdr:cNvPr id="603" name="【学校施設】&#10;一人当たり面積平均値テキスト">
          <a:extLst>
            <a:ext uri="{FF2B5EF4-FFF2-40B4-BE49-F238E27FC236}">
              <a16:creationId xmlns:a16="http://schemas.microsoft.com/office/drawing/2014/main" id="{857570C4-E854-4DE0-8457-64795DFABFAA}"/>
            </a:ext>
          </a:extLst>
        </xdr:cNvPr>
        <xdr:cNvSpPr txBox="1"/>
      </xdr:nvSpPr>
      <xdr:spPr>
        <a:xfrm>
          <a:off x="22199600" y="10485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48478</xdr:rowOff>
    </xdr:from>
    <xdr:to>
      <xdr:col>116</xdr:col>
      <xdr:colOff>114300</xdr:colOff>
      <xdr:row>61</xdr:row>
      <xdr:rowOff>150078</xdr:rowOff>
    </xdr:to>
    <xdr:sp macro="" textlink="">
      <xdr:nvSpPr>
        <xdr:cNvPr id="604" name="フローチャート: 判断 603">
          <a:extLst>
            <a:ext uri="{FF2B5EF4-FFF2-40B4-BE49-F238E27FC236}">
              <a16:creationId xmlns:a16="http://schemas.microsoft.com/office/drawing/2014/main" id="{C8DD61EF-AC4F-400D-8FEC-941F8AAED361}"/>
            </a:ext>
          </a:extLst>
        </xdr:cNvPr>
        <xdr:cNvSpPr/>
      </xdr:nvSpPr>
      <xdr:spPr>
        <a:xfrm>
          <a:off x="22110700" y="1050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55009</xdr:rowOff>
    </xdr:from>
    <xdr:to>
      <xdr:col>112</xdr:col>
      <xdr:colOff>38100</xdr:colOff>
      <xdr:row>61</xdr:row>
      <xdr:rowOff>156609</xdr:rowOff>
    </xdr:to>
    <xdr:sp macro="" textlink="">
      <xdr:nvSpPr>
        <xdr:cNvPr id="605" name="フローチャート: 判断 604">
          <a:extLst>
            <a:ext uri="{FF2B5EF4-FFF2-40B4-BE49-F238E27FC236}">
              <a16:creationId xmlns:a16="http://schemas.microsoft.com/office/drawing/2014/main" id="{3B54FA79-205F-49A5-8C35-512685BB7BFF}"/>
            </a:ext>
          </a:extLst>
        </xdr:cNvPr>
        <xdr:cNvSpPr/>
      </xdr:nvSpPr>
      <xdr:spPr>
        <a:xfrm>
          <a:off x="21272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7656</xdr:rowOff>
    </xdr:from>
    <xdr:to>
      <xdr:col>107</xdr:col>
      <xdr:colOff>101600</xdr:colOff>
      <xdr:row>61</xdr:row>
      <xdr:rowOff>109256</xdr:rowOff>
    </xdr:to>
    <xdr:sp macro="" textlink="">
      <xdr:nvSpPr>
        <xdr:cNvPr id="606" name="フローチャート: 判断 605">
          <a:extLst>
            <a:ext uri="{FF2B5EF4-FFF2-40B4-BE49-F238E27FC236}">
              <a16:creationId xmlns:a16="http://schemas.microsoft.com/office/drawing/2014/main" id="{274F4B27-7198-4C0B-876B-BE116F14CB49}"/>
            </a:ext>
          </a:extLst>
        </xdr:cNvPr>
        <xdr:cNvSpPr/>
      </xdr:nvSpPr>
      <xdr:spPr>
        <a:xfrm>
          <a:off x="20383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88973</xdr:rowOff>
    </xdr:from>
    <xdr:to>
      <xdr:col>102</xdr:col>
      <xdr:colOff>165100</xdr:colOff>
      <xdr:row>62</xdr:row>
      <xdr:rowOff>19123</xdr:rowOff>
    </xdr:to>
    <xdr:sp macro="" textlink="">
      <xdr:nvSpPr>
        <xdr:cNvPr id="607" name="フローチャート: 判断 606">
          <a:extLst>
            <a:ext uri="{FF2B5EF4-FFF2-40B4-BE49-F238E27FC236}">
              <a16:creationId xmlns:a16="http://schemas.microsoft.com/office/drawing/2014/main" id="{C222BFC7-CAEB-4BB8-91EA-B14A8F87A915}"/>
            </a:ext>
          </a:extLst>
        </xdr:cNvPr>
        <xdr:cNvSpPr/>
      </xdr:nvSpPr>
      <xdr:spPr>
        <a:xfrm>
          <a:off x="19494500" y="105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132733</xdr:rowOff>
    </xdr:from>
    <xdr:to>
      <xdr:col>98</xdr:col>
      <xdr:colOff>38100</xdr:colOff>
      <xdr:row>62</xdr:row>
      <xdr:rowOff>62883</xdr:rowOff>
    </xdr:to>
    <xdr:sp macro="" textlink="">
      <xdr:nvSpPr>
        <xdr:cNvPr id="608" name="フローチャート: 判断 607">
          <a:extLst>
            <a:ext uri="{FF2B5EF4-FFF2-40B4-BE49-F238E27FC236}">
              <a16:creationId xmlns:a16="http://schemas.microsoft.com/office/drawing/2014/main" id="{2F8E700A-4D4E-484B-859B-6E246BCB36D8}"/>
            </a:ext>
          </a:extLst>
        </xdr:cNvPr>
        <xdr:cNvSpPr/>
      </xdr:nvSpPr>
      <xdr:spPr>
        <a:xfrm>
          <a:off x="18605500" y="1059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D9FA14E5-6C8B-46AD-9366-4477A4BF479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65A1836C-626C-4A76-9955-79CC2AFB8E2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4DA3DD45-6A60-460C-97B7-5836CB6259C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7CB0AF2E-0314-45D5-B744-7042294AEA3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52E03383-5849-444F-9E85-BD1373BFA6B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168329</xdr:rowOff>
    </xdr:from>
    <xdr:to>
      <xdr:col>116</xdr:col>
      <xdr:colOff>114300</xdr:colOff>
      <xdr:row>61</xdr:row>
      <xdr:rowOff>98479</xdr:rowOff>
    </xdr:to>
    <xdr:sp macro="" textlink="">
      <xdr:nvSpPr>
        <xdr:cNvPr id="614" name="楕円 613">
          <a:extLst>
            <a:ext uri="{FF2B5EF4-FFF2-40B4-BE49-F238E27FC236}">
              <a16:creationId xmlns:a16="http://schemas.microsoft.com/office/drawing/2014/main" id="{868E9243-455A-42D6-813B-B6C3FEF6FBBA}"/>
            </a:ext>
          </a:extLst>
        </xdr:cNvPr>
        <xdr:cNvSpPr/>
      </xdr:nvSpPr>
      <xdr:spPr>
        <a:xfrm>
          <a:off x="22110700" y="1045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19756</xdr:rowOff>
    </xdr:from>
    <xdr:ext cx="469744" cy="259045"/>
    <xdr:sp macro="" textlink="">
      <xdr:nvSpPr>
        <xdr:cNvPr id="615" name="【学校施設】&#10;一人当たり面積該当値テキスト">
          <a:extLst>
            <a:ext uri="{FF2B5EF4-FFF2-40B4-BE49-F238E27FC236}">
              <a16:creationId xmlns:a16="http://schemas.microsoft.com/office/drawing/2014/main" id="{A96B69E1-417F-449B-8A89-96A6FB0D19E8}"/>
            </a:ext>
          </a:extLst>
        </xdr:cNvPr>
        <xdr:cNvSpPr txBox="1"/>
      </xdr:nvSpPr>
      <xdr:spPr>
        <a:xfrm>
          <a:off x="22199600" y="1030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19413</xdr:rowOff>
    </xdr:from>
    <xdr:to>
      <xdr:col>112</xdr:col>
      <xdr:colOff>38100</xdr:colOff>
      <xdr:row>61</xdr:row>
      <xdr:rowOff>121013</xdr:rowOff>
    </xdr:to>
    <xdr:sp macro="" textlink="">
      <xdr:nvSpPr>
        <xdr:cNvPr id="616" name="楕円 615">
          <a:extLst>
            <a:ext uri="{FF2B5EF4-FFF2-40B4-BE49-F238E27FC236}">
              <a16:creationId xmlns:a16="http://schemas.microsoft.com/office/drawing/2014/main" id="{56F6D34B-163B-49DE-B3A4-F3D871CFC871}"/>
            </a:ext>
          </a:extLst>
        </xdr:cNvPr>
        <xdr:cNvSpPr/>
      </xdr:nvSpPr>
      <xdr:spPr>
        <a:xfrm>
          <a:off x="21272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47679</xdr:rowOff>
    </xdr:from>
    <xdr:to>
      <xdr:col>116</xdr:col>
      <xdr:colOff>63500</xdr:colOff>
      <xdr:row>61</xdr:row>
      <xdr:rowOff>70213</xdr:rowOff>
    </xdr:to>
    <xdr:cxnSp macro="">
      <xdr:nvCxnSpPr>
        <xdr:cNvPr id="617" name="直線コネクタ 616">
          <a:extLst>
            <a:ext uri="{FF2B5EF4-FFF2-40B4-BE49-F238E27FC236}">
              <a16:creationId xmlns:a16="http://schemas.microsoft.com/office/drawing/2014/main" id="{3C0A1A4C-BCF1-4853-A01F-2513DC0ECF3A}"/>
            </a:ext>
          </a:extLst>
        </xdr:cNvPr>
        <xdr:cNvCxnSpPr/>
      </xdr:nvCxnSpPr>
      <xdr:spPr>
        <a:xfrm flipV="1">
          <a:off x="21323300" y="10506129"/>
          <a:ext cx="8382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36721</xdr:rowOff>
    </xdr:from>
    <xdr:to>
      <xdr:col>107</xdr:col>
      <xdr:colOff>101600</xdr:colOff>
      <xdr:row>61</xdr:row>
      <xdr:rowOff>138321</xdr:rowOff>
    </xdr:to>
    <xdr:sp macro="" textlink="">
      <xdr:nvSpPr>
        <xdr:cNvPr id="618" name="楕円 617">
          <a:extLst>
            <a:ext uri="{FF2B5EF4-FFF2-40B4-BE49-F238E27FC236}">
              <a16:creationId xmlns:a16="http://schemas.microsoft.com/office/drawing/2014/main" id="{26448BAE-D400-45E0-B931-5823B6435B33}"/>
            </a:ext>
          </a:extLst>
        </xdr:cNvPr>
        <xdr:cNvSpPr/>
      </xdr:nvSpPr>
      <xdr:spPr>
        <a:xfrm>
          <a:off x="20383500" y="1049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70213</xdr:rowOff>
    </xdr:from>
    <xdr:to>
      <xdr:col>111</xdr:col>
      <xdr:colOff>177800</xdr:colOff>
      <xdr:row>61</xdr:row>
      <xdr:rowOff>87521</xdr:rowOff>
    </xdr:to>
    <xdr:cxnSp macro="">
      <xdr:nvCxnSpPr>
        <xdr:cNvPr id="619" name="直線コネクタ 618">
          <a:extLst>
            <a:ext uri="{FF2B5EF4-FFF2-40B4-BE49-F238E27FC236}">
              <a16:creationId xmlns:a16="http://schemas.microsoft.com/office/drawing/2014/main" id="{0BAD8BA6-5478-42BA-8905-9BA9DEA03BB6}"/>
            </a:ext>
          </a:extLst>
        </xdr:cNvPr>
        <xdr:cNvCxnSpPr/>
      </xdr:nvCxnSpPr>
      <xdr:spPr>
        <a:xfrm flipV="1">
          <a:off x="20434300" y="10528663"/>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55662</xdr:rowOff>
    </xdr:from>
    <xdr:to>
      <xdr:col>102</xdr:col>
      <xdr:colOff>165100</xdr:colOff>
      <xdr:row>61</xdr:row>
      <xdr:rowOff>157262</xdr:rowOff>
    </xdr:to>
    <xdr:sp macro="" textlink="">
      <xdr:nvSpPr>
        <xdr:cNvPr id="620" name="楕円 619">
          <a:extLst>
            <a:ext uri="{FF2B5EF4-FFF2-40B4-BE49-F238E27FC236}">
              <a16:creationId xmlns:a16="http://schemas.microsoft.com/office/drawing/2014/main" id="{5CC3065F-9F9D-48B9-BEAD-F0B3431895FB}"/>
            </a:ext>
          </a:extLst>
        </xdr:cNvPr>
        <xdr:cNvSpPr/>
      </xdr:nvSpPr>
      <xdr:spPr>
        <a:xfrm>
          <a:off x="19494500" y="1051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87521</xdr:rowOff>
    </xdr:from>
    <xdr:to>
      <xdr:col>107</xdr:col>
      <xdr:colOff>50800</xdr:colOff>
      <xdr:row>61</xdr:row>
      <xdr:rowOff>106462</xdr:rowOff>
    </xdr:to>
    <xdr:cxnSp macro="">
      <xdr:nvCxnSpPr>
        <xdr:cNvPr id="621" name="直線コネクタ 620">
          <a:extLst>
            <a:ext uri="{FF2B5EF4-FFF2-40B4-BE49-F238E27FC236}">
              <a16:creationId xmlns:a16="http://schemas.microsoft.com/office/drawing/2014/main" id="{ABE07FE6-D1E0-4C3D-9B18-8235A9DDED7F}"/>
            </a:ext>
          </a:extLst>
        </xdr:cNvPr>
        <xdr:cNvCxnSpPr/>
      </xdr:nvCxnSpPr>
      <xdr:spPr>
        <a:xfrm flipV="1">
          <a:off x="19545300" y="10545971"/>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74603</xdr:rowOff>
    </xdr:from>
    <xdr:to>
      <xdr:col>98</xdr:col>
      <xdr:colOff>38100</xdr:colOff>
      <xdr:row>62</xdr:row>
      <xdr:rowOff>4753</xdr:rowOff>
    </xdr:to>
    <xdr:sp macro="" textlink="">
      <xdr:nvSpPr>
        <xdr:cNvPr id="622" name="楕円 621">
          <a:extLst>
            <a:ext uri="{FF2B5EF4-FFF2-40B4-BE49-F238E27FC236}">
              <a16:creationId xmlns:a16="http://schemas.microsoft.com/office/drawing/2014/main" id="{F64E4764-B804-4022-8788-160E1A7449B3}"/>
            </a:ext>
          </a:extLst>
        </xdr:cNvPr>
        <xdr:cNvSpPr/>
      </xdr:nvSpPr>
      <xdr:spPr>
        <a:xfrm>
          <a:off x="18605500" y="1053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106462</xdr:rowOff>
    </xdr:from>
    <xdr:to>
      <xdr:col>102</xdr:col>
      <xdr:colOff>114300</xdr:colOff>
      <xdr:row>61</xdr:row>
      <xdr:rowOff>125403</xdr:rowOff>
    </xdr:to>
    <xdr:cxnSp macro="">
      <xdr:nvCxnSpPr>
        <xdr:cNvPr id="623" name="直線コネクタ 622">
          <a:extLst>
            <a:ext uri="{FF2B5EF4-FFF2-40B4-BE49-F238E27FC236}">
              <a16:creationId xmlns:a16="http://schemas.microsoft.com/office/drawing/2014/main" id="{630D914C-B859-485A-9A68-A6AE2964122B}"/>
            </a:ext>
          </a:extLst>
        </xdr:cNvPr>
        <xdr:cNvCxnSpPr/>
      </xdr:nvCxnSpPr>
      <xdr:spPr>
        <a:xfrm flipV="1">
          <a:off x="18656300" y="10564912"/>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147736</xdr:rowOff>
    </xdr:from>
    <xdr:ext cx="469744" cy="259045"/>
    <xdr:sp macro="" textlink="">
      <xdr:nvSpPr>
        <xdr:cNvPr id="624" name="n_1aveValue【学校施設】&#10;一人当たり面積">
          <a:extLst>
            <a:ext uri="{FF2B5EF4-FFF2-40B4-BE49-F238E27FC236}">
              <a16:creationId xmlns:a16="http://schemas.microsoft.com/office/drawing/2014/main" id="{E943EA98-1AB8-461A-B1F9-98325698458E}"/>
            </a:ext>
          </a:extLst>
        </xdr:cNvPr>
        <xdr:cNvSpPr txBox="1"/>
      </xdr:nvSpPr>
      <xdr:spPr>
        <a:xfrm>
          <a:off x="21075727" y="106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125783</xdr:rowOff>
    </xdr:from>
    <xdr:ext cx="469744" cy="259045"/>
    <xdr:sp macro="" textlink="">
      <xdr:nvSpPr>
        <xdr:cNvPr id="625" name="n_2aveValue【学校施設】&#10;一人当たり面積">
          <a:extLst>
            <a:ext uri="{FF2B5EF4-FFF2-40B4-BE49-F238E27FC236}">
              <a16:creationId xmlns:a16="http://schemas.microsoft.com/office/drawing/2014/main" id="{EF5293D7-6986-4D83-9737-9E82B61A56EB}"/>
            </a:ext>
          </a:extLst>
        </xdr:cNvPr>
        <xdr:cNvSpPr txBox="1"/>
      </xdr:nvSpPr>
      <xdr:spPr>
        <a:xfrm>
          <a:off x="20199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10250</xdr:rowOff>
    </xdr:from>
    <xdr:ext cx="469744" cy="259045"/>
    <xdr:sp macro="" textlink="">
      <xdr:nvSpPr>
        <xdr:cNvPr id="626" name="n_3aveValue【学校施設】&#10;一人当たり面積">
          <a:extLst>
            <a:ext uri="{FF2B5EF4-FFF2-40B4-BE49-F238E27FC236}">
              <a16:creationId xmlns:a16="http://schemas.microsoft.com/office/drawing/2014/main" id="{0BED3152-2A4F-4672-84C1-7BFDA0C12038}"/>
            </a:ext>
          </a:extLst>
        </xdr:cNvPr>
        <xdr:cNvSpPr txBox="1"/>
      </xdr:nvSpPr>
      <xdr:spPr>
        <a:xfrm>
          <a:off x="19310427" y="1064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54010</xdr:rowOff>
    </xdr:from>
    <xdr:ext cx="469744" cy="259045"/>
    <xdr:sp macro="" textlink="">
      <xdr:nvSpPr>
        <xdr:cNvPr id="627" name="n_4aveValue【学校施設】&#10;一人当たり面積">
          <a:extLst>
            <a:ext uri="{FF2B5EF4-FFF2-40B4-BE49-F238E27FC236}">
              <a16:creationId xmlns:a16="http://schemas.microsoft.com/office/drawing/2014/main" id="{4BA8050E-7E96-42A6-BAB7-E09AEF843383}"/>
            </a:ext>
          </a:extLst>
        </xdr:cNvPr>
        <xdr:cNvSpPr txBox="1"/>
      </xdr:nvSpPr>
      <xdr:spPr>
        <a:xfrm>
          <a:off x="18421427" y="1068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137540</xdr:rowOff>
    </xdr:from>
    <xdr:ext cx="469744" cy="259045"/>
    <xdr:sp macro="" textlink="">
      <xdr:nvSpPr>
        <xdr:cNvPr id="628" name="n_1mainValue【学校施設】&#10;一人当たり面積">
          <a:extLst>
            <a:ext uri="{FF2B5EF4-FFF2-40B4-BE49-F238E27FC236}">
              <a16:creationId xmlns:a16="http://schemas.microsoft.com/office/drawing/2014/main" id="{FED0D724-C2CF-436D-9006-1993AD682EFD}"/>
            </a:ext>
          </a:extLst>
        </xdr:cNvPr>
        <xdr:cNvSpPr txBox="1"/>
      </xdr:nvSpPr>
      <xdr:spPr>
        <a:xfrm>
          <a:off x="210757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129448</xdr:rowOff>
    </xdr:from>
    <xdr:ext cx="469744" cy="259045"/>
    <xdr:sp macro="" textlink="">
      <xdr:nvSpPr>
        <xdr:cNvPr id="629" name="n_2mainValue【学校施設】&#10;一人当たり面積">
          <a:extLst>
            <a:ext uri="{FF2B5EF4-FFF2-40B4-BE49-F238E27FC236}">
              <a16:creationId xmlns:a16="http://schemas.microsoft.com/office/drawing/2014/main" id="{5D41DF06-93D9-4259-BDD9-E6D1D8C8262E}"/>
            </a:ext>
          </a:extLst>
        </xdr:cNvPr>
        <xdr:cNvSpPr txBox="1"/>
      </xdr:nvSpPr>
      <xdr:spPr>
        <a:xfrm>
          <a:off x="20199427" y="1058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2339</xdr:rowOff>
    </xdr:from>
    <xdr:ext cx="469744" cy="259045"/>
    <xdr:sp macro="" textlink="">
      <xdr:nvSpPr>
        <xdr:cNvPr id="630" name="n_3mainValue【学校施設】&#10;一人当たり面積">
          <a:extLst>
            <a:ext uri="{FF2B5EF4-FFF2-40B4-BE49-F238E27FC236}">
              <a16:creationId xmlns:a16="http://schemas.microsoft.com/office/drawing/2014/main" id="{8F02D8DD-F4A5-4C38-AFD1-8912270CDE94}"/>
            </a:ext>
          </a:extLst>
        </xdr:cNvPr>
        <xdr:cNvSpPr txBox="1"/>
      </xdr:nvSpPr>
      <xdr:spPr>
        <a:xfrm>
          <a:off x="19310427" y="1028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21280</xdr:rowOff>
    </xdr:from>
    <xdr:ext cx="469744" cy="259045"/>
    <xdr:sp macro="" textlink="">
      <xdr:nvSpPr>
        <xdr:cNvPr id="631" name="n_4mainValue【学校施設】&#10;一人当たり面積">
          <a:extLst>
            <a:ext uri="{FF2B5EF4-FFF2-40B4-BE49-F238E27FC236}">
              <a16:creationId xmlns:a16="http://schemas.microsoft.com/office/drawing/2014/main" id="{A172C371-51AB-4A35-98B2-EA12C5072B73}"/>
            </a:ext>
          </a:extLst>
        </xdr:cNvPr>
        <xdr:cNvSpPr txBox="1"/>
      </xdr:nvSpPr>
      <xdr:spPr>
        <a:xfrm>
          <a:off x="18421427" y="1030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64B8B221-D01A-4607-8495-E41C6195C2E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062D9A47-7E36-44EF-B921-F0A108DA4D4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60920A80-D8B1-4D20-8066-C063CDEE533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0AA13993-CE69-4798-8626-503FBDCC942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EB729C88-0BF0-413B-AF6C-2D6C6E0B390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DE0C6787-2868-4638-A6D8-38C84475BA3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76993966-D33E-4FC1-9D78-9A97B228825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3497EA1F-E617-4FF5-B93C-BAA50FF1BAE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a:extLst>
            <a:ext uri="{FF2B5EF4-FFF2-40B4-BE49-F238E27FC236}">
              <a16:creationId xmlns:a16="http://schemas.microsoft.com/office/drawing/2014/main" id="{4D08FD31-A3CD-4621-A20C-9093EF49C2E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a:extLst>
            <a:ext uri="{FF2B5EF4-FFF2-40B4-BE49-F238E27FC236}">
              <a16:creationId xmlns:a16="http://schemas.microsoft.com/office/drawing/2014/main" id="{3D1EAB86-F40C-446B-91B7-D988054857F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a:extLst>
            <a:ext uri="{FF2B5EF4-FFF2-40B4-BE49-F238E27FC236}">
              <a16:creationId xmlns:a16="http://schemas.microsoft.com/office/drawing/2014/main" id="{2D295EAD-E846-4F38-9B03-B09840327FB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3" name="直線コネクタ 642">
          <a:extLst>
            <a:ext uri="{FF2B5EF4-FFF2-40B4-BE49-F238E27FC236}">
              <a16:creationId xmlns:a16="http://schemas.microsoft.com/office/drawing/2014/main" id="{E09182D7-CF47-4C7A-BD68-8C03BB54BD2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4" name="テキスト ボックス 643">
          <a:extLst>
            <a:ext uri="{FF2B5EF4-FFF2-40B4-BE49-F238E27FC236}">
              <a16:creationId xmlns:a16="http://schemas.microsoft.com/office/drawing/2014/main" id="{828EC93A-5AA6-4650-9997-C63FA846455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5" name="直線コネクタ 644">
          <a:extLst>
            <a:ext uri="{FF2B5EF4-FFF2-40B4-BE49-F238E27FC236}">
              <a16:creationId xmlns:a16="http://schemas.microsoft.com/office/drawing/2014/main" id="{7AD824F7-A688-49C5-8822-5DA415F59B3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6" name="テキスト ボックス 645">
          <a:extLst>
            <a:ext uri="{FF2B5EF4-FFF2-40B4-BE49-F238E27FC236}">
              <a16:creationId xmlns:a16="http://schemas.microsoft.com/office/drawing/2014/main" id="{359518A5-238E-4029-B589-AD3AA056530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7" name="直線コネクタ 646">
          <a:extLst>
            <a:ext uri="{FF2B5EF4-FFF2-40B4-BE49-F238E27FC236}">
              <a16:creationId xmlns:a16="http://schemas.microsoft.com/office/drawing/2014/main" id="{E03E4BA9-EC47-4DFE-933F-68C99068451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8" name="テキスト ボックス 647">
          <a:extLst>
            <a:ext uri="{FF2B5EF4-FFF2-40B4-BE49-F238E27FC236}">
              <a16:creationId xmlns:a16="http://schemas.microsoft.com/office/drawing/2014/main" id="{C477BCD3-E25D-4137-BD30-535DE9128C5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9" name="直線コネクタ 648">
          <a:extLst>
            <a:ext uri="{FF2B5EF4-FFF2-40B4-BE49-F238E27FC236}">
              <a16:creationId xmlns:a16="http://schemas.microsoft.com/office/drawing/2014/main" id="{3B6BEE1C-33FD-4FBA-AFCD-61F37517CFC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0" name="テキスト ボックス 649">
          <a:extLst>
            <a:ext uri="{FF2B5EF4-FFF2-40B4-BE49-F238E27FC236}">
              <a16:creationId xmlns:a16="http://schemas.microsoft.com/office/drawing/2014/main" id="{E7941A5A-D75B-4FB0-B082-F641F0403FB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1" name="直線コネクタ 650">
          <a:extLst>
            <a:ext uri="{FF2B5EF4-FFF2-40B4-BE49-F238E27FC236}">
              <a16:creationId xmlns:a16="http://schemas.microsoft.com/office/drawing/2014/main" id="{7E56AB8D-4F5B-4A86-8C04-C627FA4DCE1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2" name="テキスト ボックス 651">
          <a:extLst>
            <a:ext uri="{FF2B5EF4-FFF2-40B4-BE49-F238E27FC236}">
              <a16:creationId xmlns:a16="http://schemas.microsoft.com/office/drawing/2014/main" id="{739D7F35-5D66-44EF-855A-B6EF6D8DE55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3" name="直線コネクタ 652">
          <a:extLst>
            <a:ext uri="{FF2B5EF4-FFF2-40B4-BE49-F238E27FC236}">
              <a16:creationId xmlns:a16="http://schemas.microsoft.com/office/drawing/2014/main" id="{73CEA1AA-575D-47BF-A1B0-D47B017A468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4" name="テキスト ボックス 653">
          <a:extLst>
            <a:ext uri="{FF2B5EF4-FFF2-40B4-BE49-F238E27FC236}">
              <a16:creationId xmlns:a16="http://schemas.microsoft.com/office/drawing/2014/main" id="{8C60F3E8-486F-4DE5-AED9-5C3BDA7E11B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5" name="直線コネクタ 654">
          <a:extLst>
            <a:ext uri="{FF2B5EF4-FFF2-40B4-BE49-F238E27FC236}">
              <a16:creationId xmlns:a16="http://schemas.microsoft.com/office/drawing/2014/main" id="{042D26D7-BC1F-41E4-844F-9CB74F80EF2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6" name="【児童館】&#10;有形固定資産減価償却率グラフ枠">
          <a:extLst>
            <a:ext uri="{FF2B5EF4-FFF2-40B4-BE49-F238E27FC236}">
              <a16:creationId xmlns:a16="http://schemas.microsoft.com/office/drawing/2014/main" id="{64C053C7-CD37-4674-9552-98E4059B618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52795</xdr:rowOff>
    </xdr:from>
    <xdr:to>
      <xdr:col>85</xdr:col>
      <xdr:colOff>126364</xdr:colOff>
      <xdr:row>86</xdr:row>
      <xdr:rowOff>168729</xdr:rowOff>
    </xdr:to>
    <xdr:cxnSp macro="">
      <xdr:nvCxnSpPr>
        <xdr:cNvPr id="657" name="直線コネクタ 656">
          <a:extLst>
            <a:ext uri="{FF2B5EF4-FFF2-40B4-BE49-F238E27FC236}">
              <a16:creationId xmlns:a16="http://schemas.microsoft.com/office/drawing/2014/main" id="{63BBFCB5-184D-4348-9B2E-DFED087AB9D5}"/>
            </a:ext>
          </a:extLst>
        </xdr:cNvPr>
        <xdr:cNvCxnSpPr/>
      </xdr:nvCxnSpPr>
      <xdr:spPr>
        <a:xfrm flipV="1">
          <a:off x="16318864" y="13425895"/>
          <a:ext cx="0" cy="148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8" name="【児童館】&#10;有形固定資産減価償却率最小値テキスト">
          <a:extLst>
            <a:ext uri="{FF2B5EF4-FFF2-40B4-BE49-F238E27FC236}">
              <a16:creationId xmlns:a16="http://schemas.microsoft.com/office/drawing/2014/main" id="{6950303D-ECFC-49F9-8C1D-D595B46B754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9" name="直線コネクタ 658">
          <a:extLst>
            <a:ext uri="{FF2B5EF4-FFF2-40B4-BE49-F238E27FC236}">
              <a16:creationId xmlns:a16="http://schemas.microsoft.com/office/drawing/2014/main" id="{B8345685-D378-4A92-B2AE-3997FEABB10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170922</xdr:rowOff>
    </xdr:from>
    <xdr:ext cx="340478" cy="259045"/>
    <xdr:sp macro="" textlink="">
      <xdr:nvSpPr>
        <xdr:cNvPr id="660" name="【児童館】&#10;有形固定資産減価償却率最大値テキスト">
          <a:extLst>
            <a:ext uri="{FF2B5EF4-FFF2-40B4-BE49-F238E27FC236}">
              <a16:creationId xmlns:a16="http://schemas.microsoft.com/office/drawing/2014/main" id="{3ABE9235-334F-4C95-8DB5-D8F937DE57D7}"/>
            </a:ext>
          </a:extLst>
        </xdr:cNvPr>
        <xdr:cNvSpPr txBox="1"/>
      </xdr:nvSpPr>
      <xdr:spPr>
        <a:xfrm>
          <a:off x="16357600" y="132011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52795</xdr:rowOff>
    </xdr:from>
    <xdr:to>
      <xdr:col>86</xdr:col>
      <xdr:colOff>25400</xdr:colOff>
      <xdr:row>78</xdr:row>
      <xdr:rowOff>52795</xdr:rowOff>
    </xdr:to>
    <xdr:cxnSp macro="">
      <xdr:nvCxnSpPr>
        <xdr:cNvPr id="661" name="直線コネクタ 660">
          <a:extLst>
            <a:ext uri="{FF2B5EF4-FFF2-40B4-BE49-F238E27FC236}">
              <a16:creationId xmlns:a16="http://schemas.microsoft.com/office/drawing/2014/main" id="{960125F0-2A9E-4A39-BF3D-859CE76F1498}"/>
            </a:ext>
          </a:extLst>
        </xdr:cNvPr>
        <xdr:cNvCxnSpPr/>
      </xdr:nvCxnSpPr>
      <xdr:spPr>
        <a:xfrm>
          <a:off x="16230600" y="1342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3646</xdr:rowOff>
    </xdr:from>
    <xdr:ext cx="405111" cy="259045"/>
    <xdr:sp macro="" textlink="">
      <xdr:nvSpPr>
        <xdr:cNvPr id="662" name="【児童館】&#10;有形固定資産減価償却率平均値テキスト">
          <a:extLst>
            <a:ext uri="{FF2B5EF4-FFF2-40B4-BE49-F238E27FC236}">
              <a16:creationId xmlns:a16="http://schemas.microsoft.com/office/drawing/2014/main" id="{E6256BE2-95C6-4D7B-BB3F-3A4BB4B19CDF}"/>
            </a:ext>
          </a:extLst>
        </xdr:cNvPr>
        <xdr:cNvSpPr txBox="1"/>
      </xdr:nvSpPr>
      <xdr:spPr>
        <a:xfrm>
          <a:off x="16357600" y="1389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152219</xdr:rowOff>
    </xdr:from>
    <xdr:to>
      <xdr:col>85</xdr:col>
      <xdr:colOff>177800</xdr:colOff>
      <xdr:row>82</xdr:row>
      <xdr:rowOff>82369</xdr:rowOff>
    </xdr:to>
    <xdr:sp macro="" textlink="">
      <xdr:nvSpPr>
        <xdr:cNvPr id="663" name="フローチャート: 判断 662">
          <a:extLst>
            <a:ext uri="{FF2B5EF4-FFF2-40B4-BE49-F238E27FC236}">
              <a16:creationId xmlns:a16="http://schemas.microsoft.com/office/drawing/2014/main" id="{7C99D3FF-7388-44C4-8011-7F05A5B56F95}"/>
            </a:ext>
          </a:extLst>
        </xdr:cNvPr>
        <xdr:cNvSpPr/>
      </xdr:nvSpPr>
      <xdr:spPr>
        <a:xfrm>
          <a:off x="162687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64" name="フローチャート: 判断 663">
          <a:extLst>
            <a:ext uri="{FF2B5EF4-FFF2-40B4-BE49-F238E27FC236}">
              <a16:creationId xmlns:a16="http://schemas.microsoft.com/office/drawing/2014/main" id="{0805E065-6469-4F5A-B53B-371DCC782F1B}"/>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72208</xdr:rowOff>
    </xdr:from>
    <xdr:to>
      <xdr:col>76</xdr:col>
      <xdr:colOff>165100</xdr:colOff>
      <xdr:row>83</xdr:row>
      <xdr:rowOff>2358</xdr:rowOff>
    </xdr:to>
    <xdr:sp macro="" textlink="">
      <xdr:nvSpPr>
        <xdr:cNvPr id="665" name="フローチャート: 判断 664">
          <a:extLst>
            <a:ext uri="{FF2B5EF4-FFF2-40B4-BE49-F238E27FC236}">
              <a16:creationId xmlns:a16="http://schemas.microsoft.com/office/drawing/2014/main" id="{35FC8405-B0B5-41A5-AB98-D3FB59F5B1E5}"/>
            </a:ext>
          </a:extLst>
        </xdr:cNvPr>
        <xdr:cNvSpPr/>
      </xdr:nvSpPr>
      <xdr:spPr>
        <a:xfrm>
          <a:off x="14541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75474</xdr:rowOff>
    </xdr:from>
    <xdr:to>
      <xdr:col>72</xdr:col>
      <xdr:colOff>38100</xdr:colOff>
      <xdr:row>85</xdr:row>
      <xdr:rowOff>5624</xdr:rowOff>
    </xdr:to>
    <xdr:sp macro="" textlink="">
      <xdr:nvSpPr>
        <xdr:cNvPr id="666" name="フローチャート: 判断 665">
          <a:extLst>
            <a:ext uri="{FF2B5EF4-FFF2-40B4-BE49-F238E27FC236}">
              <a16:creationId xmlns:a16="http://schemas.microsoft.com/office/drawing/2014/main" id="{0D6EFEE9-BEDE-427F-9B26-B63B67DE67CB}"/>
            </a:ext>
          </a:extLst>
        </xdr:cNvPr>
        <xdr:cNvSpPr/>
      </xdr:nvSpPr>
      <xdr:spPr>
        <a:xfrm>
          <a:off x="13652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98334</xdr:rowOff>
    </xdr:from>
    <xdr:to>
      <xdr:col>67</xdr:col>
      <xdr:colOff>101600</xdr:colOff>
      <xdr:row>85</xdr:row>
      <xdr:rowOff>28484</xdr:rowOff>
    </xdr:to>
    <xdr:sp macro="" textlink="">
      <xdr:nvSpPr>
        <xdr:cNvPr id="667" name="フローチャート: 判断 666">
          <a:extLst>
            <a:ext uri="{FF2B5EF4-FFF2-40B4-BE49-F238E27FC236}">
              <a16:creationId xmlns:a16="http://schemas.microsoft.com/office/drawing/2014/main" id="{3D044B92-C184-4D9D-9D06-8AAB3AA4BB81}"/>
            </a:ext>
          </a:extLst>
        </xdr:cNvPr>
        <xdr:cNvSpPr/>
      </xdr:nvSpPr>
      <xdr:spPr>
        <a:xfrm>
          <a:off x="12763500" y="1450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4A854958-A6A5-4F14-B704-0A226ED2B4B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66496111-437C-4E71-BCE4-7DB31F214CD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65031384-B810-472E-95DE-566F1C241C6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CC093BD5-611F-4DA6-88FC-8C0D606FC32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B22CE37B-90ED-45EF-887A-1498348711C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165281</xdr:rowOff>
    </xdr:from>
    <xdr:to>
      <xdr:col>85</xdr:col>
      <xdr:colOff>177800</xdr:colOff>
      <xdr:row>86</xdr:row>
      <xdr:rowOff>95431</xdr:rowOff>
    </xdr:to>
    <xdr:sp macro="" textlink="">
      <xdr:nvSpPr>
        <xdr:cNvPr id="673" name="楕円 672">
          <a:extLst>
            <a:ext uri="{FF2B5EF4-FFF2-40B4-BE49-F238E27FC236}">
              <a16:creationId xmlns:a16="http://schemas.microsoft.com/office/drawing/2014/main" id="{07BBF450-B765-4204-8F84-30970575803F}"/>
            </a:ext>
          </a:extLst>
        </xdr:cNvPr>
        <xdr:cNvSpPr/>
      </xdr:nvSpPr>
      <xdr:spPr>
        <a:xfrm>
          <a:off x="162687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80208</xdr:rowOff>
    </xdr:from>
    <xdr:ext cx="405111" cy="259045"/>
    <xdr:sp macro="" textlink="">
      <xdr:nvSpPr>
        <xdr:cNvPr id="674" name="【児童館】&#10;有形固定資産減価償却率該当値テキスト">
          <a:extLst>
            <a:ext uri="{FF2B5EF4-FFF2-40B4-BE49-F238E27FC236}">
              <a16:creationId xmlns:a16="http://schemas.microsoft.com/office/drawing/2014/main" id="{99C141EA-5080-461C-A5D6-CEC04CD3FC85}"/>
            </a:ext>
          </a:extLst>
        </xdr:cNvPr>
        <xdr:cNvSpPr txBox="1"/>
      </xdr:nvSpPr>
      <xdr:spPr>
        <a:xfrm>
          <a:off x="16357600" y="1465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129358</xdr:rowOff>
    </xdr:from>
    <xdr:to>
      <xdr:col>81</xdr:col>
      <xdr:colOff>101600</xdr:colOff>
      <xdr:row>86</xdr:row>
      <xdr:rowOff>59508</xdr:rowOff>
    </xdr:to>
    <xdr:sp macro="" textlink="">
      <xdr:nvSpPr>
        <xdr:cNvPr id="675" name="楕円 674">
          <a:extLst>
            <a:ext uri="{FF2B5EF4-FFF2-40B4-BE49-F238E27FC236}">
              <a16:creationId xmlns:a16="http://schemas.microsoft.com/office/drawing/2014/main" id="{8DEF41E5-6ABF-4872-AC0D-2F79C53CEAA4}"/>
            </a:ext>
          </a:extLst>
        </xdr:cNvPr>
        <xdr:cNvSpPr/>
      </xdr:nvSpPr>
      <xdr:spPr>
        <a:xfrm>
          <a:off x="15430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8708</xdr:rowOff>
    </xdr:from>
    <xdr:to>
      <xdr:col>85</xdr:col>
      <xdr:colOff>127000</xdr:colOff>
      <xdr:row>86</xdr:row>
      <xdr:rowOff>44631</xdr:rowOff>
    </xdr:to>
    <xdr:cxnSp macro="">
      <xdr:nvCxnSpPr>
        <xdr:cNvPr id="676" name="直線コネクタ 675">
          <a:extLst>
            <a:ext uri="{FF2B5EF4-FFF2-40B4-BE49-F238E27FC236}">
              <a16:creationId xmlns:a16="http://schemas.microsoft.com/office/drawing/2014/main" id="{E198C363-D0A6-4A35-933D-AE9A73AD1E40}"/>
            </a:ext>
          </a:extLst>
        </xdr:cNvPr>
        <xdr:cNvCxnSpPr/>
      </xdr:nvCxnSpPr>
      <xdr:spPr>
        <a:xfrm>
          <a:off x="15481300" y="147534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93436</xdr:rowOff>
    </xdr:from>
    <xdr:to>
      <xdr:col>76</xdr:col>
      <xdr:colOff>165100</xdr:colOff>
      <xdr:row>86</xdr:row>
      <xdr:rowOff>23586</xdr:rowOff>
    </xdr:to>
    <xdr:sp macro="" textlink="">
      <xdr:nvSpPr>
        <xdr:cNvPr id="677" name="楕円 676">
          <a:extLst>
            <a:ext uri="{FF2B5EF4-FFF2-40B4-BE49-F238E27FC236}">
              <a16:creationId xmlns:a16="http://schemas.microsoft.com/office/drawing/2014/main" id="{BBF7D0BB-9CDE-451A-8903-0FD1ED8AC666}"/>
            </a:ext>
          </a:extLst>
        </xdr:cNvPr>
        <xdr:cNvSpPr/>
      </xdr:nvSpPr>
      <xdr:spPr>
        <a:xfrm>
          <a:off x="14541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144236</xdr:rowOff>
    </xdr:from>
    <xdr:to>
      <xdr:col>81</xdr:col>
      <xdr:colOff>50800</xdr:colOff>
      <xdr:row>86</xdr:row>
      <xdr:rowOff>8708</xdr:rowOff>
    </xdr:to>
    <xdr:cxnSp macro="">
      <xdr:nvCxnSpPr>
        <xdr:cNvPr id="678" name="直線コネクタ 677">
          <a:extLst>
            <a:ext uri="{FF2B5EF4-FFF2-40B4-BE49-F238E27FC236}">
              <a16:creationId xmlns:a16="http://schemas.microsoft.com/office/drawing/2014/main" id="{4FC3CEA9-FAE0-490A-AE1E-CC8C39945672}"/>
            </a:ext>
          </a:extLst>
        </xdr:cNvPr>
        <xdr:cNvCxnSpPr/>
      </xdr:nvCxnSpPr>
      <xdr:spPr>
        <a:xfrm>
          <a:off x="14592300" y="147174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57513</xdr:rowOff>
    </xdr:from>
    <xdr:to>
      <xdr:col>72</xdr:col>
      <xdr:colOff>38100</xdr:colOff>
      <xdr:row>85</xdr:row>
      <xdr:rowOff>159113</xdr:rowOff>
    </xdr:to>
    <xdr:sp macro="" textlink="">
      <xdr:nvSpPr>
        <xdr:cNvPr id="679" name="楕円 678">
          <a:extLst>
            <a:ext uri="{FF2B5EF4-FFF2-40B4-BE49-F238E27FC236}">
              <a16:creationId xmlns:a16="http://schemas.microsoft.com/office/drawing/2014/main" id="{1BEBD182-292B-410F-AF05-F1A9CC8E8360}"/>
            </a:ext>
          </a:extLst>
        </xdr:cNvPr>
        <xdr:cNvSpPr/>
      </xdr:nvSpPr>
      <xdr:spPr>
        <a:xfrm>
          <a:off x="13652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108313</xdr:rowOff>
    </xdr:from>
    <xdr:to>
      <xdr:col>76</xdr:col>
      <xdr:colOff>114300</xdr:colOff>
      <xdr:row>85</xdr:row>
      <xdr:rowOff>144236</xdr:rowOff>
    </xdr:to>
    <xdr:cxnSp macro="">
      <xdr:nvCxnSpPr>
        <xdr:cNvPr id="680" name="直線コネクタ 679">
          <a:extLst>
            <a:ext uri="{FF2B5EF4-FFF2-40B4-BE49-F238E27FC236}">
              <a16:creationId xmlns:a16="http://schemas.microsoft.com/office/drawing/2014/main" id="{A9DD860B-15FE-46A3-BD8C-C588B6F07EFA}"/>
            </a:ext>
          </a:extLst>
        </xdr:cNvPr>
        <xdr:cNvCxnSpPr/>
      </xdr:nvCxnSpPr>
      <xdr:spPr>
        <a:xfrm>
          <a:off x="13703300" y="1468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21589</xdr:rowOff>
    </xdr:from>
    <xdr:to>
      <xdr:col>67</xdr:col>
      <xdr:colOff>101600</xdr:colOff>
      <xdr:row>85</xdr:row>
      <xdr:rowOff>123189</xdr:rowOff>
    </xdr:to>
    <xdr:sp macro="" textlink="">
      <xdr:nvSpPr>
        <xdr:cNvPr id="681" name="楕円 680">
          <a:extLst>
            <a:ext uri="{FF2B5EF4-FFF2-40B4-BE49-F238E27FC236}">
              <a16:creationId xmlns:a16="http://schemas.microsoft.com/office/drawing/2014/main" id="{F34FA547-6FE4-4598-9153-42679F4554D5}"/>
            </a:ext>
          </a:extLst>
        </xdr:cNvPr>
        <xdr:cNvSpPr/>
      </xdr:nvSpPr>
      <xdr:spPr>
        <a:xfrm>
          <a:off x="1276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72389</xdr:rowOff>
    </xdr:from>
    <xdr:to>
      <xdr:col>71</xdr:col>
      <xdr:colOff>177800</xdr:colOff>
      <xdr:row>85</xdr:row>
      <xdr:rowOff>108313</xdr:rowOff>
    </xdr:to>
    <xdr:cxnSp macro="">
      <xdr:nvCxnSpPr>
        <xdr:cNvPr id="682" name="直線コネクタ 681">
          <a:extLst>
            <a:ext uri="{FF2B5EF4-FFF2-40B4-BE49-F238E27FC236}">
              <a16:creationId xmlns:a16="http://schemas.microsoft.com/office/drawing/2014/main" id="{666A5AC1-C6AC-494B-A66C-50CA09C43E7F}"/>
            </a:ext>
          </a:extLst>
        </xdr:cNvPr>
        <xdr:cNvCxnSpPr/>
      </xdr:nvCxnSpPr>
      <xdr:spPr>
        <a:xfrm>
          <a:off x="12814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683" name="n_1aveValue【児童館】&#10;有形固定資産減価償却率">
          <a:extLst>
            <a:ext uri="{FF2B5EF4-FFF2-40B4-BE49-F238E27FC236}">
              <a16:creationId xmlns:a16="http://schemas.microsoft.com/office/drawing/2014/main" id="{DB3571C5-707A-43AA-8744-67D5703CAF9D}"/>
            </a:ext>
          </a:extLst>
        </xdr:cNvPr>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18885</xdr:rowOff>
    </xdr:from>
    <xdr:ext cx="405111" cy="259045"/>
    <xdr:sp macro="" textlink="">
      <xdr:nvSpPr>
        <xdr:cNvPr id="684" name="n_2aveValue【児童館】&#10;有形固定資産減価償却率">
          <a:extLst>
            <a:ext uri="{FF2B5EF4-FFF2-40B4-BE49-F238E27FC236}">
              <a16:creationId xmlns:a16="http://schemas.microsoft.com/office/drawing/2014/main" id="{22E08609-D115-4E85-AAEA-773E9FFEE5BB}"/>
            </a:ext>
          </a:extLst>
        </xdr:cNvPr>
        <xdr:cNvSpPr txBox="1"/>
      </xdr:nvSpPr>
      <xdr:spPr>
        <a:xfrm>
          <a:off x="14389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22151</xdr:rowOff>
    </xdr:from>
    <xdr:ext cx="405111" cy="259045"/>
    <xdr:sp macro="" textlink="">
      <xdr:nvSpPr>
        <xdr:cNvPr id="685" name="n_3aveValue【児童館】&#10;有形固定資産減価償却率">
          <a:extLst>
            <a:ext uri="{FF2B5EF4-FFF2-40B4-BE49-F238E27FC236}">
              <a16:creationId xmlns:a16="http://schemas.microsoft.com/office/drawing/2014/main" id="{F5714817-5432-4EF7-99D1-4D52AECF0668}"/>
            </a:ext>
          </a:extLst>
        </xdr:cNvPr>
        <xdr:cNvSpPr txBox="1"/>
      </xdr:nvSpPr>
      <xdr:spPr>
        <a:xfrm>
          <a:off x="13500744" y="14252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45011</xdr:rowOff>
    </xdr:from>
    <xdr:ext cx="405111" cy="259045"/>
    <xdr:sp macro="" textlink="">
      <xdr:nvSpPr>
        <xdr:cNvPr id="686" name="n_4aveValue【児童館】&#10;有形固定資産減価償却率">
          <a:extLst>
            <a:ext uri="{FF2B5EF4-FFF2-40B4-BE49-F238E27FC236}">
              <a16:creationId xmlns:a16="http://schemas.microsoft.com/office/drawing/2014/main" id="{B6F44D4E-FC2D-4934-9955-6474D8B80E8D}"/>
            </a:ext>
          </a:extLst>
        </xdr:cNvPr>
        <xdr:cNvSpPr txBox="1"/>
      </xdr:nvSpPr>
      <xdr:spPr>
        <a:xfrm>
          <a:off x="12611744" y="14275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50635</xdr:rowOff>
    </xdr:from>
    <xdr:ext cx="405111" cy="259045"/>
    <xdr:sp macro="" textlink="">
      <xdr:nvSpPr>
        <xdr:cNvPr id="687" name="n_1mainValue【児童館】&#10;有形固定資産減価償却率">
          <a:extLst>
            <a:ext uri="{FF2B5EF4-FFF2-40B4-BE49-F238E27FC236}">
              <a16:creationId xmlns:a16="http://schemas.microsoft.com/office/drawing/2014/main" id="{7FFC0785-17B4-4FD6-AF21-71E8DEC821EC}"/>
            </a:ext>
          </a:extLst>
        </xdr:cNvPr>
        <xdr:cNvSpPr txBox="1"/>
      </xdr:nvSpPr>
      <xdr:spPr>
        <a:xfrm>
          <a:off x="152660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14713</xdr:rowOff>
    </xdr:from>
    <xdr:ext cx="405111" cy="259045"/>
    <xdr:sp macro="" textlink="">
      <xdr:nvSpPr>
        <xdr:cNvPr id="688" name="n_2mainValue【児童館】&#10;有形固定資産減価償却率">
          <a:extLst>
            <a:ext uri="{FF2B5EF4-FFF2-40B4-BE49-F238E27FC236}">
              <a16:creationId xmlns:a16="http://schemas.microsoft.com/office/drawing/2014/main" id="{72FDF2F2-D480-409B-BF19-D2A4245D5926}"/>
            </a:ext>
          </a:extLst>
        </xdr:cNvPr>
        <xdr:cNvSpPr txBox="1"/>
      </xdr:nvSpPr>
      <xdr:spPr>
        <a:xfrm>
          <a:off x="14389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150240</xdr:rowOff>
    </xdr:from>
    <xdr:ext cx="405111" cy="259045"/>
    <xdr:sp macro="" textlink="">
      <xdr:nvSpPr>
        <xdr:cNvPr id="689" name="n_3mainValue【児童館】&#10;有形固定資産減価償却率">
          <a:extLst>
            <a:ext uri="{FF2B5EF4-FFF2-40B4-BE49-F238E27FC236}">
              <a16:creationId xmlns:a16="http://schemas.microsoft.com/office/drawing/2014/main" id="{49232969-EB19-4959-AD32-BC0EC0C81492}"/>
            </a:ext>
          </a:extLst>
        </xdr:cNvPr>
        <xdr:cNvSpPr txBox="1"/>
      </xdr:nvSpPr>
      <xdr:spPr>
        <a:xfrm>
          <a:off x="13500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114316</xdr:rowOff>
    </xdr:from>
    <xdr:ext cx="405111" cy="259045"/>
    <xdr:sp macro="" textlink="">
      <xdr:nvSpPr>
        <xdr:cNvPr id="690" name="n_4mainValue【児童館】&#10;有形固定資産減価償却率">
          <a:extLst>
            <a:ext uri="{FF2B5EF4-FFF2-40B4-BE49-F238E27FC236}">
              <a16:creationId xmlns:a16="http://schemas.microsoft.com/office/drawing/2014/main" id="{763A761D-3B19-4361-957B-8310092C05A6}"/>
            </a:ext>
          </a:extLst>
        </xdr:cNvPr>
        <xdr:cNvSpPr txBox="1"/>
      </xdr:nvSpPr>
      <xdr:spPr>
        <a:xfrm>
          <a:off x="12611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1" name="正方形/長方形 690">
          <a:extLst>
            <a:ext uri="{FF2B5EF4-FFF2-40B4-BE49-F238E27FC236}">
              <a16:creationId xmlns:a16="http://schemas.microsoft.com/office/drawing/2014/main" id="{0D6F6098-ED66-4C4E-AB59-0BA9A0D2D16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2" name="正方形/長方形 691">
          <a:extLst>
            <a:ext uri="{FF2B5EF4-FFF2-40B4-BE49-F238E27FC236}">
              <a16:creationId xmlns:a16="http://schemas.microsoft.com/office/drawing/2014/main" id="{5925803E-E098-4BD1-AB00-5336795258C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3" name="正方形/長方形 692">
          <a:extLst>
            <a:ext uri="{FF2B5EF4-FFF2-40B4-BE49-F238E27FC236}">
              <a16:creationId xmlns:a16="http://schemas.microsoft.com/office/drawing/2014/main" id="{E08D4DC3-D3E9-415F-AEE1-E5D216921D1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4" name="正方形/長方形 693">
          <a:extLst>
            <a:ext uri="{FF2B5EF4-FFF2-40B4-BE49-F238E27FC236}">
              <a16:creationId xmlns:a16="http://schemas.microsoft.com/office/drawing/2014/main" id="{E649608C-586E-485C-BD7D-19F098D8497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5" name="正方形/長方形 694">
          <a:extLst>
            <a:ext uri="{FF2B5EF4-FFF2-40B4-BE49-F238E27FC236}">
              <a16:creationId xmlns:a16="http://schemas.microsoft.com/office/drawing/2014/main" id="{6EEBE9D3-29F0-4231-A087-FF681AE7199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6" name="正方形/長方形 695">
          <a:extLst>
            <a:ext uri="{FF2B5EF4-FFF2-40B4-BE49-F238E27FC236}">
              <a16:creationId xmlns:a16="http://schemas.microsoft.com/office/drawing/2014/main" id="{918FA217-34E8-49DB-9B6B-2F0AA94A1D8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7" name="正方形/長方形 696">
          <a:extLst>
            <a:ext uri="{FF2B5EF4-FFF2-40B4-BE49-F238E27FC236}">
              <a16:creationId xmlns:a16="http://schemas.microsoft.com/office/drawing/2014/main" id="{324EF98E-F49E-42FF-980A-40E64B24863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8" name="正方形/長方形 697">
          <a:extLst>
            <a:ext uri="{FF2B5EF4-FFF2-40B4-BE49-F238E27FC236}">
              <a16:creationId xmlns:a16="http://schemas.microsoft.com/office/drawing/2014/main" id="{30CE8361-BA29-475E-926B-437BA7A90CD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9" name="テキスト ボックス 698">
          <a:extLst>
            <a:ext uri="{FF2B5EF4-FFF2-40B4-BE49-F238E27FC236}">
              <a16:creationId xmlns:a16="http://schemas.microsoft.com/office/drawing/2014/main" id="{E0EFE824-D6F5-4D60-9C4F-BD9007160B4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0" name="直線コネクタ 699">
          <a:extLst>
            <a:ext uri="{FF2B5EF4-FFF2-40B4-BE49-F238E27FC236}">
              <a16:creationId xmlns:a16="http://schemas.microsoft.com/office/drawing/2014/main" id="{7C38EF82-F188-4044-8F24-5FD96C92900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1" name="直線コネクタ 700">
          <a:extLst>
            <a:ext uri="{FF2B5EF4-FFF2-40B4-BE49-F238E27FC236}">
              <a16:creationId xmlns:a16="http://schemas.microsoft.com/office/drawing/2014/main" id="{879B061C-C3B1-43A2-9AE7-481CF4D233D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02" name="テキスト ボックス 701">
          <a:extLst>
            <a:ext uri="{FF2B5EF4-FFF2-40B4-BE49-F238E27FC236}">
              <a16:creationId xmlns:a16="http://schemas.microsoft.com/office/drawing/2014/main" id="{D2F6CFF0-F987-44BA-89AB-F4954FAB329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3" name="直線コネクタ 702">
          <a:extLst>
            <a:ext uri="{FF2B5EF4-FFF2-40B4-BE49-F238E27FC236}">
              <a16:creationId xmlns:a16="http://schemas.microsoft.com/office/drawing/2014/main" id="{EE2DEA90-764A-4C35-8418-39DECB4CB71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4" name="テキスト ボックス 703">
          <a:extLst>
            <a:ext uri="{FF2B5EF4-FFF2-40B4-BE49-F238E27FC236}">
              <a16:creationId xmlns:a16="http://schemas.microsoft.com/office/drawing/2014/main" id="{A72E130D-E376-497B-8E21-FD4EA54FDE0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5" name="直線コネクタ 704">
          <a:extLst>
            <a:ext uri="{FF2B5EF4-FFF2-40B4-BE49-F238E27FC236}">
              <a16:creationId xmlns:a16="http://schemas.microsoft.com/office/drawing/2014/main" id="{875FE2D3-111E-455F-BD4F-220E666C4CA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6" name="テキスト ボックス 705">
          <a:extLst>
            <a:ext uri="{FF2B5EF4-FFF2-40B4-BE49-F238E27FC236}">
              <a16:creationId xmlns:a16="http://schemas.microsoft.com/office/drawing/2014/main" id="{E689990C-0B4C-4CD5-BABC-D653ABE1040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7" name="直線コネクタ 706">
          <a:extLst>
            <a:ext uri="{FF2B5EF4-FFF2-40B4-BE49-F238E27FC236}">
              <a16:creationId xmlns:a16="http://schemas.microsoft.com/office/drawing/2014/main" id="{257E211E-494E-4636-9422-910AFEEFC13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8" name="テキスト ボックス 707">
          <a:extLst>
            <a:ext uri="{FF2B5EF4-FFF2-40B4-BE49-F238E27FC236}">
              <a16:creationId xmlns:a16="http://schemas.microsoft.com/office/drawing/2014/main" id="{1B39B750-ADFB-420C-850A-3479BB12E6C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9" name="直線コネクタ 708">
          <a:extLst>
            <a:ext uri="{FF2B5EF4-FFF2-40B4-BE49-F238E27FC236}">
              <a16:creationId xmlns:a16="http://schemas.microsoft.com/office/drawing/2014/main" id="{4AE32A55-D69D-4759-8DB7-4080EBC636F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10" name="テキスト ボックス 709">
          <a:extLst>
            <a:ext uri="{FF2B5EF4-FFF2-40B4-BE49-F238E27FC236}">
              <a16:creationId xmlns:a16="http://schemas.microsoft.com/office/drawing/2014/main" id="{02A71241-A234-45F8-9BBB-53DE67EE2C7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1" name="直線コネクタ 710">
          <a:extLst>
            <a:ext uri="{FF2B5EF4-FFF2-40B4-BE49-F238E27FC236}">
              <a16:creationId xmlns:a16="http://schemas.microsoft.com/office/drawing/2014/main" id="{E1927B6A-6152-49A3-9A8A-4E6AE8426DF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12" name="テキスト ボックス 711">
          <a:extLst>
            <a:ext uri="{FF2B5EF4-FFF2-40B4-BE49-F238E27FC236}">
              <a16:creationId xmlns:a16="http://schemas.microsoft.com/office/drawing/2014/main" id="{8318AC4E-9563-4DA0-89F3-D8C4421D24C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3" name="直線コネクタ 712">
          <a:extLst>
            <a:ext uri="{FF2B5EF4-FFF2-40B4-BE49-F238E27FC236}">
              <a16:creationId xmlns:a16="http://schemas.microsoft.com/office/drawing/2014/main" id="{5001C0D4-F75C-47CA-ACFE-75622A73CF0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4" name="テキスト ボックス 713">
          <a:extLst>
            <a:ext uri="{FF2B5EF4-FFF2-40B4-BE49-F238E27FC236}">
              <a16:creationId xmlns:a16="http://schemas.microsoft.com/office/drawing/2014/main" id="{97745828-13E8-4681-9F33-382747C634F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5" name="【児童館】&#10;一人当たり面積グラフ枠">
          <a:extLst>
            <a:ext uri="{FF2B5EF4-FFF2-40B4-BE49-F238E27FC236}">
              <a16:creationId xmlns:a16="http://schemas.microsoft.com/office/drawing/2014/main" id="{471AF9BC-50D0-4F21-B1E4-5E8EB8B917C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38100</xdr:rowOff>
    </xdr:to>
    <xdr:cxnSp macro="">
      <xdr:nvCxnSpPr>
        <xdr:cNvPr id="716" name="直線コネクタ 715">
          <a:extLst>
            <a:ext uri="{FF2B5EF4-FFF2-40B4-BE49-F238E27FC236}">
              <a16:creationId xmlns:a16="http://schemas.microsoft.com/office/drawing/2014/main" id="{7DB86E00-D755-49E3-9CAB-088E1282349C}"/>
            </a:ext>
          </a:extLst>
        </xdr:cNvPr>
        <xdr:cNvCxnSpPr/>
      </xdr:nvCxnSpPr>
      <xdr:spPr>
        <a:xfrm flipV="1">
          <a:off x="22160864" y="132969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7" name="【児童館】&#10;一人当たり面積最小値テキスト">
          <a:extLst>
            <a:ext uri="{FF2B5EF4-FFF2-40B4-BE49-F238E27FC236}">
              <a16:creationId xmlns:a16="http://schemas.microsoft.com/office/drawing/2014/main" id="{69265174-7D76-44ED-8C61-57BA7FC3EF18}"/>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8" name="直線コネクタ 717">
          <a:extLst>
            <a:ext uri="{FF2B5EF4-FFF2-40B4-BE49-F238E27FC236}">
              <a16:creationId xmlns:a16="http://schemas.microsoft.com/office/drawing/2014/main" id="{F0CAC538-B39F-492C-9B62-884D5CA25F1C}"/>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19" name="【児童館】&#10;一人当たり面積最大値テキスト">
          <a:extLst>
            <a:ext uri="{FF2B5EF4-FFF2-40B4-BE49-F238E27FC236}">
              <a16:creationId xmlns:a16="http://schemas.microsoft.com/office/drawing/2014/main" id="{B016C3A2-BA66-4149-90FD-DF4F72C07388}"/>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20" name="直線コネクタ 719">
          <a:extLst>
            <a:ext uri="{FF2B5EF4-FFF2-40B4-BE49-F238E27FC236}">
              <a16:creationId xmlns:a16="http://schemas.microsoft.com/office/drawing/2014/main" id="{3BDE2F72-2090-491A-9C47-42EC6C7D6D59}"/>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157134</xdr:rowOff>
    </xdr:from>
    <xdr:ext cx="469744" cy="259045"/>
    <xdr:sp macro="" textlink="">
      <xdr:nvSpPr>
        <xdr:cNvPr id="721" name="【児童館】&#10;一人当たり面積平均値テキスト">
          <a:extLst>
            <a:ext uri="{FF2B5EF4-FFF2-40B4-BE49-F238E27FC236}">
              <a16:creationId xmlns:a16="http://schemas.microsoft.com/office/drawing/2014/main" id="{36F5EF39-1D8A-492A-97ED-464AB30D18FF}"/>
            </a:ext>
          </a:extLst>
        </xdr:cNvPr>
        <xdr:cNvSpPr txBox="1"/>
      </xdr:nvSpPr>
      <xdr:spPr>
        <a:xfrm>
          <a:off x="22199600" y="14044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134257</xdr:rowOff>
    </xdr:from>
    <xdr:to>
      <xdr:col>116</xdr:col>
      <xdr:colOff>114300</xdr:colOff>
      <xdr:row>83</xdr:row>
      <xdr:rowOff>64407</xdr:rowOff>
    </xdr:to>
    <xdr:sp macro="" textlink="">
      <xdr:nvSpPr>
        <xdr:cNvPr id="722" name="フローチャート: 判断 721">
          <a:extLst>
            <a:ext uri="{FF2B5EF4-FFF2-40B4-BE49-F238E27FC236}">
              <a16:creationId xmlns:a16="http://schemas.microsoft.com/office/drawing/2014/main" id="{C1FF41F3-D38D-42FA-8A63-58216EE7B875}"/>
            </a:ext>
          </a:extLst>
        </xdr:cNvPr>
        <xdr:cNvSpPr/>
      </xdr:nvSpPr>
      <xdr:spPr>
        <a:xfrm>
          <a:off x="22110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150586</xdr:rowOff>
    </xdr:from>
    <xdr:to>
      <xdr:col>112</xdr:col>
      <xdr:colOff>38100</xdr:colOff>
      <xdr:row>83</xdr:row>
      <xdr:rowOff>80736</xdr:rowOff>
    </xdr:to>
    <xdr:sp macro="" textlink="">
      <xdr:nvSpPr>
        <xdr:cNvPr id="723" name="フローチャート: 判断 722">
          <a:extLst>
            <a:ext uri="{FF2B5EF4-FFF2-40B4-BE49-F238E27FC236}">
              <a16:creationId xmlns:a16="http://schemas.microsoft.com/office/drawing/2014/main" id="{52D73620-D3EF-4CCD-8F85-8133AC1DAFF6}"/>
            </a:ext>
          </a:extLst>
        </xdr:cNvPr>
        <xdr:cNvSpPr/>
      </xdr:nvSpPr>
      <xdr:spPr>
        <a:xfrm>
          <a:off x="2127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724" name="フローチャート: 判断 723">
          <a:extLst>
            <a:ext uri="{FF2B5EF4-FFF2-40B4-BE49-F238E27FC236}">
              <a16:creationId xmlns:a16="http://schemas.microsoft.com/office/drawing/2014/main" id="{F21AE249-2560-40AB-A596-544743719D48}"/>
            </a:ext>
          </a:extLst>
        </xdr:cNvPr>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28121</xdr:rowOff>
    </xdr:from>
    <xdr:to>
      <xdr:col>102</xdr:col>
      <xdr:colOff>165100</xdr:colOff>
      <xdr:row>81</xdr:row>
      <xdr:rowOff>129721</xdr:rowOff>
    </xdr:to>
    <xdr:sp macro="" textlink="">
      <xdr:nvSpPr>
        <xdr:cNvPr id="725" name="フローチャート: 判断 724">
          <a:extLst>
            <a:ext uri="{FF2B5EF4-FFF2-40B4-BE49-F238E27FC236}">
              <a16:creationId xmlns:a16="http://schemas.microsoft.com/office/drawing/2014/main" id="{01A75F0F-ED5C-40AC-BB48-8D8CF1055377}"/>
            </a:ext>
          </a:extLst>
        </xdr:cNvPr>
        <xdr:cNvSpPr/>
      </xdr:nvSpPr>
      <xdr:spPr>
        <a:xfrm>
          <a:off x="19494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142421</xdr:rowOff>
    </xdr:from>
    <xdr:to>
      <xdr:col>98</xdr:col>
      <xdr:colOff>38100</xdr:colOff>
      <xdr:row>82</xdr:row>
      <xdr:rowOff>72571</xdr:rowOff>
    </xdr:to>
    <xdr:sp macro="" textlink="">
      <xdr:nvSpPr>
        <xdr:cNvPr id="726" name="フローチャート: 判断 725">
          <a:extLst>
            <a:ext uri="{FF2B5EF4-FFF2-40B4-BE49-F238E27FC236}">
              <a16:creationId xmlns:a16="http://schemas.microsoft.com/office/drawing/2014/main" id="{49D5D53F-945C-4CF4-9B99-ADFCA1AC5076}"/>
            </a:ext>
          </a:extLst>
        </xdr:cNvPr>
        <xdr:cNvSpPr/>
      </xdr:nvSpPr>
      <xdr:spPr>
        <a:xfrm>
          <a:off x="18605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DD1A29C6-9188-4C39-9DBE-B5EFDEDBA83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65CB43A4-015D-4FCE-9605-9EE98266543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C118EEC2-D3AF-46C8-A881-43DD2706146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A1A77ADB-45E6-495D-887A-147936F9717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02AAB0FF-3E30-4886-B9AC-D57DE188AD2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166914</xdr:rowOff>
    </xdr:from>
    <xdr:to>
      <xdr:col>116</xdr:col>
      <xdr:colOff>114300</xdr:colOff>
      <xdr:row>85</xdr:row>
      <xdr:rowOff>97064</xdr:rowOff>
    </xdr:to>
    <xdr:sp macro="" textlink="">
      <xdr:nvSpPr>
        <xdr:cNvPr id="732" name="楕円 731">
          <a:extLst>
            <a:ext uri="{FF2B5EF4-FFF2-40B4-BE49-F238E27FC236}">
              <a16:creationId xmlns:a16="http://schemas.microsoft.com/office/drawing/2014/main" id="{C30D81F4-C9A2-45F6-B833-FCF7BDA6E3FC}"/>
            </a:ext>
          </a:extLst>
        </xdr:cNvPr>
        <xdr:cNvSpPr/>
      </xdr:nvSpPr>
      <xdr:spPr>
        <a:xfrm>
          <a:off x="221107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145341</xdr:rowOff>
    </xdr:from>
    <xdr:ext cx="469744" cy="259045"/>
    <xdr:sp macro="" textlink="">
      <xdr:nvSpPr>
        <xdr:cNvPr id="733" name="【児童館】&#10;一人当たり面積該当値テキスト">
          <a:extLst>
            <a:ext uri="{FF2B5EF4-FFF2-40B4-BE49-F238E27FC236}">
              <a16:creationId xmlns:a16="http://schemas.microsoft.com/office/drawing/2014/main" id="{A26CD5D7-DD2E-4C70-8D83-1AD749E65C9F}"/>
            </a:ext>
          </a:extLst>
        </xdr:cNvPr>
        <xdr:cNvSpPr txBox="1"/>
      </xdr:nvSpPr>
      <xdr:spPr>
        <a:xfrm>
          <a:off x="2219960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11793</xdr:rowOff>
    </xdr:from>
    <xdr:to>
      <xdr:col>112</xdr:col>
      <xdr:colOff>38100</xdr:colOff>
      <xdr:row>85</xdr:row>
      <xdr:rowOff>113393</xdr:rowOff>
    </xdr:to>
    <xdr:sp macro="" textlink="">
      <xdr:nvSpPr>
        <xdr:cNvPr id="734" name="楕円 733">
          <a:extLst>
            <a:ext uri="{FF2B5EF4-FFF2-40B4-BE49-F238E27FC236}">
              <a16:creationId xmlns:a16="http://schemas.microsoft.com/office/drawing/2014/main" id="{7A6400EA-F718-4EF3-9319-A3351E83F0C2}"/>
            </a:ext>
          </a:extLst>
        </xdr:cNvPr>
        <xdr:cNvSpPr/>
      </xdr:nvSpPr>
      <xdr:spPr>
        <a:xfrm>
          <a:off x="21272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46264</xdr:rowOff>
    </xdr:from>
    <xdr:to>
      <xdr:col>116</xdr:col>
      <xdr:colOff>63500</xdr:colOff>
      <xdr:row>85</xdr:row>
      <xdr:rowOff>62593</xdr:rowOff>
    </xdr:to>
    <xdr:cxnSp macro="">
      <xdr:nvCxnSpPr>
        <xdr:cNvPr id="735" name="直線コネクタ 734">
          <a:extLst>
            <a:ext uri="{FF2B5EF4-FFF2-40B4-BE49-F238E27FC236}">
              <a16:creationId xmlns:a16="http://schemas.microsoft.com/office/drawing/2014/main" id="{EF662DD3-0566-477C-A1F9-3175FB365F5D}"/>
            </a:ext>
          </a:extLst>
        </xdr:cNvPr>
        <xdr:cNvCxnSpPr/>
      </xdr:nvCxnSpPr>
      <xdr:spPr>
        <a:xfrm flipV="1">
          <a:off x="21323300" y="146195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11793</xdr:rowOff>
    </xdr:from>
    <xdr:to>
      <xdr:col>107</xdr:col>
      <xdr:colOff>101600</xdr:colOff>
      <xdr:row>85</xdr:row>
      <xdr:rowOff>113393</xdr:rowOff>
    </xdr:to>
    <xdr:sp macro="" textlink="">
      <xdr:nvSpPr>
        <xdr:cNvPr id="736" name="楕円 735">
          <a:extLst>
            <a:ext uri="{FF2B5EF4-FFF2-40B4-BE49-F238E27FC236}">
              <a16:creationId xmlns:a16="http://schemas.microsoft.com/office/drawing/2014/main" id="{E46B33CE-D5F2-4EE3-BE8E-32C268E53FAA}"/>
            </a:ext>
          </a:extLst>
        </xdr:cNvPr>
        <xdr:cNvSpPr/>
      </xdr:nvSpPr>
      <xdr:spPr>
        <a:xfrm>
          <a:off x="20383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62593</xdr:rowOff>
    </xdr:from>
    <xdr:to>
      <xdr:col>111</xdr:col>
      <xdr:colOff>177800</xdr:colOff>
      <xdr:row>85</xdr:row>
      <xdr:rowOff>62593</xdr:rowOff>
    </xdr:to>
    <xdr:cxnSp macro="">
      <xdr:nvCxnSpPr>
        <xdr:cNvPr id="737" name="直線コネクタ 736">
          <a:extLst>
            <a:ext uri="{FF2B5EF4-FFF2-40B4-BE49-F238E27FC236}">
              <a16:creationId xmlns:a16="http://schemas.microsoft.com/office/drawing/2014/main" id="{7B4C8AE4-5EC0-4C38-8B47-E7B82E8B6C45}"/>
            </a:ext>
          </a:extLst>
        </xdr:cNvPr>
        <xdr:cNvCxnSpPr/>
      </xdr:nvCxnSpPr>
      <xdr:spPr>
        <a:xfrm>
          <a:off x="20434300" y="1463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11793</xdr:rowOff>
    </xdr:from>
    <xdr:to>
      <xdr:col>102</xdr:col>
      <xdr:colOff>165100</xdr:colOff>
      <xdr:row>85</xdr:row>
      <xdr:rowOff>113393</xdr:rowOff>
    </xdr:to>
    <xdr:sp macro="" textlink="">
      <xdr:nvSpPr>
        <xdr:cNvPr id="738" name="楕円 737">
          <a:extLst>
            <a:ext uri="{FF2B5EF4-FFF2-40B4-BE49-F238E27FC236}">
              <a16:creationId xmlns:a16="http://schemas.microsoft.com/office/drawing/2014/main" id="{BD21B63D-BFF2-498F-B1ED-8F003312E5F6}"/>
            </a:ext>
          </a:extLst>
        </xdr:cNvPr>
        <xdr:cNvSpPr/>
      </xdr:nvSpPr>
      <xdr:spPr>
        <a:xfrm>
          <a:off x="19494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62593</xdr:rowOff>
    </xdr:from>
    <xdr:to>
      <xdr:col>107</xdr:col>
      <xdr:colOff>50800</xdr:colOff>
      <xdr:row>85</xdr:row>
      <xdr:rowOff>62593</xdr:rowOff>
    </xdr:to>
    <xdr:cxnSp macro="">
      <xdr:nvCxnSpPr>
        <xdr:cNvPr id="739" name="直線コネクタ 738">
          <a:extLst>
            <a:ext uri="{FF2B5EF4-FFF2-40B4-BE49-F238E27FC236}">
              <a16:creationId xmlns:a16="http://schemas.microsoft.com/office/drawing/2014/main" id="{BCCFADAA-EA98-4934-B057-FBCCBF0A3232}"/>
            </a:ext>
          </a:extLst>
        </xdr:cNvPr>
        <xdr:cNvCxnSpPr/>
      </xdr:nvCxnSpPr>
      <xdr:spPr>
        <a:xfrm>
          <a:off x="19545300" y="1463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40" name="楕円 739">
          <a:extLst>
            <a:ext uri="{FF2B5EF4-FFF2-40B4-BE49-F238E27FC236}">
              <a16:creationId xmlns:a16="http://schemas.microsoft.com/office/drawing/2014/main" id="{29596BBB-6BBE-46BE-ABAE-96D31AFC906B}"/>
            </a:ext>
          </a:extLst>
        </xdr:cNvPr>
        <xdr:cNvSpPr/>
      </xdr:nvSpPr>
      <xdr:spPr>
        <a:xfrm>
          <a:off x="18605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62593</xdr:rowOff>
    </xdr:to>
    <xdr:cxnSp macro="">
      <xdr:nvCxnSpPr>
        <xdr:cNvPr id="741" name="直線コネクタ 740">
          <a:extLst>
            <a:ext uri="{FF2B5EF4-FFF2-40B4-BE49-F238E27FC236}">
              <a16:creationId xmlns:a16="http://schemas.microsoft.com/office/drawing/2014/main" id="{A891D6D1-25FC-4AE4-B911-D3F55890A713}"/>
            </a:ext>
          </a:extLst>
        </xdr:cNvPr>
        <xdr:cNvCxnSpPr/>
      </xdr:nvCxnSpPr>
      <xdr:spPr>
        <a:xfrm>
          <a:off x="18656300" y="14586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97263</xdr:rowOff>
    </xdr:from>
    <xdr:ext cx="469744" cy="259045"/>
    <xdr:sp macro="" textlink="">
      <xdr:nvSpPr>
        <xdr:cNvPr id="742" name="n_1aveValue【児童館】&#10;一人当たり面積">
          <a:extLst>
            <a:ext uri="{FF2B5EF4-FFF2-40B4-BE49-F238E27FC236}">
              <a16:creationId xmlns:a16="http://schemas.microsoft.com/office/drawing/2014/main" id="{4C12D661-FAF4-40B3-8A47-747BB56FD4F2}"/>
            </a:ext>
          </a:extLst>
        </xdr:cNvPr>
        <xdr:cNvSpPr txBox="1"/>
      </xdr:nvSpPr>
      <xdr:spPr>
        <a:xfrm>
          <a:off x="210757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743" name="n_2aveValue【児童館】&#10;一人当たり面積">
          <a:extLst>
            <a:ext uri="{FF2B5EF4-FFF2-40B4-BE49-F238E27FC236}">
              <a16:creationId xmlns:a16="http://schemas.microsoft.com/office/drawing/2014/main" id="{8752E744-8BF0-4631-9877-72B8031FC710}"/>
            </a:ext>
          </a:extLst>
        </xdr:cNvPr>
        <xdr:cNvSpPr txBox="1"/>
      </xdr:nvSpPr>
      <xdr:spPr>
        <a:xfrm>
          <a:off x="20199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146248</xdr:rowOff>
    </xdr:from>
    <xdr:ext cx="469744" cy="259045"/>
    <xdr:sp macro="" textlink="">
      <xdr:nvSpPr>
        <xdr:cNvPr id="744" name="n_3aveValue【児童館】&#10;一人当たり面積">
          <a:extLst>
            <a:ext uri="{FF2B5EF4-FFF2-40B4-BE49-F238E27FC236}">
              <a16:creationId xmlns:a16="http://schemas.microsoft.com/office/drawing/2014/main" id="{BEF3F768-1E52-4073-9554-1B8CFC607794}"/>
            </a:ext>
          </a:extLst>
        </xdr:cNvPr>
        <xdr:cNvSpPr txBox="1"/>
      </xdr:nvSpPr>
      <xdr:spPr>
        <a:xfrm>
          <a:off x="193104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89098</xdr:rowOff>
    </xdr:from>
    <xdr:ext cx="469744" cy="259045"/>
    <xdr:sp macro="" textlink="">
      <xdr:nvSpPr>
        <xdr:cNvPr id="745" name="n_4aveValue【児童館】&#10;一人当たり面積">
          <a:extLst>
            <a:ext uri="{FF2B5EF4-FFF2-40B4-BE49-F238E27FC236}">
              <a16:creationId xmlns:a16="http://schemas.microsoft.com/office/drawing/2014/main" id="{34A3F55E-1287-4341-9F16-D9E1FA327F9E}"/>
            </a:ext>
          </a:extLst>
        </xdr:cNvPr>
        <xdr:cNvSpPr txBox="1"/>
      </xdr:nvSpPr>
      <xdr:spPr>
        <a:xfrm>
          <a:off x="184214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104520</xdr:rowOff>
    </xdr:from>
    <xdr:ext cx="469744" cy="259045"/>
    <xdr:sp macro="" textlink="">
      <xdr:nvSpPr>
        <xdr:cNvPr id="746" name="n_1mainValue【児童館】&#10;一人当たり面積">
          <a:extLst>
            <a:ext uri="{FF2B5EF4-FFF2-40B4-BE49-F238E27FC236}">
              <a16:creationId xmlns:a16="http://schemas.microsoft.com/office/drawing/2014/main" id="{E89858E6-14F9-4DDD-B4CD-B84CD2429845}"/>
            </a:ext>
          </a:extLst>
        </xdr:cNvPr>
        <xdr:cNvSpPr txBox="1"/>
      </xdr:nvSpPr>
      <xdr:spPr>
        <a:xfrm>
          <a:off x="210757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104520</xdr:rowOff>
    </xdr:from>
    <xdr:ext cx="469744" cy="259045"/>
    <xdr:sp macro="" textlink="">
      <xdr:nvSpPr>
        <xdr:cNvPr id="747" name="n_2mainValue【児童館】&#10;一人当たり面積">
          <a:extLst>
            <a:ext uri="{FF2B5EF4-FFF2-40B4-BE49-F238E27FC236}">
              <a16:creationId xmlns:a16="http://schemas.microsoft.com/office/drawing/2014/main" id="{BBB6C0DB-2BDC-4F10-B533-6C4967A0E389}"/>
            </a:ext>
          </a:extLst>
        </xdr:cNvPr>
        <xdr:cNvSpPr txBox="1"/>
      </xdr:nvSpPr>
      <xdr:spPr>
        <a:xfrm>
          <a:off x="20199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104520</xdr:rowOff>
    </xdr:from>
    <xdr:ext cx="469744" cy="259045"/>
    <xdr:sp macro="" textlink="">
      <xdr:nvSpPr>
        <xdr:cNvPr id="748" name="n_3mainValue【児童館】&#10;一人当たり面積">
          <a:extLst>
            <a:ext uri="{FF2B5EF4-FFF2-40B4-BE49-F238E27FC236}">
              <a16:creationId xmlns:a16="http://schemas.microsoft.com/office/drawing/2014/main" id="{DD901ED5-69FA-4F7B-9801-BC9AFFFFA9CA}"/>
            </a:ext>
          </a:extLst>
        </xdr:cNvPr>
        <xdr:cNvSpPr txBox="1"/>
      </xdr:nvSpPr>
      <xdr:spPr>
        <a:xfrm>
          <a:off x="19310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749" name="n_4mainValue【児童館】&#10;一人当たり面積">
          <a:extLst>
            <a:ext uri="{FF2B5EF4-FFF2-40B4-BE49-F238E27FC236}">
              <a16:creationId xmlns:a16="http://schemas.microsoft.com/office/drawing/2014/main" id="{8777316E-1AAB-45B1-A9AB-1372785C78DA}"/>
            </a:ext>
          </a:extLst>
        </xdr:cNvPr>
        <xdr:cNvSpPr txBox="1"/>
      </xdr:nvSpPr>
      <xdr:spPr>
        <a:xfrm>
          <a:off x="18421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a:extLst>
            <a:ext uri="{FF2B5EF4-FFF2-40B4-BE49-F238E27FC236}">
              <a16:creationId xmlns:a16="http://schemas.microsoft.com/office/drawing/2014/main" id="{485FF56F-7208-4688-BAA0-3227C685E10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a:extLst>
            <a:ext uri="{FF2B5EF4-FFF2-40B4-BE49-F238E27FC236}">
              <a16:creationId xmlns:a16="http://schemas.microsoft.com/office/drawing/2014/main" id="{6E87F542-8146-4199-8699-505E4582F03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a:extLst>
            <a:ext uri="{FF2B5EF4-FFF2-40B4-BE49-F238E27FC236}">
              <a16:creationId xmlns:a16="http://schemas.microsoft.com/office/drawing/2014/main" id="{35860A90-4442-4C6E-BDCF-794013CD86D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a:extLst>
            <a:ext uri="{FF2B5EF4-FFF2-40B4-BE49-F238E27FC236}">
              <a16:creationId xmlns:a16="http://schemas.microsoft.com/office/drawing/2014/main" id="{5DE1DAB1-FD21-41CE-891B-53371257A78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a:extLst>
            <a:ext uri="{FF2B5EF4-FFF2-40B4-BE49-F238E27FC236}">
              <a16:creationId xmlns:a16="http://schemas.microsoft.com/office/drawing/2014/main" id="{2D08AEBB-8F40-4A32-B016-587C8F1D334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a:extLst>
            <a:ext uri="{FF2B5EF4-FFF2-40B4-BE49-F238E27FC236}">
              <a16:creationId xmlns:a16="http://schemas.microsoft.com/office/drawing/2014/main" id="{6692ACE7-4143-4C1E-A999-54D9731B457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a:extLst>
            <a:ext uri="{FF2B5EF4-FFF2-40B4-BE49-F238E27FC236}">
              <a16:creationId xmlns:a16="http://schemas.microsoft.com/office/drawing/2014/main" id="{B23521E3-709A-455F-8B92-43ED754D667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a:extLst>
            <a:ext uri="{FF2B5EF4-FFF2-40B4-BE49-F238E27FC236}">
              <a16:creationId xmlns:a16="http://schemas.microsoft.com/office/drawing/2014/main" id="{9AF0C67A-C1D4-49BC-B733-0365E0CB42D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8" name="テキスト ボックス 757">
          <a:extLst>
            <a:ext uri="{FF2B5EF4-FFF2-40B4-BE49-F238E27FC236}">
              <a16:creationId xmlns:a16="http://schemas.microsoft.com/office/drawing/2014/main" id="{293D51AA-0C8D-4334-81A1-217F676CFFA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9" name="直線コネクタ 758">
          <a:extLst>
            <a:ext uri="{FF2B5EF4-FFF2-40B4-BE49-F238E27FC236}">
              <a16:creationId xmlns:a16="http://schemas.microsoft.com/office/drawing/2014/main" id="{910FE95C-6E6D-40CF-A653-3FFC245BE34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0" name="テキスト ボックス 759">
          <a:extLst>
            <a:ext uri="{FF2B5EF4-FFF2-40B4-BE49-F238E27FC236}">
              <a16:creationId xmlns:a16="http://schemas.microsoft.com/office/drawing/2014/main" id="{CAD3D966-FE4F-4FFC-8E92-99A309403B1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1" name="直線コネクタ 760">
          <a:extLst>
            <a:ext uri="{FF2B5EF4-FFF2-40B4-BE49-F238E27FC236}">
              <a16:creationId xmlns:a16="http://schemas.microsoft.com/office/drawing/2014/main" id="{65ED4F3B-8A76-40E9-9432-BACD923A2E1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2" name="テキスト ボックス 761">
          <a:extLst>
            <a:ext uri="{FF2B5EF4-FFF2-40B4-BE49-F238E27FC236}">
              <a16:creationId xmlns:a16="http://schemas.microsoft.com/office/drawing/2014/main" id="{22B8FC3B-A52F-4CD3-AC6B-94258120202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3" name="直線コネクタ 762">
          <a:extLst>
            <a:ext uri="{FF2B5EF4-FFF2-40B4-BE49-F238E27FC236}">
              <a16:creationId xmlns:a16="http://schemas.microsoft.com/office/drawing/2014/main" id="{F5EC0996-28AA-4FC0-B4BE-3606CF5DBAD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4" name="テキスト ボックス 763">
          <a:extLst>
            <a:ext uri="{FF2B5EF4-FFF2-40B4-BE49-F238E27FC236}">
              <a16:creationId xmlns:a16="http://schemas.microsoft.com/office/drawing/2014/main" id="{D046797C-0995-4872-928B-0B8D55E2CAD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5" name="直線コネクタ 764">
          <a:extLst>
            <a:ext uri="{FF2B5EF4-FFF2-40B4-BE49-F238E27FC236}">
              <a16:creationId xmlns:a16="http://schemas.microsoft.com/office/drawing/2014/main" id="{19D162C5-1E3C-49B5-8EB7-2D0A267BDAF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6" name="テキスト ボックス 765">
          <a:extLst>
            <a:ext uri="{FF2B5EF4-FFF2-40B4-BE49-F238E27FC236}">
              <a16:creationId xmlns:a16="http://schemas.microsoft.com/office/drawing/2014/main" id="{223EB278-5688-4095-9C23-CBD28E78630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7" name="直線コネクタ 766">
          <a:extLst>
            <a:ext uri="{FF2B5EF4-FFF2-40B4-BE49-F238E27FC236}">
              <a16:creationId xmlns:a16="http://schemas.microsoft.com/office/drawing/2014/main" id="{C6DCB807-F123-43CE-B86A-705E0633A66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8" name="テキスト ボックス 767">
          <a:extLst>
            <a:ext uri="{FF2B5EF4-FFF2-40B4-BE49-F238E27FC236}">
              <a16:creationId xmlns:a16="http://schemas.microsoft.com/office/drawing/2014/main" id="{501E96F2-3F3A-427D-AEC2-69BB13FC687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9" name="直線コネクタ 768">
          <a:extLst>
            <a:ext uri="{FF2B5EF4-FFF2-40B4-BE49-F238E27FC236}">
              <a16:creationId xmlns:a16="http://schemas.microsoft.com/office/drawing/2014/main" id="{4ADBAF2E-9A1A-482A-9D4A-4821388B188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70" name="テキスト ボックス 769">
          <a:extLst>
            <a:ext uri="{FF2B5EF4-FFF2-40B4-BE49-F238E27FC236}">
              <a16:creationId xmlns:a16="http://schemas.microsoft.com/office/drawing/2014/main" id="{A61D785B-8BA1-4BDD-A5C9-7607ACF317D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a:extLst>
            <a:ext uri="{FF2B5EF4-FFF2-40B4-BE49-F238E27FC236}">
              <a16:creationId xmlns:a16="http://schemas.microsoft.com/office/drawing/2014/main" id="{7E28C780-EF53-40D1-8A1D-7ECCE4FC51F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72" name="テキスト ボックス 771">
          <a:extLst>
            <a:ext uri="{FF2B5EF4-FFF2-40B4-BE49-F238E27FC236}">
              <a16:creationId xmlns:a16="http://schemas.microsoft.com/office/drawing/2014/main" id="{D73973CE-F1BC-40F4-8263-A7CBB847278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3" name="【公民館】&#10;有形固定資産減価償却率グラフ枠">
          <a:extLst>
            <a:ext uri="{FF2B5EF4-FFF2-40B4-BE49-F238E27FC236}">
              <a16:creationId xmlns:a16="http://schemas.microsoft.com/office/drawing/2014/main" id="{F84BFD04-18EF-49F2-9067-BC4839029FB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81914</xdr:rowOff>
    </xdr:to>
    <xdr:cxnSp macro="">
      <xdr:nvCxnSpPr>
        <xdr:cNvPr id="774" name="直線コネクタ 773">
          <a:extLst>
            <a:ext uri="{FF2B5EF4-FFF2-40B4-BE49-F238E27FC236}">
              <a16:creationId xmlns:a16="http://schemas.microsoft.com/office/drawing/2014/main" id="{7F0C19FC-12C0-429B-A30D-315AD229F9F1}"/>
            </a:ext>
          </a:extLst>
        </xdr:cNvPr>
        <xdr:cNvCxnSpPr/>
      </xdr:nvCxnSpPr>
      <xdr:spPr>
        <a:xfrm flipV="1">
          <a:off x="16318864" y="17141189"/>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85741</xdr:rowOff>
    </xdr:from>
    <xdr:ext cx="405111" cy="259045"/>
    <xdr:sp macro="" textlink="">
      <xdr:nvSpPr>
        <xdr:cNvPr id="775" name="【公民館】&#10;有形固定資産減価償却率最小値テキスト">
          <a:extLst>
            <a:ext uri="{FF2B5EF4-FFF2-40B4-BE49-F238E27FC236}">
              <a16:creationId xmlns:a16="http://schemas.microsoft.com/office/drawing/2014/main" id="{05307FB9-6385-4F83-BB5C-CCC438E93528}"/>
            </a:ext>
          </a:extLst>
        </xdr:cNvPr>
        <xdr:cNvSpPr txBox="1"/>
      </xdr:nvSpPr>
      <xdr:spPr>
        <a:xfrm>
          <a:off x="16357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81914</xdr:rowOff>
    </xdr:from>
    <xdr:to>
      <xdr:col>86</xdr:col>
      <xdr:colOff>25400</xdr:colOff>
      <xdr:row>108</xdr:row>
      <xdr:rowOff>81914</xdr:rowOff>
    </xdr:to>
    <xdr:cxnSp macro="">
      <xdr:nvCxnSpPr>
        <xdr:cNvPr id="776" name="直線コネクタ 775">
          <a:extLst>
            <a:ext uri="{FF2B5EF4-FFF2-40B4-BE49-F238E27FC236}">
              <a16:creationId xmlns:a16="http://schemas.microsoft.com/office/drawing/2014/main" id="{DCFD10A7-FD74-4419-9473-A738D57C0EA0}"/>
            </a:ext>
          </a:extLst>
        </xdr:cNvPr>
        <xdr:cNvCxnSpPr/>
      </xdr:nvCxnSpPr>
      <xdr:spPr>
        <a:xfrm>
          <a:off x="16230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405111" cy="259045"/>
    <xdr:sp macro="" textlink="">
      <xdr:nvSpPr>
        <xdr:cNvPr id="777" name="【公民館】&#10;有形固定資産減価償却率最大値テキスト">
          <a:extLst>
            <a:ext uri="{FF2B5EF4-FFF2-40B4-BE49-F238E27FC236}">
              <a16:creationId xmlns:a16="http://schemas.microsoft.com/office/drawing/2014/main" id="{50DFAFBE-58F3-4ADE-85A3-81ACC7F749E3}"/>
            </a:ext>
          </a:extLst>
        </xdr:cNvPr>
        <xdr:cNvSpPr txBox="1"/>
      </xdr:nvSpPr>
      <xdr:spPr>
        <a:xfrm>
          <a:off x="16357600" y="1691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78" name="直線コネクタ 777">
          <a:extLst>
            <a:ext uri="{FF2B5EF4-FFF2-40B4-BE49-F238E27FC236}">
              <a16:creationId xmlns:a16="http://schemas.microsoft.com/office/drawing/2014/main" id="{366D2996-24CA-434D-ABF7-7726AE4E551B}"/>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132097</xdr:rowOff>
    </xdr:from>
    <xdr:ext cx="405111" cy="259045"/>
    <xdr:sp macro="" textlink="">
      <xdr:nvSpPr>
        <xdr:cNvPr id="779" name="【公民館】&#10;有形固定資産減価償却率平均値テキスト">
          <a:extLst>
            <a:ext uri="{FF2B5EF4-FFF2-40B4-BE49-F238E27FC236}">
              <a16:creationId xmlns:a16="http://schemas.microsoft.com/office/drawing/2014/main" id="{46440CEF-B180-4881-BF74-298E5B20144A}"/>
            </a:ext>
          </a:extLst>
        </xdr:cNvPr>
        <xdr:cNvSpPr txBox="1"/>
      </xdr:nvSpPr>
      <xdr:spPr>
        <a:xfrm>
          <a:off x="16357600" y="1779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109220</xdr:rowOff>
    </xdr:from>
    <xdr:to>
      <xdr:col>85</xdr:col>
      <xdr:colOff>177800</xdr:colOff>
      <xdr:row>105</xdr:row>
      <xdr:rowOff>39370</xdr:rowOff>
    </xdr:to>
    <xdr:sp macro="" textlink="">
      <xdr:nvSpPr>
        <xdr:cNvPr id="780" name="フローチャート: 判断 779">
          <a:extLst>
            <a:ext uri="{FF2B5EF4-FFF2-40B4-BE49-F238E27FC236}">
              <a16:creationId xmlns:a16="http://schemas.microsoft.com/office/drawing/2014/main" id="{995E0EF2-E181-4C5F-A9FB-81DF8A244D8E}"/>
            </a:ext>
          </a:extLst>
        </xdr:cNvPr>
        <xdr:cNvSpPr/>
      </xdr:nvSpPr>
      <xdr:spPr>
        <a:xfrm>
          <a:off x="162687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781" name="フローチャート: 判断 780">
          <a:extLst>
            <a:ext uri="{FF2B5EF4-FFF2-40B4-BE49-F238E27FC236}">
              <a16:creationId xmlns:a16="http://schemas.microsoft.com/office/drawing/2014/main" id="{58F59E01-2F8B-4E0F-993E-13BD7A4C8935}"/>
            </a:ext>
          </a:extLst>
        </xdr:cNvPr>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40639</xdr:rowOff>
    </xdr:from>
    <xdr:to>
      <xdr:col>76</xdr:col>
      <xdr:colOff>165100</xdr:colOff>
      <xdr:row>105</xdr:row>
      <xdr:rowOff>142239</xdr:rowOff>
    </xdr:to>
    <xdr:sp macro="" textlink="">
      <xdr:nvSpPr>
        <xdr:cNvPr id="782" name="フローチャート: 判断 781">
          <a:extLst>
            <a:ext uri="{FF2B5EF4-FFF2-40B4-BE49-F238E27FC236}">
              <a16:creationId xmlns:a16="http://schemas.microsoft.com/office/drawing/2014/main" id="{EBB861E7-133D-4777-AC10-49FBAD6256BB}"/>
            </a:ext>
          </a:extLst>
        </xdr:cNvPr>
        <xdr:cNvSpPr/>
      </xdr:nvSpPr>
      <xdr:spPr>
        <a:xfrm>
          <a:off x="14541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44450</xdr:rowOff>
    </xdr:from>
    <xdr:to>
      <xdr:col>72</xdr:col>
      <xdr:colOff>38100</xdr:colOff>
      <xdr:row>105</xdr:row>
      <xdr:rowOff>146050</xdr:rowOff>
    </xdr:to>
    <xdr:sp macro="" textlink="">
      <xdr:nvSpPr>
        <xdr:cNvPr id="783" name="フローチャート: 判断 782">
          <a:extLst>
            <a:ext uri="{FF2B5EF4-FFF2-40B4-BE49-F238E27FC236}">
              <a16:creationId xmlns:a16="http://schemas.microsoft.com/office/drawing/2014/main" id="{788C8120-711D-4090-9D48-443A6029FD75}"/>
            </a:ext>
          </a:extLst>
        </xdr:cNvPr>
        <xdr:cNvSpPr/>
      </xdr:nvSpPr>
      <xdr:spPr>
        <a:xfrm>
          <a:off x="1365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12064</xdr:rowOff>
    </xdr:from>
    <xdr:to>
      <xdr:col>67</xdr:col>
      <xdr:colOff>101600</xdr:colOff>
      <xdr:row>105</xdr:row>
      <xdr:rowOff>113664</xdr:rowOff>
    </xdr:to>
    <xdr:sp macro="" textlink="">
      <xdr:nvSpPr>
        <xdr:cNvPr id="784" name="フローチャート: 判断 783">
          <a:extLst>
            <a:ext uri="{FF2B5EF4-FFF2-40B4-BE49-F238E27FC236}">
              <a16:creationId xmlns:a16="http://schemas.microsoft.com/office/drawing/2014/main" id="{4B8BA9BE-285A-4F3D-95BE-5F253348EB9C}"/>
            </a:ext>
          </a:extLst>
        </xdr:cNvPr>
        <xdr:cNvSpPr/>
      </xdr:nvSpPr>
      <xdr:spPr>
        <a:xfrm>
          <a:off x="12763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AB1A2EA8-5189-42A5-9438-8E054FB426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6C8FD0E0-CD84-4EC7-A925-CDEC2E8B5F9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FBDDA2EF-0339-41E6-9CF9-72C1CFBD038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970AE6C1-33C4-4ED2-A61C-AD0D0783EE1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86B323B-6400-4CCE-B132-B4F4DBB21C7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80645</xdr:rowOff>
    </xdr:from>
    <xdr:to>
      <xdr:col>85</xdr:col>
      <xdr:colOff>177800</xdr:colOff>
      <xdr:row>108</xdr:row>
      <xdr:rowOff>10795</xdr:rowOff>
    </xdr:to>
    <xdr:sp macro="" textlink="">
      <xdr:nvSpPr>
        <xdr:cNvPr id="790" name="楕円 789">
          <a:extLst>
            <a:ext uri="{FF2B5EF4-FFF2-40B4-BE49-F238E27FC236}">
              <a16:creationId xmlns:a16="http://schemas.microsoft.com/office/drawing/2014/main" id="{9491423F-2E51-4F46-8B6A-B2736F134DDE}"/>
            </a:ext>
          </a:extLst>
        </xdr:cNvPr>
        <xdr:cNvSpPr/>
      </xdr:nvSpPr>
      <xdr:spPr>
        <a:xfrm>
          <a:off x="162687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167022</xdr:rowOff>
    </xdr:from>
    <xdr:ext cx="405111" cy="259045"/>
    <xdr:sp macro="" textlink="">
      <xdr:nvSpPr>
        <xdr:cNvPr id="791" name="【公民館】&#10;有形固定資産減価償却率該当値テキスト">
          <a:extLst>
            <a:ext uri="{FF2B5EF4-FFF2-40B4-BE49-F238E27FC236}">
              <a16:creationId xmlns:a16="http://schemas.microsoft.com/office/drawing/2014/main" id="{A14F8059-A3E4-447D-B40E-C9003437F15B}"/>
            </a:ext>
          </a:extLst>
        </xdr:cNvPr>
        <xdr:cNvSpPr txBox="1"/>
      </xdr:nvSpPr>
      <xdr:spPr>
        <a:xfrm>
          <a:off x="16357600" y="183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53975</xdr:rowOff>
    </xdr:from>
    <xdr:to>
      <xdr:col>81</xdr:col>
      <xdr:colOff>101600</xdr:colOff>
      <xdr:row>107</xdr:row>
      <xdr:rowOff>155575</xdr:rowOff>
    </xdr:to>
    <xdr:sp macro="" textlink="">
      <xdr:nvSpPr>
        <xdr:cNvPr id="792" name="楕円 791">
          <a:extLst>
            <a:ext uri="{FF2B5EF4-FFF2-40B4-BE49-F238E27FC236}">
              <a16:creationId xmlns:a16="http://schemas.microsoft.com/office/drawing/2014/main" id="{C59DA02D-70EB-4C1E-B295-FB1E4B56F07B}"/>
            </a:ext>
          </a:extLst>
        </xdr:cNvPr>
        <xdr:cNvSpPr/>
      </xdr:nvSpPr>
      <xdr:spPr>
        <a:xfrm>
          <a:off x="15430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104775</xdr:rowOff>
    </xdr:from>
    <xdr:to>
      <xdr:col>85</xdr:col>
      <xdr:colOff>127000</xdr:colOff>
      <xdr:row>107</xdr:row>
      <xdr:rowOff>131445</xdr:rowOff>
    </xdr:to>
    <xdr:cxnSp macro="">
      <xdr:nvCxnSpPr>
        <xdr:cNvPr id="793" name="直線コネクタ 792">
          <a:extLst>
            <a:ext uri="{FF2B5EF4-FFF2-40B4-BE49-F238E27FC236}">
              <a16:creationId xmlns:a16="http://schemas.microsoft.com/office/drawing/2014/main" id="{16701E1B-F7FE-499F-A5A6-D05F3BC06037}"/>
            </a:ext>
          </a:extLst>
        </xdr:cNvPr>
        <xdr:cNvCxnSpPr/>
      </xdr:nvCxnSpPr>
      <xdr:spPr>
        <a:xfrm>
          <a:off x="15481300" y="1844992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25400</xdr:rowOff>
    </xdr:from>
    <xdr:to>
      <xdr:col>76</xdr:col>
      <xdr:colOff>165100</xdr:colOff>
      <xdr:row>107</xdr:row>
      <xdr:rowOff>127000</xdr:rowOff>
    </xdr:to>
    <xdr:sp macro="" textlink="">
      <xdr:nvSpPr>
        <xdr:cNvPr id="794" name="楕円 793">
          <a:extLst>
            <a:ext uri="{FF2B5EF4-FFF2-40B4-BE49-F238E27FC236}">
              <a16:creationId xmlns:a16="http://schemas.microsoft.com/office/drawing/2014/main" id="{47ABDD6D-FB66-4271-9246-3CC721A09313}"/>
            </a:ext>
          </a:extLst>
        </xdr:cNvPr>
        <xdr:cNvSpPr/>
      </xdr:nvSpPr>
      <xdr:spPr>
        <a:xfrm>
          <a:off x="14541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76200</xdr:rowOff>
    </xdr:from>
    <xdr:to>
      <xdr:col>81</xdr:col>
      <xdr:colOff>50800</xdr:colOff>
      <xdr:row>107</xdr:row>
      <xdr:rowOff>104775</xdr:rowOff>
    </xdr:to>
    <xdr:cxnSp macro="">
      <xdr:nvCxnSpPr>
        <xdr:cNvPr id="795" name="直線コネクタ 794">
          <a:extLst>
            <a:ext uri="{FF2B5EF4-FFF2-40B4-BE49-F238E27FC236}">
              <a16:creationId xmlns:a16="http://schemas.microsoft.com/office/drawing/2014/main" id="{EDFBC95C-5911-46E6-92DA-BF78F914A051}"/>
            </a:ext>
          </a:extLst>
        </xdr:cNvPr>
        <xdr:cNvCxnSpPr/>
      </xdr:nvCxnSpPr>
      <xdr:spPr>
        <a:xfrm>
          <a:off x="14592300" y="184213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162561</xdr:rowOff>
    </xdr:from>
    <xdr:to>
      <xdr:col>72</xdr:col>
      <xdr:colOff>38100</xdr:colOff>
      <xdr:row>107</xdr:row>
      <xdr:rowOff>92711</xdr:rowOff>
    </xdr:to>
    <xdr:sp macro="" textlink="">
      <xdr:nvSpPr>
        <xdr:cNvPr id="796" name="楕円 795">
          <a:extLst>
            <a:ext uri="{FF2B5EF4-FFF2-40B4-BE49-F238E27FC236}">
              <a16:creationId xmlns:a16="http://schemas.microsoft.com/office/drawing/2014/main" id="{94F57E93-4D56-4D77-A1C5-4F09F010004F}"/>
            </a:ext>
          </a:extLst>
        </xdr:cNvPr>
        <xdr:cNvSpPr/>
      </xdr:nvSpPr>
      <xdr:spPr>
        <a:xfrm>
          <a:off x="1365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41911</xdr:rowOff>
    </xdr:from>
    <xdr:to>
      <xdr:col>76</xdr:col>
      <xdr:colOff>114300</xdr:colOff>
      <xdr:row>107</xdr:row>
      <xdr:rowOff>76200</xdr:rowOff>
    </xdr:to>
    <xdr:cxnSp macro="">
      <xdr:nvCxnSpPr>
        <xdr:cNvPr id="797" name="直線コネクタ 796">
          <a:extLst>
            <a:ext uri="{FF2B5EF4-FFF2-40B4-BE49-F238E27FC236}">
              <a16:creationId xmlns:a16="http://schemas.microsoft.com/office/drawing/2014/main" id="{389256CE-7077-4917-9559-1A7151B8AE22}"/>
            </a:ext>
          </a:extLst>
        </xdr:cNvPr>
        <xdr:cNvCxnSpPr/>
      </xdr:nvCxnSpPr>
      <xdr:spPr>
        <a:xfrm>
          <a:off x="13703300" y="183870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130175</xdr:rowOff>
    </xdr:from>
    <xdr:to>
      <xdr:col>67</xdr:col>
      <xdr:colOff>101600</xdr:colOff>
      <xdr:row>107</xdr:row>
      <xdr:rowOff>60325</xdr:rowOff>
    </xdr:to>
    <xdr:sp macro="" textlink="">
      <xdr:nvSpPr>
        <xdr:cNvPr id="798" name="楕円 797">
          <a:extLst>
            <a:ext uri="{FF2B5EF4-FFF2-40B4-BE49-F238E27FC236}">
              <a16:creationId xmlns:a16="http://schemas.microsoft.com/office/drawing/2014/main" id="{3D3CE6F0-8B02-4A4C-BF09-5CA80FB0BB75}"/>
            </a:ext>
          </a:extLst>
        </xdr:cNvPr>
        <xdr:cNvSpPr/>
      </xdr:nvSpPr>
      <xdr:spPr>
        <a:xfrm>
          <a:off x="12763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9525</xdr:rowOff>
    </xdr:from>
    <xdr:to>
      <xdr:col>71</xdr:col>
      <xdr:colOff>177800</xdr:colOff>
      <xdr:row>107</xdr:row>
      <xdr:rowOff>41911</xdr:rowOff>
    </xdr:to>
    <xdr:cxnSp macro="">
      <xdr:nvCxnSpPr>
        <xdr:cNvPr id="799" name="直線コネクタ 798">
          <a:extLst>
            <a:ext uri="{FF2B5EF4-FFF2-40B4-BE49-F238E27FC236}">
              <a16:creationId xmlns:a16="http://schemas.microsoft.com/office/drawing/2014/main" id="{089B2615-2EB1-4410-8EE5-BF08D7D8ABB0}"/>
            </a:ext>
          </a:extLst>
        </xdr:cNvPr>
        <xdr:cNvCxnSpPr/>
      </xdr:nvCxnSpPr>
      <xdr:spPr>
        <a:xfrm>
          <a:off x="12814300" y="183546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800" name="n_1aveValue【公民館】&#10;有形固定資産減価償却率">
          <a:extLst>
            <a:ext uri="{FF2B5EF4-FFF2-40B4-BE49-F238E27FC236}">
              <a16:creationId xmlns:a16="http://schemas.microsoft.com/office/drawing/2014/main" id="{2DDF44C5-1193-442C-8D10-1527950E31FB}"/>
            </a:ext>
          </a:extLst>
        </xdr:cNvPr>
        <xdr:cNvSpPr txBox="1"/>
      </xdr:nvSpPr>
      <xdr:spPr>
        <a:xfrm>
          <a:off x="152660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158766</xdr:rowOff>
    </xdr:from>
    <xdr:ext cx="405111" cy="259045"/>
    <xdr:sp macro="" textlink="">
      <xdr:nvSpPr>
        <xdr:cNvPr id="801" name="n_2aveValue【公民館】&#10;有形固定資産減価償却率">
          <a:extLst>
            <a:ext uri="{FF2B5EF4-FFF2-40B4-BE49-F238E27FC236}">
              <a16:creationId xmlns:a16="http://schemas.microsoft.com/office/drawing/2014/main" id="{D02C89ED-9E79-4302-A84D-C6FEB7A54B83}"/>
            </a:ext>
          </a:extLst>
        </xdr:cNvPr>
        <xdr:cNvSpPr txBox="1"/>
      </xdr:nvSpPr>
      <xdr:spPr>
        <a:xfrm>
          <a:off x="14389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162577</xdr:rowOff>
    </xdr:from>
    <xdr:ext cx="405111" cy="259045"/>
    <xdr:sp macro="" textlink="">
      <xdr:nvSpPr>
        <xdr:cNvPr id="802" name="n_3aveValue【公民館】&#10;有形固定資産減価償却率">
          <a:extLst>
            <a:ext uri="{FF2B5EF4-FFF2-40B4-BE49-F238E27FC236}">
              <a16:creationId xmlns:a16="http://schemas.microsoft.com/office/drawing/2014/main" id="{9EDFF7CD-3129-43B3-A4D8-6B2A9D6ABC9E}"/>
            </a:ext>
          </a:extLst>
        </xdr:cNvPr>
        <xdr:cNvSpPr txBox="1"/>
      </xdr:nvSpPr>
      <xdr:spPr>
        <a:xfrm>
          <a:off x="13500744" y="1782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130191</xdr:rowOff>
    </xdr:from>
    <xdr:ext cx="405111" cy="259045"/>
    <xdr:sp macro="" textlink="">
      <xdr:nvSpPr>
        <xdr:cNvPr id="803" name="n_4aveValue【公民館】&#10;有形固定資産減価償却率">
          <a:extLst>
            <a:ext uri="{FF2B5EF4-FFF2-40B4-BE49-F238E27FC236}">
              <a16:creationId xmlns:a16="http://schemas.microsoft.com/office/drawing/2014/main" id="{309B619A-DBEF-4B58-9246-53ABA0591EC6}"/>
            </a:ext>
          </a:extLst>
        </xdr:cNvPr>
        <xdr:cNvSpPr txBox="1"/>
      </xdr:nvSpPr>
      <xdr:spPr>
        <a:xfrm>
          <a:off x="126117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146702</xdr:rowOff>
    </xdr:from>
    <xdr:ext cx="405111" cy="259045"/>
    <xdr:sp macro="" textlink="">
      <xdr:nvSpPr>
        <xdr:cNvPr id="804" name="n_1mainValue【公民館】&#10;有形固定資産減価償却率">
          <a:extLst>
            <a:ext uri="{FF2B5EF4-FFF2-40B4-BE49-F238E27FC236}">
              <a16:creationId xmlns:a16="http://schemas.microsoft.com/office/drawing/2014/main" id="{7FE4D29A-C12F-42EA-862D-25CAE385D2D1}"/>
            </a:ext>
          </a:extLst>
        </xdr:cNvPr>
        <xdr:cNvSpPr txBox="1"/>
      </xdr:nvSpPr>
      <xdr:spPr>
        <a:xfrm>
          <a:off x="15266044"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118127</xdr:rowOff>
    </xdr:from>
    <xdr:ext cx="405111" cy="259045"/>
    <xdr:sp macro="" textlink="">
      <xdr:nvSpPr>
        <xdr:cNvPr id="805" name="n_2mainValue【公民館】&#10;有形固定資産減価償却率">
          <a:extLst>
            <a:ext uri="{FF2B5EF4-FFF2-40B4-BE49-F238E27FC236}">
              <a16:creationId xmlns:a16="http://schemas.microsoft.com/office/drawing/2014/main" id="{09166C2A-BA82-4EA4-9E3C-7ED83B54E2EA}"/>
            </a:ext>
          </a:extLst>
        </xdr:cNvPr>
        <xdr:cNvSpPr txBox="1"/>
      </xdr:nvSpPr>
      <xdr:spPr>
        <a:xfrm>
          <a:off x="14389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83838</xdr:rowOff>
    </xdr:from>
    <xdr:ext cx="405111" cy="259045"/>
    <xdr:sp macro="" textlink="">
      <xdr:nvSpPr>
        <xdr:cNvPr id="806" name="n_3mainValue【公民館】&#10;有形固定資産減価償却率">
          <a:extLst>
            <a:ext uri="{FF2B5EF4-FFF2-40B4-BE49-F238E27FC236}">
              <a16:creationId xmlns:a16="http://schemas.microsoft.com/office/drawing/2014/main" id="{BD73F2EF-B70D-499E-B070-35C2D09FA99B}"/>
            </a:ext>
          </a:extLst>
        </xdr:cNvPr>
        <xdr:cNvSpPr txBox="1"/>
      </xdr:nvSpPr>
      <xdr:spPr>
        <a:xfrm>
          <a:off x="13500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51452</xdr:rowOff>
    </xdr:from>
    <xdr:ext cx="405111" cy="259045"/>
    <xdr:sp macro="" textlink="">
      <xdr:nvSpPr>
        <xdr:cNvPr id="807" name="n_4mainValue【公民館】&#10;有形固定資産減価償却率">
          <a:extLst>
            <a:ext uri="{FF2B5EF4-FFF2-40B4-BE49-F238E27FC236}">
              <a16:creationId xmlns:a16="http://schemas.microsoft.com/office/drawing/2014/main" id="{0386582F-F57D-4562-8E61-74A9F033CA1B}"/>
            </a:ext>
          </a:extLst>
        </xdr:cNvPr>
        <xdr:cNvSpPr txBox="1"/>
      </xdr:nvSpPr>
      <xdr:spPr>
        <a:xfrm>
          <a:off x="12611744" y="183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a:extLst>
            <a:ext uri="{FF2B5EF4-FFF2-40B4-BE49-F238E27FC236}">
              <a16:creationId xmlns:a16="http://schemas.microsoft.com/office/drawing/2014/main" id="{ABEF1F61-3A2A-4DBC-875E-4A4BCC1E85A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a:extLst>
            <a:ext uri="{FF2B5EF4-FFF2-40B4-BE49-F238E27FC236}">
              <a16:creationId xmlns:a16="http://schemas.microsoft.com/office/drawing/2014/main" id="{C20B4999-26BB-4EEC-A748-B307B01AA6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a:extLst>
            <a:ext uri="{FF2B5EF4-FFF2-40B4-BE49-F238E27FC236}">
              <a16:creationId xmlns:a16="http://schemas.microsoft.com/office/drawing/2014/main" id="{1DB1DD40-0F67-4095-BE25-1FE1D77DB9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a:extLst>
            <a:ext uri="{FF2B5EF4-FFF2-40B4-BE49-F238E27FC236}">
              <a16:creationId xmlns:a16="http://schemas.microsoft.com/office/drawing/2014/main" id="{0E8FDD95-06AC-49D6-907A-1EA79132A7A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a:extLst>
            <a:ext uri="{FF2B5EF4-FFF2-40B4-BE49-F238E27FC236}">
              <a16:creationId xmlns:a16="http://schemas.microsoft.com/office/drawing/2014/main" id="{72E746E8-E460-4752-BE8A-FD786E3C831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a:extLst>
            <a:ext uri="{FF2B5EF4-FFF2-40B4-BE49-F238E27FC236}">
              <a16:creationId xmlns:a16="http://schemas.microsoft.com/office/drawing/2014/main" id="{46690BC3-DA8D-4E47-9913-C531E0C9783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a:extLst>
            <a:ext uri="{FF2B5EF4-FFF2-40B4-BE49-F238E27FC236}">
              <a16:creationId xmlns:a16="http://schemas.microsoft.com/office/drawing/2014/main" id="{88BA18C8-9AFA-4487-BDB0-90ED775BC46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a:extLst>
            <a:ext uri="{FF2B5EF4-FFF2-40B4-BE49-F238E27FC236}">
              <a16:creationId xmlns:a16="http://schemas.microsoft.com/office/drawing/2014/main" id="{9653F69C-7990-4DC6-99E3-FB2512472C8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a:extLst>
            <a:ext uri="{FF2B5EF4-FFF2-40B4-BE49-F238E27FC236}">
              <a16:creationId xmlns:a16="http://schemas.microsoft.com/office/drawing/2014/main" id="{5CCAF3DD-B2B4-4E78-B3D9-A4A94DACB4A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a:extLst>
            <a:ext uri="{FF2B5EF4-FFF2-40B4-BE49-F238E27FC236}">
              <a16:creationId xmlns:a16="http://schemas.microsoft.com/office/drawing/2014/main" id="{8CD0AB0B-314A-47D9-85B8-225CA9A1E09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8" name="直線コネクタ 817">
          <a:extLst>
            <a:ext uri="{FF2B5EF4-FFF2-40B4-BE49-F238E27FC236}">
              <a16:creationId xmlns:a16="http://schemas.microsoft.com/office/drawing/2014/main" id="{15F20D71-A34F-4654-8E90-AC2A8354DEA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9" name="テキスト ボックス 818">
          <a:extLst>
            <a:ext uri="{FF2B5EF4-FFF2-40B4-BE49-F238E27FC236}">
              <a16:creationId xmlns:a16="http://schemas.microsoft.com/office/drawing/2014/main" id="{3210B6BA-9417-47AE-ADEF-DB886AF63E8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0" name="直線コネクタ 819">
          <a:extLst>
            <a:ext uri="{FF2B5EF4-FFF2-40B4-BE49-F238E27FC236}">
              <a16:creationId xmlns:a16="http://schemas.microsoft.com/office/drawing/2014/main" id="{A3C75D48-4721-43B2-923E-EB1055D1188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1" name="テキスト ボックス 820">
          <a:extLst>
            <a:ext uri="{FF2B5EF4-FFF2-40B4-BE49-F238E27FC236}">
              <a16:creationId xmlns:a16="http://schemas.microsoft.com/office/drawing/2014/main" id="{E475D59D-B9E1-4785-B072-45E921D2BE7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2" name="直線コネクタ 821">
          <a:extLst>
            <a:ext uri="{FF2B5EF4-FFF2-40B4-BE49-F238E27FC236}">
              <a16:creationId xmlns:a16="http://schemas.microsoft.com/office/drawing/2014/main" id="{ECEF335E-DA25-4C39-B5B8-A457E23FFCD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3" name="テキスト ボックス 822">
          <a:extLst>
            <a:ext uri="{FF2B5EF4-FFF2-40B4-BE49-F238E27FC236}">
              <a16:creationId xmlns:a16="http://schemas.microsoft.com/office/drawing/2014/main" id="{C5F4DAE0-E88D-4D77-983F-29628ACE757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4" name="直線コネクタ 823">
          <a:extLst>
            <a:ext uri="{FF2B5EF4-FFF2-40B4-BE49-F238E27FC236}">
              <a16:creationId xmlns:a16="http://schemas.microsoft.com/office/drawing/2014/main" id="{257BD614-A59B-4A38-A6B0-64E1BFF60DD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5" name="テキスト ボックス 824">
          <a:extLst>
            <a:ext uri="{FF2B5EF4-FFF2-40B4-BE49-F238E27FC236}">
              <a16:creationId xmlns:a16="http://schemas.microsoft.com/office/drawing/2014/main" id="{082933D1-37B3-4BE9-9B11-BDC26D6AD42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6" name="直線コネクタ 825">
          <a:extLst>
            <a:ext uri="{FF2B5EF4-FFF2-40B4-BE49-F238E27FC236}">
              <a16:creationId xmlns:a16="http://schemas.microsoft.com/office/drawing/2014/main" id="{4C94B2B3-923C-43E1-B853-04C72F9AF0B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7" name="テキスト ボックス 826">
          <a:extLst>
            <a:ext uri="{FF2B5EF4-FFF2-40B4-BE49-F238E27FC236}">
              <a16:creationId xmlns:a16="http://schemas.microsoft.com/office/drawing/2014/main" id="{EE0D9533-C3C9-4581-8F16-23FA791EB06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8" name="直線コネクタ 827">
          <a:extLst>
            <a:ext uri="{FF2B5EF4-FFF2-40B4-BE49-F238E27FC236}">
              <a16:creationId xmlns:a16="http://schemas.microsoft.com/office/drawing/2014/main" id="{20D57BF9-C601-4E5D-853F-3C74FA32E89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9" name="テキスト ボックス 828">
          <a:extLst>
            <a:ext uri="{FF2B5EF4-FFF2-40B4-BE49-F238E27FC236}">
              <a16:creationId xmlns:a16="http://schemas.microsoft.com/office/drawing/2014/main" id="{E531385B-8A7B-4E70-87A1-27A462B709C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0" name="【公民館】&#10;一人当たり面積グラフ枠">
          <a:extLst>
            <a:ext uri="{FF2B5EF4-FFF2-40B4-BE49-F238E27FC236}">
              <a16:creationId xmlns:a16="http://schemas.microsoft.com/office/drawing/2014/main" id="{DC7E5A08-30CB-4F62-8DB7-0204CCDEB0A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2287</xdr:rowOff>
    </xdr:from>
    <xdr:to>
      <xdr:col>116</xdr:col>
      <xdr:colOff>62864</xdr:colOff>
      <xdr:row>108</xdr:row>
      <xdr:rowOff>78487</xdr:rowOff>
    </xdr:to>
    <xdr:cxnSp macro="">
      <xdr:nvCxnSpPr>
        <xdr:cNvPr id="831" name="直線コネクタ 830">
          <a:extLst>
            <a:ext uri="{FF2B5EF4-FFF2-40B4-BE49-F238E27FC236}">
              <a16:creationId xmlns:a16="http://schemas.microsoft.com/office/drawing/2014/main" id="{C77A2BE5-703E-4DA1-A46D-4AD640A69709}"/>
            </a:ext>
          </a:extLst>
        </xdr:cNvPr>
        <xdr:cNvCxnSpPr/>
      </xdr:nvCxnSpPr>
      <xdr:spPr>
        <a:xfrm flipV="1">
          <a:off x="22160864" y="1731873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82314</xdr:rowOff>
    </xdr:from>
    <xdr:ext cx="469744" cy="259045"/>
    <xdr:sp macro="" textlink="">
      <xdr:nvSpPr>
        <xdr:cNvPr id="832" name="【公民館】&#10;一人当たり面積最小値テキスト">
          <a:extLst>
            <a:ext uri="{FF2B5EF4-FFF2-40B4-BE49-F238E27FC236}">
              <a16:creationId xmlns:a16="http://schemas.microsoft.com/office/drawing/2014/main" id="{F6037ACD-5D1F-4389-B45B-8044CC24ABBA}"/>
            </a:ext>
          </a:extLst>
        </xdr:cNvPr>
        <xdr:cNvSpPr txBox="1"/>
      </xdr:nvSpPr>
      <xdr:spPr>
        <a:xfrm>
          <a:off x="22199600" y="1859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78487</xdr:rowOff>
    </xdr:from>
    <xdr:to>
      <xdr:col>116</xdr:col>
      <xdr:colOff>152400</xdr:colOff>
      <xdr:row>108</xdr:row>
      <xdr:rowOff>78487</xdr:rowOff>
    </xdr:to>
    <xdr:cxnSp macro="">
      <xdr:nvCxnSpPr>
        <xdr:cNvPr id="833" name="直線コネクタ 832">
          <a:extLst>
            <a:ext uri="{FF2B5EF4-FFF2-40B4-BE49-F238E27FC236}">
              <a16:creationId xmlns:a16="http://schemas.microsoft.com/office/drawing/2014/main" id="{637F4A8C-2964-4FFE-8691-D01FE46272F8}"/>
            </a:ext>
          </a:extLst>
        </xdr:cNvPr>
        <xdr:cNvCxnSpPr/>
      </xdr:nvCxnSpPr>
      <xdr:spPr>
        <a:xfrm>
          <a:off x="22072600" y="185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120414</xdr:rowOff>
    </xdr:from>
    <xdr:ext cx="469744" cy="259045"/>
    <xdr:sp macro="" textlink="">
      <xdr:nvSpPr>
        <xdr:cNvPr id="834" name="【公民館】&#10;一人当たり面積最大値テキスト">
          <a:extLst>
            <a:ext uri="{FF2B5EF4-FFF2-40B4-BE49-F238E27FC236}">
              <a16:creationId xmlns:a16="http://schemas.microsoft.com/office/drawing/2014/main" id="{3577D9FA-36C2-4C5A-9006-2BEF77339885}"/>
            </a:ext>
          </a:extLst>
        </xdr:cNvPr>
        <xdr:cNvSpPr txBox="1"/>
      </xdr:nvSpPr>
      <xdr:spPr>
        <a:xfrm>
          <a:off x="22199600" y="1709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2287</xdr:rowOff>
    </xdr:from>
    <xdr:to>
      <xdr:col>116</xdr:col>
      <xdr:colOff>152400</xdr:colOff>
      <xdr:row>101</xdr:row>
      <xdr:rowOff>2287</xdr:rowOff>
    </xdr:to>
    <xdr:cxnSp macro="">
      <xdr:nvCxnSpPr>
        <xdr:cNvPr id="835" name="直線コネクタ 834">
          <a:extLst>
            <a:ext uri="{FF2B5EF4-FFF2-40B4-BE49-F238E27FC236}">
              <a16:creationId xmlns:a16="http://schemas.microsoft.com/office/drawing/2014/main" id="{9B2258B6-73E7-4DDF-AF4C-81D84C1F1004}"/>
            </a:ext>
          </a:extLst>
        </xdr:cNvPr>
        <xdr:cNvCxnSpPr/>
      </xdr:nvCxnSpPr>
      <xdr:spPr>
        <a:xfrm>
          <a:off x="22072600" y="1731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147845</xdr:rowOff>
    </xdr:from>
    <xdr:ext cx="469744" cy="259045"/>
    <xdr:sp macro="" textlink="">
      <xdr:nvSpPr>
        <xdr:cNvPr id="836" name="【公民館】&#10;一人当たり面積平均値テキスト">
          <a:extLst>
            <a:ext uri="{FF2B5EF4-FFF2-40B4-BE49-F238E27FC236}">
              <a16:creationId xmlns:a16="http://schemas.microsoft.com/office/drawing/2014/main" id="{C7DD7D40-C62D-47E1-A71A-BE6CB8D57DDE}"/>
            </a:ext>
          </a:extLst>
        </xdr:cNvPr>
        <xdr:cNvSpPr txBox="1"/>
      </xdr:nvSpPr>
      <xdr:spPr>
        <a:xfrm>
          <a:off x="22199600" y="1832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169418</xdr:rowOff>
    </xdr:from>
    <xdr:to>
      <xdr:col>116</xdr:col>
      <xdr:colOff>114300</xdr:colOff>
      <xdr:row>107</xdr:row>
      <xdr:rowOff>99568</xdr:rowOff>
    </xdr:to>
    <xdr:sp macro="" textlink="">
      <xdr:nvSpPr>
        <xdr:cNvPr id="837" name="フローチャート: 判断 836">
          <a:extLst>
            <a:ext uri="{FF2B5EF4-FFF2-40B4-BE49-F238E27FC236}">
              <a16:creationId xmlns:a16="http://schemas.microsoft.com/office/drawing/2014/main" id="{63A81B05-BD8A-40D4-B837-A0B507D0445E}"/>
            </a:ext>
          </a:extLst>
        </xdr:cNvPr>
        <xdr:cNvSpPr/>
      </xdr:nvSpPr>
      <xdr:spPr>
        <a:xfrm>
          <a:off x="221107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7874</xdr:rowOff>
    </xdr:from>
    <xdr:to>
      <xdr:col>112</xdr:col>
      <xdr:colOff>38100</xdr:colOff>
      <xdr:row>107</xdr:row>
      <xdr:rowOff>109474</xdr:rowOff>
    </xdr:to>
    <xdr:sp macro="" textlink="">
      <xdr:nvSpPr>
        <xdr:cNvPr id="838" name="フローチャート: 判断 837">
          <a:extLst>
            <a:ext uri="{FF2B5EF4-FFF2-40B4-BE49-F238E27FC236}">
              <a16:creationId xmlns:a16="http://schemas.microsoft.com/office/drawing/2014/main" id="{C36C4E85-700C-4BA1-8F30-F3267AB2EA45}"/>
            </a:ext>
          </a:extLst>
        </xdr:cNvPr>
        <xdr:cNvSpPr/>
      </xdr:nvSpPr>
      <xdr:spPr>
        <a:xfrm>
          <a:off x="21272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9398</xdr:rowOff>
    </xdr:from>
    <xdr:to>
      <xdr:col>107</xdr:col>
      <xdr:colOff>101600</xdr:colOff>
      <xdr:row>107</xdr:row>
      <xdr:rowOff>110998</xdr:rowOff>
    </xdr:to>
    <xdr:sp macro="" textlink="">
      <xdr:nvSpPr>
        <xdr:cNvPr id="839" name="フローチャート: 判断 838">
          <a:extLst>
            <a:ext uri="{FF2B5EF4-FFF2-40B4-BE49-F238E27FC236}">
              <a16:creationId xmlns:a16="http://schemas.microsoft.com/office/drawing/2014/main" id="{B2DEA103-ABA2-4228-937D-8AE297B36B12}"/>
            </a:ext>
          </a:extLst>
        </xdr:cNvPr>
        <xdr:cNvSpPr/>
      </xdr:nvSpPr>
      <xdr:spPr>
        <a:xfrm>
          <a:off x="20383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63500</xdr:rowOff>
    </xdr:from>
    <xdr:to>
      <xdr:col>102</xdr:col>
      <xdr:colOff>165100</xdr:colOff>
      <xdr:row>107</xdr:row>
      <xdr:rowOff>165100</xdr:rowOff>
    </xdr:to>
    <xdr:sp macro="" textlink="">
      <xdr:nvSpPr>
        <xdr:cNvPr id="840" name="フローチャート: 判断 839">
          <a:extLst>
            <a:ext uri="{FF2B5EF4-FFF2-40B4-BE49-F238E27FC236}">
              <a16:creationId xmlns:a16="http://schemas.microsoft.com/office/drawing/2014/main" id="{51126F42-4EB6-416C-ACA0-CB633D2AF43C}"/>
            </a:ext>
          </a:extLst>
        </xdr:cNvPr>
        <xdr:cNvSpPr/>
      </xdr:nvSpPr>
      <xdr:spPr>
        <a:xfrm>
          <a:off x="19494500" y="1840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841" name="フローチャート: 判断 840">
          <a:extLst>
            <a:ext uri="{FF2B5EF4-FFF2-40B4-BE49-F238E27FC236}">
              <a16:creationId xmlns:a16="http://schemas.microsoft.com/office/drawing/2014/main" id="{E2994FAC-F115-4990-B6F0-29FE709E5F1F}"/>
            </a:ext>
          </a:extLst>
        </xdr:cNvPr>
        <xdr:cNvSpPr/>
      </xdr:nvSpPr>
      <xdr:spPr>
        <a:xfrm>
          <a:off x="18605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1CC0B2DC-A1AF-49B0-A620-DC374D8FC87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453871A1-E8DD-4768-99A1-F7BDC36697F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9FA774AB-BF85-48EB-ACC1-7ECEE606FBA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1B52F498-8D13-477A-AD81-CA6A81650D0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15129379-D8FE-47C5-A96E-6578D3921A3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73406</xdr:rowOff>
    </xdr:from>
    <xdr:to>
      <xdr:col>116</xdr:col>
      <xdr:colOff>114300</xdr:colOff>
      <xdr:row>107</xdr:row>
      <xdr:rowOff>3556</xdr:rowOff>
    </xdr:to>
    <xdr:sp macro="" textlink="">
      <xdr:nvSpPr>
        <xdr:cNvPr id="847" name="楕円 846">
          <a:extLst>
            <a:ext uri="{FF2B5EF4-FFF2-40B4-BE49-F238E27FC236}">
              <a16:creationId xmlns:a16="http://schemas.microsoft.com/office/drawing/2014/main" id="{EA876BE7-A18D-40A4-BF7F-D8B6611FFAAF}"/>
            </a:ext>
          </a:extLst>
        </xdr:cNvPr>
        <xdr:cNvSpPr/>
      </xdr:nvSpPr>
      <xdr:spPr>
        <a:xfrm>
          <a:off x="221107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96283</xdr:rowOff>
    </xdr:from>
    <xdr:ext cx="469744" cy="259045"/>
    <xdr:sp macro="" textlink="">
      <xdr:nvSpPr>
        <xdr:cNvPr id="848" name="【公民館】&#10;一人当たり面積該当値テキスト">
          <a:extLst>
            <a:ext uri="{FF2B5EF4-FFF2-40B4-BE49-F238E27FC236}">
              <a16:creationId xmlns:a16="http://schemas.microsoft.com/office/drawing/2014/main" id="{4C1F8CAE-7997-446D-A14A-728387495D49}"/>
            </a:ext>
          </a:extLst>
        </xdr:cNvPr>
        <xdr:cNvSpPr txBox="1"/>
      </xdr:nvSpPr>
      <xdr:spPr>
        <a:xfrm>
          <a:off x="22199600" y="1809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82550</xdr:rowOff>
    </xdr:from>
    <xdr:to>
      <xdr:col>112</xdr:col>
      <xdr:colOff>38100</xdr:colOff>
      <xdr:row>107</xdr:row>
      <xdr:rowOff>12700</xdr:rowOff>
    </xdr:to>
    <xdr:sp macro="" textlink="">
      <xdr:nvSpPr>
        <xdr:cNvPr id="849" name="楕円 848">
          <a:extLst>
            <a:ext uri="{FF2B5EF4-FFF2-40B4-BE49-F238E27FC236}">
              <a16:creationId xmlns:a16="http://schemas.microsoft.com/office/drawing/2014/main" id="{E4483E08-D7E7-40C1-82D9-01451756FC39}"/>
            </a:ext>
          </a:extLst>
        </xdr:cNvPr>
        <xdr:cNvSpPr/>
      </xdr:nvSpPr>
      <xdr:spPr>
        <a:xfrm>
          <a:off x="2127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124206</xdr:rowOff>
    </xdr:from>
    <xdr:to>
      <xdr:col>116</xdr:col>
      <xdr:colOff>63500</xdr:colOff>
      <xdr:row>106</xdr:row>
      <xdr:rowOff>133350</xdr:rowOff>
    </xdr:to>
    <xdr:cxnSp macro="">
      <xdr:nvCxnSpPr>
        <xdr:cNvPr id="850" name="直線コネクタ 849">
          <a:extLst>
            <a:ext uri="{FF2B5EF4-FFF2-40B4-BE49-F238E27FC236}">
              <a16:creationId xmlns:a16="http://schemas.microsoft.com/office/drawing/2014/main" id="{8C826205-A52B-4F53-8DBC-50F9DBD1E24C}"/>
            </a:ext>
          </a:extLst>
        </xdr:cNvPr>
        <xdr:cNvCxnSpPr/>
      </xdr:nvCxnSpPr>
      <xdr:spPr>
        <a:xfrm flipV="1">
          <a:off x="21323300" y="1829790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129794</xdr:rowOff>
    </xdr:from>
    <xdr:to>
      <xdr:col>107</xdr:col>
      <xdr:colOff>101600</xdr:colOff>
      <xdr:row>107</xdr:row>
      <xdr:rowOff>59944</xdr:rowOff>
    </xdr:to>
    <xdr:sp macro="" textlink="">
      <xdr:nvSpPr>
        <xdr:cNvPr id="851" name="楕円 850">
          <a:extLst>
            <a:ext uri="{FF2B5EF4-FFF2-40B4-BE49-F238E27FC236}">
              <a16:creationId xmlns:a16="http://schemas.microsoft.com/office/drawing/2014/main" id="{AFB8B094-A946-4699-8ECF-B6032D51BBDE}"/>
            </a:ext>
          </a:extLst>
        </xdr:cNvPr>
        <xdr:cNvSpPr/>
      </xdr:nvSpPr>
      <xdr:spPr>
        <a:xfrm>
          <a:off x="20383500" y="183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133350</xdr:rowOff>
    </xdr:from>
    <xdr:to>
      <xdr:col>111</xdr:col>
      <xdr:colOff>177800</xdr:colOff>
      <xdr:row>107</xdr:row>
      <xdr:rowOff>9144</xdr:rowOff>
    </xdr:to>
    <xdr:cxnSp macro="">
      <xdr:nvCxnSpPr>
        <xdr:cNvPr id="852" name="直線コネクタ 851">
          <a:extLst>
            <a:ext uri="{FF2B5EF4-FFF2-40B4-BE49-F238E27FC236}">
              <a16:creationId xmlns:a16="http://schemas.microsoft.com/office/drawing/2014/main" id="{85D6C034-0C36-47B0-8B4C-056A277E6624}"/>
            </a:ext>
          </a:extLst>
        </xdr:cNvPr>
        <xdr:cNvCxnSpPr/>
      </xdr:nvCxnSpPr>
      <xdr:spPr>
        <a:xfrm flipV="1">
          <a:off x="20434300" y="18307050"/>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135889</xdr:rowOff>
    </xdr:from>
    <xdr:to>
      <xdr:col>102</xdr:col>
      <xdr:colOff>165100</xdr:colOff>
      <xdr:row>107</xdr:row>
      <xdr:rowOff>66039</xdr:rowOff>
    </xdr:to>
    <xdr:sp macro="" textlink="">
      <xdr:nvSpPr>
        <xdr:cNvPr id="853" name="楕円 852">
          <a:extLst>
            <a:ext uri="{FF2B5EF4-FFF2-40B4-BE49-F238E27FC236}">
              <a16:creationId xmlns:a16="http://schemas.microsoft.com/office/drawing/2014/main" id="{637791E9-EF4A-49D1-AA4E-930B20F8CBB7}"/>
            </a:ext>
          </a:extLst>
        </xdr:cNvPr>
        <xdr:cNvSpPr/>
      </xdr:nvSpPr>
      <xdr:spPr>
        <a:xfrm>
          <a:off x="19494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9144</xdr:rowOff>
    </xdr:from>
    <xdr:to>
      <xdr:col>107</xdr:col>
      <xdr:colOff>50800</xdr:colOff>
      <xdr:row>107</xdr:row>
      <xdr:rowOff>15239</xdr:rowOff>
    </xdr:to>
    <xdr:cxnSp macro="">
      <xdr:nvCxnSpPr>
        <xdr:cNvPr id="854" name="直線コネクタ 853">
          <a:extLst>
            <a:ext uri="{FF2B5EF4-FFF2-40B4-BE49-F238E27FC236}">
              <a16:creationId xmlns:a16="http://schemas.microsoft.com/office/drawing/2014/main" id="{810D72C6-A63A-4728-947D-EE94BBAA9929}"/>
            </a:ext>
          </a:extLst>
        </xdr:cNvPr>
        <xdr:cNvCxnSpPr/>
      </xdr:nvCxnSpPr>
      <xdr:spPr>
        <a:xfrm flipV="1">
          <a:off x="19545300" y="18354294"/>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55" name="楕円 854">
          <a:extLst>
            <a:ext uri="{FF2B5EF4-FFF2-40B4-BE49-F238E27FC236}">
              <a16:creationId xmlns:a16="http://schemas.microsoft.com/office/drawing/2014/main" id="{59E89A46-C8C6-4B7A-A3D2-A277F7C435BA}"/>
            </a:ext>
          </a:extLst>
        </xdr:cNvPr>
        <xdr:cNvSpPr/>
      </xdr:nvSpPr>
      <xdr:spPr>
        <a:xfrm>
          <a:off x="18605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15239</xdr:rowOff>
    </xdr:from>
    <xdr:to>
      <xdr:col>102</xdr:col>
      <xdr:colOff>114300</xdr:colOff>
      <xdr:row>107</xdr:row>
      <xdr:rowOff>22861</xdr:rowOff>
    </xdr:to>
    <xdr:cxnSp macro="">
      <xdr:nvCxnSpPr>
        <xdr:cNvPr id="856" name="直線コネクタ 855">
          <a:extLst>
            <a:ext uri="{FF2B5EF4-FFF2-40B4-BE49-F238E27FC236}">
              <a16:creationId xmlns:a16="http://schemas.microsoft.com/office/drawing/2014/main" id="{50456D32-0457-4643-AB08-0CB006DB51F9}"/>
            </a:ext>
          </a:extLst>
        </xdr:cNvPr>
        <xdr:cNvCxnSpPr/>
      </xdr:nvCxnSpPr>
      <xdr:spPr>
        <a:xfrm flipV="1">
          <a:off x="18656300" y="183603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100601</xdr:rowOff>
    </xdr:from>
    <xdr:ext cx="469744" cy="259045"/>
    <xdr:sp macro="" textlink="">
      <xdr:nvSpPr>
        <xdr:cNvPr id="857" name="n_1aveValue【公民館】&#10;一人当たり面積">
          <a:extLst>
            <a:ext uri="{FF2B5EF4-FFF2-40B4-BE49-F238E27FC236}">
              <a16:creationId xmlns:a16="http://schemas.microsoft.com/office/drawing/2014/main" id="{E2ABDA10-189C-4F7D-B692-4E0422014ABE}"/>
            </a:ext>
          </a:extLst>
        </xdr:cNvPr>
        <xdr:cNvSpPr txBox="1"/>
      </xdr:nvSpPr>
      <xdr:spPr>
        <a:xfrm>
          <a:off x="21075727"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102125</xdr:rowOff>
    </xdr:from>
    <xdr:ext cx="469744" cy="259045"/>
    <xdr:sp macro="" textlink="">
      <xdr:nvSpPr>
        <xdr:cNvPr id="858" name="n_2aveValue【公民館】&#10;一人当たり面積">
          <a:extLst>
            <a:ext uri="{FF2B5EF4-FFF2-40B4-BE49-F238E27FC236}">
              <a16:creationId xmlns:a16="http://schemas.microsoft.com/office/drawing/2014/main" id="{5963963B-0BF1-46D2-94F6-7A433D125FB5}"/>
            </a:ext>
          </a:extLst>
        </xdr:cNvPr>
        <xdr:cNvSpPr txBox="1"/>
      </xdr:nvSpPr>
      <xdr:spPr>
        <a:xfrm>
          <a:off x="20199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156227</xdr:rowOff>
    </xdr:from>
    <xdr:ext cx="469744" cy="259045"/>
    <xdr:sp macro="" textlink="">
      <xdr:nvSpPr>
        <xdr:cNvPr id="859" name="n_3aveValue【公民館】&#10;一人当たり面積">
          <a:extLst>
            <a:ext uri="{FF2B5EF4-FFF2-40B4-BE49-F238E27FC236}">
              <a16:creationId xmlns:a16="http://schemas.microsoft.com/office/drawing/2014/main" id="{AEDC4174-2F05-45E3-B74F-F5016A1DBBE1}"/>
            </a:ext>
          </a:extLst>
        </xdr:cNvPr>
        <xdr:cNvSpPr txBox="1"/>
      </xdr:nvSpPr>
      <xdr:spPr>
        <a:xfrm>
          <a:off x="19310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142512</xdr:rowOff>
    </xdr:from>
    <xdr:ext cx="469744" cy="259045"/>
    <xdr:sp macro="" textlink="">
      <xdr:nvSpPr>
        <xdr:cNvPr id="860" name="n_4aveValue【公民館】&#10;一人当たり面積">
          <a:extLst>
            <a:ext uri="{FF2B5EF4-FFF2-40B4-BE49-F238E27FC236}">
              <a16:creationId xmlns:a16="http://schemas.microsoft.com/office/drawing/2014/main" id="{9A930B46-34F2-4EF4-B171-E61FD7702305}"/>
            </a:ext>
          </a:extLst>
        </xdr:cNvPr>
        <xdr:cNvSpPr txBox="1"/>
      </xdr:nvSpPr>
      <xdr:spPr>
        <a:xfrm>
          <a:off x="18421427" y="1848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29227</xdr:rowOff>
    </xdr:from>
    <xdr:ext cx="469744" cy="259045"/>
    <xdr:sp macro="" textlink="">
      <xdr:nvSpPr>
        <xdr:cNvPr id="861" name="n_1mainValue【公民館】&#10;一人当たり面積">
          <a:extLst>
            <a:ext uri="{FF2B5EF4-FFF2-40B4-BE49-F238E27FC236}">
              <a16:creationId xmlns:a16="http://schemas.microsoft.com/office/drawing/2014/main" id="{1EDDCBCD-C81D-44DF-ABDF-20F95E12862E}"/>
            </a:ext>
          </a:extLst>
        </xdr:cNvPr>
        <xdr:cNvSpPr txBox="1"/>
      </xdr:nvSpPr>
      <xdr:spPr>
        <a:xfrm>
          <a:off x="210757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76471</xdr:rowOff>
    </xdr:from>
    <xdr:ext cx="469744" cy="259045"/>
    <xdr:sp macro="" textlink="">
      <xdr:nvSpPr>
        <xdr:cNvPr id="862" name="n_2mainValue【公民館】&#10;一人当たり面積">
          <a:extLst>
            <a:ext uri="{FF2B5EF4-FFF2-40B4-BE49-F238E27FC236}">
              <a16:creationId xmlns:a16="http://schemas.microsoft.com/office/drawing/2014/main" id="{1D3F4905-6F33-432F-89C5-827C36A412F0}"/>
            </a:ext>
          </a:extLst>
        </xdr:cNvPr>
        <xdr:cNvSpPr txBox="1"/>
      </xdr:nvSpPr>
      <xdr:spPr>
        <a:xfrm>
          <a:off x="20199427" y="1807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82566</xdr:rowOff>
    </xdr:from>
    <xdr:ext cx="469744" cy="259045"/>
    <xdr:sp macro="" textlink="">
      <xdr:nvSpPr>
        <xdr:cNvPr id="863" name="n_3mainValue【公民館】&#10;一人当たり面積">
          <a:extLst>
            <a:ext uri="{FF2B5EF4-FFF2-40B4-BE49-F238E27FC236}">
              <a16:creationId xmlns:a16="http://schemas.microsoft.com/office/drawing/2014/main" id="{6DD5F302-215F-4FEE-8039-898A6D03E18D}"/>
            </a:ext>
          </a:extLst>
        </xdr:cNvPr>
        <xdr:cNvSpPr txBox="1"/>
      </xdr:nvSpPr>
      <xdr:spPr>
        <a:xfrm>
          <a:off x="193104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864" name="n_4mainValue【公民館】&#10;一人当たり面積">
          <a:extLst>
            <a:ext uri="{FF2B5EF4-FFF2-40B4-BE49-F238E27FC236}">
              <a16:creationId xmlns:a16="http://schemas.microsoft.com/office/drawing/2014/main" id="{EDCCE6EE-A712-4E45-8D19-547E1FB53AA7}"/>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99BE4E6F-398E-49EF-AD79-F3CA8133293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40B2ADDD-9253-4E36-93C9-AC707F2EE49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6366F305-EC67-4F83-AA78-C28C1CE244E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ysClr val="windowText" lastClr="000000"/>
              </a:solidFill>
              <a:effectLst/>
              <a:latin typeface="+mn-lt"/>
              <a:ea typeface="+mn-ea"/>
              <a:cs typeface="+mn-cs"/>
            </a:rPr>
            <a:t>　類似団体と比較して特に有形固定資産減価償却率が高くなっている施設は、学校施設、</a:t>
          </a:r>
          <a:r>
            <a:rPr kumimoji="1" lang="ja-JP" altLang="en-US" sz="1000" b="0" i="0" baseline="0">
              <a:solidFill>
                <a:sysClr val="windowText" lastClr="000000"/>
              </a:solidFill>
              <a:effectLst/>
              <a:latin typeface="+mn-lt"/>
              <a:ea typeface="+mn-ea"/>
              <a:cs typeface="+mn-cs"/>
            </a:rPr>
            <a:t>児童館</a:t>
          </a:r>
          <a:r>
            <a:rPr kumimoji="1" lang="ja-JP" altLang="ja-JP" sz="1000" b="0" i="0" baseline="0">
              <a:solidFill>
                <a:sysClr val="windowText" lastClr="000000"/>
              </a:solidFill>
              <a:effectLst/>
              <a:latin typeface="+mn-lt"/>
              <a:ea typeface="+mn-ea"/>
              <a:cs typeface="+mn-cs"/>
            </a:rPr>
            <a:t>、</a:t>
          </a:r>
          <a:r>
            <a:rPr kumimoji="1" lang="ja-JP" altLang="en-US" sz="1000" b="0" i="0" baseline="0">
              <a:solidFill>
                <a:sysClr val="windowText" lastClr="000000"/>
              </a:solidFill>
              <a:effectLst/>
              <a:latin typeface="+mn-lt"/>
              <a:ea typeface="+mn-ea"/>
              <a:cs typeface="+mn-cs"/>
            </a:rPr>
            <a:t>公民館及び</a:t>
          </a:r>
          <a:r>
            <a:rPr kumimoji="1" lang="ja-JP" altLang="ja-JP" sz="1000" b="0" i="0" baseline="0">
              <a:solidFill>
                <a:sysClr val="windowText" lastClr="000000"/>
              </a:solidFill>
              <a:effectLst/>
              <a:latin typeface="+mn-lt"/>
              <a:ea typeface="+mn-ea"/>
              <a:cs typeface="+mn-cs"/>
            </a:rPr>
            <a:t>保健センターであり、特に低くなっている施設は、</a:t>
          </a:r>
          <a:r>
            <a:rPr kumimoji="1" lang="ja-JP" altLang="en-US" sz="1000" b="0" i="0" baseline="0">
              <a:solidFill>
                <a:sysClr val="windowText" lastClr="000000"/>
              </a:solidFill>
              <a:effectLst/>
              <a:latin typeface="+mn-lt"/>
              <a:ea typeface="+mn-ea"/>
              <a:cs typeface="+mn-cs"/>
            </a:rPr>
            <a:t>道路及び庁舎</a:t>
          </a:r>
          <a:r>
            <a:rPr kumimoji="1" lang="ja-JP" altLang="ja-JP" sz="1000" b="0" i="0" baseline="0">
              <a:solidFill>
                <a:sysClr val="windowText" lastClr="000000"/>
              </a:solidFill>
              <a:effectLst/>
              <a:latin typeface="+mn-lt"/>
              <a:ea typeface="+mn-ea"/>
              <a:cs typeface="+mn-cs"/>
            </a:rPr>
            <a:t>である。</a:t>
          </a:r>
          <a:endParaRPr kumimoji="1" lang="en-US" altLang="ja-JP" sz="1000" b="0" i="0" baseline="0">
            <a:solidFill>
              <a:sysClr val="windowText" lastClr="000000"/>
            </a:solidFill>
            <a:effectLst/>
            <a:latin typeface="+mn-lt"/>
            <a:ea typeface="+mn-ea"/>
            <a:cs typeface="+mn-cs"/>
          </a:endParaRPr>
        </a:p>
        <a:p>
          <a:pPr eaLnBrk="1" fontAlgn="auto" latinLnBrk="0" hangingPunct="1"/>
          <a:r>
            <a:rPr kumimoji="1" lang="ja-JP" altLang="en-US" sz="1000" b="0" i="0" baseline="0">
              <a:solidFill>
                <a:sysClr val="windowText" lastClr="000000"/>
              </a:solidFill>
              <a:effectLst/>
              <a:latin typeface="+mn-lt"/>
              <a:ea typeface="+mn-ea"/>
              <a:cs typeface="+mn-cs"/>
            </a:rPr>
            <a:t>　公営住宅においては、昨年度まで、</a:t>
          </a:r>
          <a:r>
            <a:rPr kumimoji="1" lang="ja-JP" altLang="ja-JP" sz="1000" b="0" i="0" baseline="0">
              <a:solidFill>
                <a:schemeClr val="dk1"/>
              </a:solidFill>
              <a:effectLst/>
              <a:latin typeface="+mn-lt"/>
              <a:ea typeface="+mn-ea"/>
              <a:cs typeface="+mn-cs"/>
            </a:rPr>
            <a:t>類似団体と比較して</a:t>
          </a:r>
          <a:r>
            <a:rPr kumimoji="1" lang="ja-JP" altLang="en-US" sz="1000" b="0" i="0" baseline="0">
              <a:solidFill>
                <a:schemeClr val="dk1"/>
              </a:solidFill>
              <a:effectLst/>
              <a:latin typeface="+mn-lt"/>
              <a:ea typeface="+mn-ea"/>
              <a:cs typeface="+mn-cs"/>
            </a:rPr>
            <a:t>高かったが、</a:t>
          </a:r>
          <a:r>
            <a:rPr kumimoji="1" lang="ja-JP" altLang="en-US" sz="1000" b="0" i="0" baseline="0">
              <a:solidFill>
                <a:sysClr val="windowText" lastClr="000000"/>
              </a:solidFill>
              <a:effectLst/>
              <a:latin typeface="+mn-lt"/>
              <a:ea typeface="+mn-ea"/>
              <a:cs typeface="+mn-cs"/>
            </a:rPr>
            <a:t>子育て世帯向けの公営住宅の完成及び長寿命化事業等により、類似団体と同程度となった。</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学校施設については、学校規模適正化基本方針に基づき</a:t>
          </a:r>
          <a:r>
            <a:rPr kumimoji="1" lang="ja-JP" altLang="en-US" sz="1000" b="0" i="0" baseline="0">
              <a:solidFill>
                <a:sysClr val="windowText" lastClr="000000"/>
              </a:solidFill>
              <a:effectLst/>
              <a:latin typeface="+mn-lt"/>
              <a:ea typeface="+mn-ea"/>
              <a:cs typeface="+mn-cs"/>
            </a:rPr>
            <a:t>、現在、</a:t>
          </a:r>
          <a:r>
            <a:rPr kumimoji="1" lang="ja-JP" altLang="ja-JP" sz="1000" b="0" i="0" baseline="0">
              <a:solidFill>
                <a:sysClr val="windowText" lastClr="000000"/>
              </a:solidFill>
              <a:effectLst/>
              <a:latin typeface="+mn-lt"/>
              <a:ea typeface="+mn-ea"/>
              <a:cs typeface="+mn-cs"/>
            </a:rPr>
            <a:t>小・中学校を統合し</a:t>
          </a:r>
          <a:r>
            <a:rPr kumimoji="1" lang="ja-JP" altLang="en-US" sz="1000" b="0" i="0" baseline="0">
              <a:solidFill>
                <a:sysClr val="windowText" lastClr="000000"/>
              </a:solidFill>
              <a:effectLst/>
              <a:latin typeface="+mn-lt"/>
              <a:ea typeface="+mn-ea"/>
              <a:cs typeface="+mn-cs"/>
            </a:rPr>
            <a:t>て</a:t>
          </a:r>
          <a:r>
            <a:rPr kumimoji="1" lang="ja-JP" altLang="ja-JP" sz="1000" b="0" i="0" baseline="0">
              <a:solidFill>
                <a:sysClr val="windowText" lastClr="000000"/>
              </a:solidFill>
              <a:effectLst/>
              <a:latin typeface="+mn-lt"/>
              <a:ea typeface="+mn-ea"/>
              <a:cs typeface="+mn-cs"/>
            </a:rPr>
            <a:t>義務教育学校を建設するか検討しているところである。</a:t>
          </a:r>
          <a:endParaRPr lang="ja-JP" altLang="ja-JP" sz="1000">
            <a:solidFill>
              <a:sysClr val="windowText" lastClr="000000"/>
            </a:solidFill>
            <a:effectLst/>
          </a:endParaRPr>
        </a:p>
        <a:p>
          <a:pPr eaLnBrk="1" fontAlgn="auto" latinLnBrk="0" hangingPunct="1"/>
          <a:r>
            <a:rPr kumimoji="1" lang="ja-JP" altLang="ja-JP" sz="1000" b="0" i="0" baseline="0">
              <a:solidFill>
                <a:srgbClr val="FF0000"/>
              </a:solidFill>
              <a:effectLst/>
              <a:latin typeface="+mn-lt"/>
              <a:ea typeface="+mn-ea"/>
              <a:cs typeface="+mn-cs"/>
            </a:rPr>
            <a:t>　</a:t>
          </a:r>
          <a:r>
            <a:rPr kumimoji="1" lang="ja-JP" altLang="ja-JP" sz="1000" b="0" i="0" baseline="0">
              <a:solidFill>
                <a:sysClr val="windowText" lastClr="000000"/>
              </a:solidFill>
              <a:effectLst/>
              <a:latin typeface="+mn-lt"/>
              <a:ea typeface="+mn-ea"/>
              <a:cs typeface="+mn-cs"/>
            </a:rPr>
            <a:t>また、本町は人口に比べ、広大な面積を有して</a:t>
          </a:r>
          <a:r>
            <a:rPr kumimoji="1" lang="ja-JP" altLang="en-US" sz="1000" b="0" i="0" baseline="0">
              <a:solidFill>
                <a:sysClr val="windowText" lastClr="000000"/>
              </a:solidFill>
              <a:effectLst/>
              <a:latin typeface="+mn-lt"/>
              <a:ea typeface="+mn-ea"/>
              <a:cs typeface="+mn-cs"/>
            </a:rPr>
            <a:t>おり</a:t>
          </a:r>
          <a:r>
            <a:rPr kumimoji="1" lang="ja-JP" altLang="ja-JP" sz="1000" b="0" i="0" baseline="0">
              <a:solidFill>
                <a:sysClr val="windowText" lastClr="000000"/>
              </a:solidFill>
              <a:effectLst/>
              <a:latin typeface="+mn-lt"/>
              <a:ea typeface="+mn-ea"/>
              <a:cs typeface="+mn-cs"/>
            </a:rPr>
            <a:t>、道路の一人当たりの延長も類似団体等と比較して長くなっているが、公共施設等総合管理計画及び個別計画に基づき維持管理しており、有形固定資産減価償却率は低い状況となっている。</a:t>
          </a:r>
          <a:endParaRPr lang="ja-JP" altLang="ja-JP" sz="1000">
            <a:solidFill>
              <a:sysClr val="windowText" lastClr="000000"/>
            </a:solidFill>
            <a:effectLst/>
          </a:endParaRPr>
        </a:p>
        <a:p>
          <a:pPr eaLnBrk="1" fontAlgn="auto" latinLnBrk="0" hangingPunct="1"/>
          <a:r>
            <a:rPr kumimoji="1" lang="ja-JP" altLang="ja-JP" sz="1000" b="0" i="0" baseline="0">
              <a:solidFill>
                <a:srgbClr val="FF0000"/>
              </a:solidFill>
              <a:effectLst/>
              <a:latin typeface="+mn-lt"/>
              <a:ea typeface="+mn-ea"/>
              <a:cs typeface="+mn-cs"/>
            </a:rPr>
            <a:t>　</a:t>
          </a:r>
          <a:r>
            <a:rPr kumimoji="1" lang="ja-JP" altLang="ja-JP" sz="1000" b="0" i="0" baseline="0">
              <a:solidFill>
                <a:sysClr val="windowText" lastClr="000000"/>
              </a:solidFill>
              <a:effectLst/>
              <a:latin typeface="+mn-lt"/>
              <a:ea typeface="+mn-ea"/>
              <a:cs typeface="+mn-cs"/>
            </a:rPr>
            <a:t>庁舎については、本庁舎が平成</a:t>
          </a:r>
          <a:r>
            <a:rPr kumimoji="1" lang="en-US" altLang="ja-JP" sz="1000" b="0" i="0" baseline="0">
              <a:solidFill>
                <a:sysClr val="windowText" lastClr="000000"/>
              </a:solidFill>
              <a:effectLst/>
              <a:latin typeface="+mn-lt"/>
              <a:ea typeface="+mn-ea"/>
              <a:cs typeface="+mn-cs"/>
            </a:rPr>
            <a:t>27</a:t>
          </a:r>
          <a:r>
            <a:rPr kumimoji="1" lang="ja-JP" altLang="ja-JP" sz="1000" b="0" i="0" baseline="0">
              <a:solidFill>
                <a:sysClr val="windowText" lastClr="000000"/>
              </a:solidFill>
              <a:effectLst/>
              <a:latin typeface="+mn-lt"/>
              <a:ea typeface="+mn-ea"/>
              <a:cs typeface="+mn-cs"/>
            </a:rPr>
            <a:t>年</a:t>
          </a:r>
          <a:r>
            <a:rPr kumimoji="1" lang="en-US" altLang="ja-JP" sz="1000" b="0" i="0" baseline="0">
              <a:solidFill>
                <a:sysClr val="windowText" lastClr="000000"/>
              </a:solidFill>
              <a:effectLst/>
              <a:latin typeface="+mn-lt"/>
              <a:ea typeface="+mn-ea"/>
              <a:cs typeface="+mn-cs"/>
            </a:rPr>
            <a:t>1</a:t>
          </a:r>
          <a:r>
            <a:rPr kumimoji="1" lang="ja-JP" altLang="ja-JP" sz="1000" b="0" i="0" baseline="0">
              <a:solidFill>
                <a:sysClr val="windowText" lastClr="000000"/>
              </a:solidFill>
              <a:effectLst/>
              <a:latin typeface="+mn-lt"/>
              <a:ea typeface="+mn-ea"/>
              <a:cs typeface="+mn-cs"/>
            </a:rPr>
            <a:t>月に完成</a:t>
          </a:r>
          <a:r>
            <a:rPr kumimoji="1" lang="ja-JP" altLang="en-US" sz="1000" b="0" i="0" baseline="0">
              <a:solidFill>
                <a:sysClr val="windowText" lastClr="000000"/>
              </a:solidFill>
              <a:effectLst/>
              <a:latin typeface="+mn-lt"/>
              <a:ea typeface="+mn-ea"/>
              <a:cs typeface="+mn-cs"/>
            </a:rPr>
            <a:t>ということもあり、</a:t>
          </a:r>
          <a:r>
            <a:rPr kumimoji="1" lang="ja-JP" altLang="ja-JP" sz="1000" b="0" i="0" baseline="0">
              <a:solidFill>
                <a:sysClr val="windowText" lastClr="000000"/>
              </a:solidFill>
              <a:effectLst/>
              <a:latin typeface="+mn-lt"/>
              <a:ea typeface="+mn-ea"/>
              <a:cs typeface="+mn-cs"/>
            </a:rPr>
            <a:t>有形固定資産減価償却率</a:t>
          </a:r>
          <a:r>
            <a:rPr kumimoji="1" lang="ja-JP" altLang="en-US" sz="1000" b="0" i="0" baseline="0">
              <a:solidFill>
                <a:sysClr val="windowText" lastClr="000000"/>
              </a:solidFill>
              <a:effectLst/>
              <a:latin typeface="+mn-lt"/>
              <a:ea typeface="+mn-ea"/>
              <a:cs typeface="+mn-cs"/>
            </a:rPr>
            <a:t>は</a:t>
          </a:r>
          <a:r>
            <a:rPr kumimoji="1" lang="ja-JP" altLang="ja-JP" sz="1000" b="0" i="0" baseline="0">
              <a:solidFill>
                <a:sysClr val="windowText" lastClr="000000"/>
              </a:solidFill>
              <a:effectLst/>
              <a:latin typeface="+mn-lt"/>
              <a:ea typeface="+mn-ea"/>
              <a:cs typeface="+mn-cs"/>
            </a:rPr>
            <a:t>低くなっている。</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今後も各施設の維持管理に係る経費の増加等にも留意しつつ、引き続き公共施設等総合管理計画及び個別計画に基づき取り組んでいきたい。</a:t>
          </a:r>
          <a:endParaRPr lang="ja-JP" altLang="ja-JP" sz="10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8F05C2-CAC5-4F99-B112-E948050FAF5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853F628-F2E1-41A4-AA7C-0E7D5B027A3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489F74-21F4-492D-BC00-6C092732CA8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5B721C-7A7E-4668-9C9F-CCE97792F44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B976D5-802D-4F3D-B8F2-529E8031F8E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A862D34-A426-47C2-9467-156C974159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97335AB-5730-4F16-BC93-C850F48E8DF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6B61227-DC60-4A0E-9522-2CDD35A93E2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8C9CAB-6F21-4281-A567-6CDE5693EEF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5AE5C5B-77E4-41D0-8CAA-206C0184F94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13,623
13,483
544.67
16,446,662
15,058,874
999,498
7,490,193
8,688,772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DECDAC-1B50-4D6D-B1B0-909A600DFD8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AD8A0E-1A12-4567-AAA9-6D6CFD547DA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8EBB4E5-F8CB-4F81-A870-49AE882F4F0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58C526-5F4D-422F-9879-F97E3DB0235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49FAC4-22B7-408A-8A29-C2401832E68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5B5DCE6-68D0-4479-8C57-779D1647FD1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6466951-BB3A-4F1C-9F2E-D9DDEC96F07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4D49249-60CC-46A0-81F2-44946AEDB3F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1FB3A0E-9E91-4800-871E-20A97BB74EF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B6F743-DA12-4329-BF01-6EB4064AFA5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EDD1E7-CD50-4F52-A60C-48E8E86074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A06313F-BD65-47BB-8BA2-764F12730A6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2817DD9-37AB-4D54-AA63-901AD0A8802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4EC7088-8957-4589-8DA3-8982D9AE69C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D308AD4-AE18-4165-B957-540442B72DA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61ADDDF-D652-4A45-AAF3-4B2A75AED3B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569A40-C0E5-4F8D-B462-385BE54EF10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8C29A3-EF86-402D-B4F7-6BE5918D4FB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12DBB5-C8C8-4457-9B9F-F06350A3015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7D69981-5D78-4247-ADBE-E4989275513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E0D949F-83E2-4738-8FC1-191E65EB7D2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6C7647E-66E2-4930-8E33-EB22DFC0F6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0F3530-2AFB-4C33-9596-A5CBC40CB3D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D0098D4-E72B-4354-A2D8-745806B533A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875D610-0094-4622-AE89-95BB9159709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A058B5C-1301-4B80-85BE-5576936FA20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3FE3AF-BD80-4A4E-A63B-DEFCEF2B433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3D9E2FC-7E0E-43A6-A8F7-55D4EEB548E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420B92F-04BF-4A7B-ADC4-7E10D59D6BF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091144-74A5-4C34-8DDD-48D5574157E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CE2A67-DC94-4C81-8045-9C2F25129D6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F70A5F7-20ED-4069-9FE5-7ECE3DE5C65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ADE0207-565A-4997-9911-87369E78069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7C274D3-9874-4247-8197-E07D2E11097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DB3DDB5-170C-42E4-B977-C57172AA0CA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A40BE78-7FB7-4206-9D96-514A9FEEE10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3C91E90-92F9-44F2-B31D-542325E94C5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26D3DB9-B2C2-4D52-A23A-27D9CB2B60F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E7235B5-FBDD-4B66-8C3E-C6A4BC9B649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A56D5AA-5682-490F-8D1A-95012B4EF07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5075DF8-BA4D-4E05-BEA3-5C00E2284C6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797FB45-C08F-4989-8A79-33BDD6496FB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71C057A-7C95-4D33-BD4B-97B512D8735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6913656-1C0C-403F-A534-66E59196E94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BA48FEF6-AEF3-479C-9C45-CE8E05D2AE0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F2211645-0E97-4D1A-B398-DCD15CE6EB17}"/>
            </a:ext>
          </a:extLst>
        </xdr:cNvPr>
        <xdr:cNvCxnSpPr/>
      </xdr:nvCxnSpPr>
      <xdr:spPr>
        <a:xfrm flipV="1">
          <a:off x="4634865" y="560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9A14298E-9437-4CAE-B9B4-47C86153C884}"/>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1C75F7E9-2F88-48FD-9595-14F235D9665C}"/>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FC98D8AC-BD5A-4314-8A73-EDED7170858A}"/>
            </a:ext>
          </a:extLst>
        </xdr:cNvPr>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B3E1DF9C-7E6B-4E91-83D2-9A9B567D891A}"/>
            </a:ext>
          </a:extLst>
        </xdr:cNvPr>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34942</xdr:rowOff>
    </xdr:from>
    <xdr:ext cx="405111" cy="259045"/>
    <xdr:sp macro="" textlink="">
      <xdr:nvSpPr>
        <xdr:cNvPr id="62" name="【図書館】&#10;有形固定資産減価償却率平均値テキスト">
          <a:extLst>
            <a:ext uri="{FF2B5EF4-FFF2-40B4-BE49-F238E27FC236}">
              <a16:creationId xmlns:a16="http://schemas.microsoft.com/office/drawing/2014/main" id="{499C3FD5-E4BE-41F0-9A16-DBC20416D078}"/>
            </a:ext>
          </a:extLst>
        </xdr:cNvPr>
        <xdr:cNvSpPr txBox="1"/>
      </xdr:nvSpPr>
      <xdr:spPr>
        <a:xfrm>
          <a:off x="4673600" y="620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xdr:rowOff>
    </xdr:from>
    <xdr:to>
      <xdr:col>24</xdr:col>
      <xdr:colOff>114300</xdr:colOff>
      <xdr:row>37</xdr:row>
      <xdr:rowOff>113665</xdr:rowOff>
    </xdr:to>
    <xdr:sp macro="" textlink="">
      <xdr:nvSpPr>
        <xdr:cNvPr id="63" name="フローチャート: 判断 62">
          <a:extLst>
            <a:ext uri="{FF2B5EF4-FFF2-40B4-BE49-F238E27FC236}">
              <a16:creationId xmlns:a16="http://schemas.microsoft.com/office/drawing/2014/main" id="{D1B82A68-6241-48B3-8642-A1AC389B90B1}"/>
            </a:ext>
          </a:extLst>
        </xdr:cNvPr>
        <xdr:cNvSpPr/>
      </xdr:nvSpPr>
      <xdr:spPr>
        <a:xfrm>
          <a:off x="45847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120650</xdr:rowOff>
    </xdr:from>
    <xdr:to>
      <xdr:col>20</xdr:col>
      <xdr:colOff>38100</xdr:colOff>
      <xdr:row>37</xdr:row>
      <xdr:rowOff>50800</xdr:rowOff>
    </xdr:to>
    <xdr:sp macro="" textlink="">
      <xdr:nvSpPr>
        <xdr:cNvPr id="64" name="フローチャート: 判断 63">
          <a:extLst>
            <a:ext uri="{FF2B5EF4-FFF2-40B4-BE49-F238E27FC236}">
              <a16:creationId xmlns:a16="http://schemas.microsoft.com/office/drawing/2014/main" id="{A720BFA8-6380-4386-AE16-6C3B2D21900F}"/>
            </a:ext>
          </a:extLst>
        </xdr:cNvPr>
        <xdr:cNvSpPr/>
      </xdr:nvSpPr>
      <xdr:spPr>
        <a:xfrm>
          <a:off x="3746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57785</xdr:rowOff>
    </xdr:from>
    <xdr:to>
      <xdr:col>15</xdr:col>
      <xdr:colOff>101600</xdr:colOff>
      <xdr:row>36</xdr:row>
      <xdr:rowOff>159385</xdr:rowOff>
    </xdr:to>
    <xdr:sp macro="" textlink="">
      <xdr:nvSpPr>
        <xdr:cNvPr id="65" name="フローチャート: 判断 64">
          <a:extLst>
            <a:ext uri="{FF2B5EF4-FFF2-40B4-BE49-F238E27FC236}">
              <a16:creationId xmlns:a16="http://schemas.microsoft.com/office/drawing/2014/main" id="{875B0390-9C93-4C51-B5B1-EB8656B1370A}"/>
            </a:ext>
          </a:extLst>
        </xdr:cNvPr>
        <xdr:cNvSpPr/>
      </xdr:nvSpPr>
      <xdr:spPr>
        <a:xfrm>
          <a:off x="2857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168275</xdr:rowOff>
    </xdr:from>
    <xdr:to>
      <xdr:col>10</xdr:col>
      <xdr:colOff>165100</xdr:colOff>
      <xdr:row>36</xdr:row>
      <xdr:rowOff>98425</xdr:rowOff>
    </xdr:to>
    <xdr:sp macro="" textlink="">
      <xdr:nvSpPr>
        <xdr:cNvPr id="66" name="フローチャート: 判断 65">
          <a:extLst>
            <a:ext uri="{FF2B5EF4-FFF2-40B4-BE49-F238E27FC236}">
              <a16:creationId xmlns:a16="http://schemas.microsoft.com/office/drawing/2014/main" id="{468FE6DE-736F-4BB6-B866-A753D01A2831}"/>
            </a:ext>
          </a:extLst>
        </xdr:cNvPr>
        <xdr:cNvSpPr/>
      </xdr:nvSpPr>
      <xdr:spPr>
        <a:xfrm>
          <a:off x="1968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149225</xdr:rowOff>
    </xdr:from>
    <xdr:to>
      <xdr:col>6</xdr:col>
      <xdr:colOff>38100</xdr:colOff>
      <xdr:row>36</xdr:row>
      <xdr:rowOff>79375</xdr:rowOff>
    </xdr:to>
    <xdr:sp macro="" textlink="">
      <xdr:nvSpPr>
        <xdr:cNvPr id="67" name="フローチャート: 判断 66">
          <a:extLst>
            <a:ext uri="{FF2B5EF4-FFF2-40B4-BE49-F238E27FC236}">
              <a16:creationId xmlns:a16="http://schemas.microsoft.com/office/drawing/2014/main" id="{C23FB4B0-5E72-49D1-969C-C12EA7477962}"/>
            </a:ext>
          </a:extLst>
        </xdr:cNvPr>
        <xdr:cNvSpPr/>
      </xdr:nvSpPr>
      <xdr:spPr>
        <a:xfrm>
          <a:off x="1079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CC7D8A5-D131-4A78-8B1B-8B8DFC06700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74007D2-F80E-4827-B946-08CAEAFBBF8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3DED533-4B8A-41CB-AE53-360617C5959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9962603-47F4-4B82-9072-BBD1DAC7E78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2830F68-74AD-49C2-A898-984EA705DAE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73" name="楕円 72">
          <a:extLst>
            <a:ext uri="{FF2B5EF4-FFF2-40B4-BE49-F238E27FC236}">
              <a16:creationId xmlns:a16="http://schemas.microsoft.com/office/drawing/2014/main" id="{1F51B43B-06E3-4870-95D9-A68611CD61B1}"/>
            </a:ext>
          </a:extLst>
        </xdr:cNvPr>
        <xdr:cNvSpPr/>
      </xdr:nvSpPr>
      <xdr:spPr>
        <a:xfrm>
          <a:off x="4584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38117</xdr:rowOff>
    </xdr:from>
    <xdr:ext cx="405111" cy="259045"/>
    <xdr:sp macro="" textlink="">
      <xdr:nvSpPr>
        <xdr:cNvPr id="74" name="【図書館】&#10;有形固定資産減価償却率該当値テキスト">
          <a:extLst>
            <a:ext uri="{FF2B5EF4-FFF2-40B4-BE49-F238E27FC236}">
              <a16:creationId xmlns:a16="http://schemas.microsoft.com/office/drawing/2014/main" id="{80491677-7F32-4F5D-9D8D-69BE1C83FA64}"/>
            </a:ext>
          </a:extLst>
        </xdr:cNvPr>
        <xdr:cNvSpPr txBox="1"/>
      </xdr:nvSpPr>
      <xdr:spPr>
        <a:xfrm>
          <a:off x="4673600"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xdr:rowOff>
    </xdr:from>
    <xdr:to>
      <xdr:col>20</xdr:col>
      <xdr:colOff>38100</xdr:colOff>
      <xdr:row>38</xdr:row>
      <xdr:rowOff>102235</xdr:rowOff>
    </xdr:to>
    <xdr:sp macro="" textlink="">
      <xdr:nvSpPr>
        <xdr:cNvPr id="75" name="楕円 74">
          <a:extLst>
            <a:ext uri="{FF2B5EF4-FFF2-40B4-BE49-F238E27FC236}">
              <a16:creationId xmlns:a16="http://schemas.microsoft.com/office/drawing/2014/main" id="{7DFD333C-A85D-46D1-AABB-9DFB45D0F859}"/>
            </a:ext>
          </a:extLst>
        </xdr:cNvPr>
        <xdr:cNvSpPr/>
      </xdr:nvSpPr>
      <xdr:spPr>
        <a:xfrm>
          <a:off x="3746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51435</xdr:rowOff>
    </xdr:from>
    <xdr:to>
      <xdr:col>24</xdr:col>
      <xdr:colOff>63500</xdr:colOff>
      <xdr:row>38</xdr:row>
      <xdr:rowOff>110490</xdr:rowOff>
    </xdr:to>
    <xdr:cxnSp macro="">
      <xdr:nvCxnSpPr>
        <xdr:cNvPr id="76" name="直線コネクタ 75">
          <a:extLst>
            <a:ext uri="{FF2B5EF4-FFF2-40B4-BE49-F238E27FC236}">
              <a16:creationId xmlns:a16="http://schemas.microsoft.com/office/drawing/2014/main" id="{278D211D-7D68-452C-9CAF-7DD99DE23135}"/>
            </a:ext>
          </a:extLst>
        </xdr:cNvPr>
        <xdr:cNvCxnSpPr/>
      </xdr:nvCxnSpPr>
      <xdr:spPr>
        <a:xfrm>
          <a:off x="3797300" y="656653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114935</xdr:rowOff>
    </xdr:from>
    <xdr:to>
      <xdr:col>15</xdr:col>
      <xdr:colOff>101600</xdr:colOff>
      <xdr:row>38</xdr:row>
      <xdr:rowOff>45085</xdr:rowOff>
    </xdr:to>
    <xdr:sp macro="" textlink="">
      <xdr:nvSpPr>
        <xdr:cNvPr id="77" name="楕円 76">
          <a:extLst>
            <a:ext uri="{FF2B5EF4-FFF2-40B4-BE49-F238E27FC236}">
              <a16:creationId xmlns:a16="http://schemas.microsoft.com/office/drawing/2014/main" id="{2D66197F-9A2D-4886-A0D4-06B4BE5994B1}"/>
            </a:ext>
          </a:extLst>
        </xdr:cNvPr>
        <xdr:cNvSpPr/>
      </xdr:nvSpPr>
      <xdr:spPr>
        <a:xfrm>
          <a:off x="2857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165735</xdr:rowOff>
    </xdr:from>
    <xdr:to>
      <xdr:col>19</xdr:col>
      <xdr:colOff>177800</xdr:colOff>
      <xdr:row>38</xdr:row>
      <xdr:rowOff>51435</xdr:rowOff>
    </xdr:to>
    <xdr:cxnSp macro="">
      <xdr:nvCxnSpPr>
        <xdr:cNvPr id="78" name="直線コネクタ 77">
          <a:extLst>
            <a:ext uri="{FF2B5EF4-FFF2-40B4-BE49-F238E27FC236}">
              <a16:creationId xmlns:a16="http://schemas.microsoft.com/office/drawing/2014/main" id="{D5BDE584-6518-4FC9-8834-BD4DE202A735}"/>
            </a:ext>
          </a:extLst>
        </xdr:cNvPr>
        <xdr:cNvCxnSpPr/>
      </xdr:nvCxnSpPr>
      <xdr:spPr>
        <a:xfrm>
          <a:off x="2908300" y="65093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76835</xdr:rowOff>
    </xdr:from>
    <xdr:to>
      <xdr:col>10</xdr:col>
      <xdr:colOff>165100</xdr:colOff>
      <xdr:row>38</xdr:row>
      <xdr:rowOff>6985</xdr:rowOff>
    </xdr:to>
    <xdr:sp macro="" textlink="">
      <xdr:nvSpPr>
        <xdr:cNvPr id="79" name="楕円 78">
          <a:extLst>
            <a:ext uri="{FF2B5EF4-FFF2-40B4-BE49-F238E27FC236}">
              <a16:creationId xmlns:a16="http://schemas.microsoft.com/office/drawing/2014/main" id="{CDB3A30D-1BAA-48E6-B85D-2076A21CBB13}"/>
            </a:ext>
          </a:extLst>
        </xdr:cNvPr>
        <xdr:cNvSpPr/>
      </xdr:nvSpPr>
      <xdr:spPr>
        <a:xfrm>
          <a:off x="1968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127635</xdr:rowOff>
    </xdr:from>
    <xdr:to>
      <xdr:col>15</xdr:col>
      <xdr:colOff>50800</xdr:colOff>
      <xdr:row>37</xdr:row>
      <xdr:rowOff>165735</xdr:rowOff>
    </xdr:to>
    <xdr:cxnSp macro="">
      <xdr:nvCxnSpPr>
        <xdr:cNvPr id="80" name="直線コネクタ 79">
          <a:extLst>
            <a:ext uri="{FF2B5EF4-FFF2-40B4-BE49-F238E27FC236}">
              <a16:creationId xmlns:a16="http://schemas.microsoft.com/office/drawing/2014/main" id="{CB01A6F4-8C3C-4F95-B089-57B268AF29A7}"/>
            </a:ext>
          </a:extLst>
        </xdr:cNvPr>
        <xdr:cNvCxnSpPr/>
      </xdr:nvCxnSpPr>
      <xdr:spPr>
        <a:xfrm>
          <a:off x="2019300" y="64712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71120</xdr:rowOff>
    </xdr:from>
    <xdr:to>
      <xdr:col>6</xdr:col>
      <xdr:colOff>38100</xdr:colOff>
      <xdr:row>38</xdr:row>
      <xdr:rowOff>1270</xdr:rowOff>
    </xdr:to>
    <xdr:sp macro="" textlink="">
      <xdr:nvSpPr>
        <xdr:cNvPr id="81" name="楕円 80">
          <a:extLst>
            <a:ext uri="{FF2B5EF4-FFF2-40B4-BE49-F238E27FC236}">
              <a16:creationId xmlns:a16="http://schemas.microsoft.com/office/drawing/2014/main" id="{2E67BCC8-6E86-4E5B-81B4-E92895DAA1B5}"/>
            </a:ext>
          </a:extLst>
        </xdr:cNvPr>
        <xdr:cNvSpPr/>
      </xdr:nvSpPr>
      <xdr:spPr>
        <a:xfrm>
          <a:off x="1079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121920</xdr:rowOff>
    </xdr:from>
    <xdr:to>
      <xdr:col>10</xdr:col>
      <xdr:colOff>114300</xdr:colOff>
      <xdr:row>37</xdr:row>
      <xdr:rowOff>127635</xdr:rowOff>
    </xdr:to>
    <xdr:cxnSp macro="">
      <xdr:nvCxnSpPr>
        <xdr:cNvPr id="82" name="直線コネクタ 81">
          <a:extLst>
            <a:ext uri="{FF2B5EF4-FFF2-40B4-BE49-F238E27FC236}">
              <a16:creationId xmlns:a16="http://schemas.microsoft.com/office/drawing/2014/main" id="{983DF702-6F99-447E-B5CB-433EC769A62A}"/>
            </a:ext>
          </a:extLst>
        </xdr:cNvPr>
        <xdr:cNvCxnSpPr/>
      </xdr:nvCxnSpPr>
      <xdr:spPr>
        <a:xfrm>
          <a:off x="1130300" y="64655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67327</xdr:rowOff>
    </xdr:from>
    <xdr:ext cx="405111" cy="259045"/>
    <xdr:sp macro="" textlink="">
      <xdr:nvSpPr>
        <xdr:cNvPr id="83" name="n_1aveValue【図書館】&#10;有形固定資産減価償却率">
          <a:extLst>
            <a:ext uri="{FF2B5EF4-FFF2-40B4-BE49-F238E27FC236}">
              <a16:creationId xmlns:a16="http://schemas.microsoft.com/office/drawing/2014/main" id="{DD48ACC8-9AB3-4A94-A5AB-385D8EFAA54F}"/>
            </a:ext>
          </a:extLst>
        </xdr:cNvPr>
        <xdr:cNvSpPr txBox="1"/>
      </xdr:nvSpPr>
      <xdr:spPr>
        <a:xfrm>
          <a:off x="35820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4462</xdr:rowOff>
    </xdr:from>
    <xdr:ext cx="405111" cy="259045"/>
    <xdr:sp macro="" textlink="">
      <xdr:nvSpPr>
        <xdr:cNvPr id="84" name="n_2aveValue【図書館】&#10;有形固定資産減価償却率">
          <a:extLst>
            <a:ext uri="{FF2B5EF4-FFF2-40B4-BE49-F238E27FC236}">
              <a16:creationId xmlns:a16="http://schemas.microsoft.com/office/drawing/2014/main" id="{FA6BDC41-CF06-4040-A313-F91EDE19D372}"/>
            </a:ext>
          </a:extLst>
        </xdr:cNvPr>
        <xdr:cNvSpPr txBox="1"/>
      </xdr:nvSpPr>
      <xdr:spPr>
        <a:xfrm>
          <a:off x="2705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114952</xdr:rowOff>
    </xdr:from>
    <xdr:ext cx="405111" cy="259045"/>
    <xdr:sp macro="" textlink="">
      <xdr:nvSpPr>
        <xdr:cNvPr id="85" name="n_3aveValue【図書館】&#10;有形固定資産減価償却率">
          <a:extLst>
            <a:ext uri="{FF2B5EF4-FFF2-40B4-BE49-F238E27FC236}">
              <a16:creationId xmlns:a16="http://schemas.microsoft.com/office/drawing/2014/main" id="{48E54321-18CE-4FAC-A645-BECF3BB492D1}"/>
            </a:ext>
          </a:extLst>
        </xdr:cNvPr>
        <xdr:cNvSpPr txBox="1"/>
      </xdr:nvSpPr>
      <xdr:spPr>
        <a:xfrm>
          <a:off x="1816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95902</xdr:rowOff>
    </xdr:from>
    <xdr:ext cx="405111" cy="259045"/>
    <xdr:sp macro="" textlink="">
      <xdr:nvSpPr>
        <xdr:cNvPr id="86" name="n_4aveValue【図書館】&#10;有形固定資産減価償却率">
          <a:extLst>
            <a:ext uri="{FF2B5EF4-FFF2-40B4-BE49-F238E27FC236}">
              <a16:creationId xmlns:a16="http://schemas.microsoft.com/office/drawing/2014/main" id="{1AA5A30B-BFBA-40B9-A5E5-E843CF5B9967}"/>
            </a:ext>
          </a:extLst>
        </xdr:cNvPr>
        <xdr:cNvSpPr txBox="1"/>
      </xdr:nvSpPr>
      <xdr:spPr>
        <a:xfrm>
          <a:off x="927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93362</xdr:rowOff>
    </xdr:from>
    <xdr:ext cx="405111" cy="259045"/>
    <xdr:sp macro="" textlink="">
      <xdr:nvSpPr>
        <xdr:cNvPr id="87" name="n_1mainValue【図書館】&#10;有形固定資産減価償却率">
          <a:extLst>
            <a:ext uri="{FF2B5EF4-FFF2-40B4-BE49-F238E27FC236}">
              <a16:creationId xmlns:a16="http://schemas.microsoft.com/office/drawing/2014/main" id="{9D902247-C433-4423-9D0F-24AEA318CA5C}"/>
            </a:ext>
          </a:extLst>
        </xdr:cNvPr>
        <xdr:cNvSpPr txBox="1"/>
      </xdr:nvSpPr>
      <xdr:spPr>
        <a:xfrm>
          <a:off x="35820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36212</xdr:rowOff>
    </xdr:from>
    <xdr:ext cx="405111" cy="259045"/>
    <xdr:sp macro="" textlink="">
      <xdr:nvSpPr>
        <xdr:cNvPr id="88" name="n_2mainValue【図書館】&#10;有形固定資産減価償却率">
          <a:extLst>
            <a:ext uri="{FF2B5EF4-FFF2-40B4-BE49-F238E27FC236}">
              <a16:creationId xmlns:a16="http://schemas.microsoft.com/office/drawing/2014/main" id="{7E9AEFB8-AE41-4F2D-801A-DE24E2305735}"/>
            </a:ext>
          </a:extLst>
        </xdr:cNvPr>
        <xdr:cNvSpPr txBox="1"/>
      </xdr:nvSpPr>
      <xdr:spPr>
        <a:xfrm>
          <a:off x="2705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9" name="n_3mainValue【図書館】&#10;有形固定資産減価償却率">
          <a:extLst>
            <a:ext uri="{FF2B5EF4-FFF2-40B4-BE49-F238E27FC236}">
              <a16:creationId xmlns:a16="http://schemas.microsoft.com/office/drawing/2014/main" id="{BE492CED-F8CA-4507-830F-5D4536FF5EA1}"/>
            </a:ext>
          </a:extLst>
        </xdr:cNvPr>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163847</xdr:rowOff>
    </xdr:from>
    <xdr:ext cx="405111" cy="259045"/>
    <xdr:sp macro="" textlink="">
      <xdr:nvSpPr>
        <xdr:cNvPr id="90" name="n_4mainValue【図書館】&#10;有形固定資産減価償却率">
          <a:extLst>
            <a:ext uri="{FF2B5EF4-FFF2-40B4-BE49-F238E27FC236}">
              <a16:creationId xmlns:a16="http://schemas.microsoft.com/office/drawing/2014/main" id="{B80E5079-6521-4659-8D5B-7AA5569A1458}"/>
            </a:ext>
          </a:extLst>
        </xdr:cNvPr>
        <xdr:cNvSpPr txBox="1"/>
      </xdr:nvSpPr>
      <xdr:spPr>
        <a:xfrm>
          <a:off x="927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E93C1CE-03B3-4DA7-B9E7-A7EAD684B6A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2B49B45-2475-47AD-8621-0BEE98E390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378632B-7A6D-4433-BE87-236CBB64F3D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FD225AE-408F-47D6-8992-2E59DCCB65F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8B5F017-15E9-4589-83F0-E57257EEE7E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198274A-111F-4665-AB22-8B168C2A892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108165A-9A34-4292-A4F6-E464B52305A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8AF652D-749F-4D85-9C03-30E91AD7131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70E1FA04-BDCB-4B04-B8B6-3D0A50DEB90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7E6EB03-62A7-4B89-A2B4-4E60F28D060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1870C92-EBB6-45CB-95D8-7B7117A34E1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7D743C5C-9CF0-4758-9A9E-2A82CA46436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83B366F-5B17-4596-AA93-9897D280311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5C640253-0D94-4AF4-A663-97E941AD7C3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E96ED51-8EB9-4382-921E-AD90330A3F7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AC70E9C8-338C-45B5-B273-F4B51C262F1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84A31FD-22CA-470A-A0C8-19C09E0AC3A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B134FD99-CFC5-4FAD-BD50-C152D180F11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E6F2679-18A2-47A8-8476-E292F267DC9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1DB8422A-2E42-434C-9EF4-73751FADF89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ACEF976D-DFC7-4EA0-8146-B2DFF9D0835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78486</xdr:rowOff>
    </xdr:to>
    <xdr:cxnSp macro="">
      <xdr:nvCxnSpPr>
        <xdr:cNvPr id="112" name="直線コネクタ 111">
          <a:extLst>
            <a:ext uri="{FF2B5EF4-FFF2-40B4-BE49-F238E27FC236}">
              <a16:creationId xmlns:a16="http://schemas.microsoft.com/office/drawing/2014/main" id="{B767AF8B-8EF2-4635-B6FA-9DD0989B923D}"/>
            </a:ext>
          </a:extLst>
        </xdr:cNvPr>
        <xdr:cNvCxnSpPr/>
      </xdr:nvCxnSpPr>
      <xdr:spPr>
        <a:xfrm flipV="1">
          <a:off x="10476865" y="585978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3" name="【図書館】&#10;一人当たり面積最小値テキスト">
          <a:extLst>
            <a:ext uri="{FF2B5EF4-FFF2-40B4-BE49-F238E27FC236}">
              <a16:creationId xmlns:a16="http://schemas.microsoft.com/office/drawing/2014/main" id="{B123F4AA-A0B9-4CAD-AEA8-2AB9FCE72DE1}"/>
            </a:ext>
          </a:extLst>
        </xdr:cNvPr>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4" name="直線コネクタ 113">
          <a:extLst>
            <a:ext uri="{FF2B5EF4-FFF2-40B4-BE49-F238E27FC236}">
              <a16:creationId xmlns:a16="http://schemas.microsoft.com/office/drawing/2014/main" id="{3E0D7D43-6753-47B1-8E22-ACF5FCCC5B22}"/>
            </a:ext>
          </a:extLst>
        </xdr:cNvPr>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5" name="【図書館】&#10;一人当たり面積最大値テキスト">
          <a:extLst>
            <a:ext uri="{FF2B5EF4-FFF2-40B4-BE49-F238E27FC236}">
              <a16:creationId xmlns:a16="http://schemas.microsoft.com/office/drawing/2014/main" id="{4A895B7D-D3F2-44D0-B564-CD9D96E6C1DC}"/>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6" name="直線コネクタ 115">
          <a:extLst>
            <a:ext uri="{FF2B5EF4-FFF2-40B4-BE49-F238E27FC236}">
              <a16:creationId xmlns:a16="http://schemas.microsoft.com/office/drawing/2014/main" id="{F0928451-2A75-444B-AAE8-967E4A3E5C16}"/>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4843</xdr:rowOff>
    </xdr:from>
    <xdr:ext cx="469744" cy="259045"/>
    <xdr:sp macro="" textlink="">
      <xdr:nvSpPr>
        <xdr:cNvPr id="117" name="【図書館】&#10;一人当たり面積平均値テキスト">
          <a:extLst>
            <a:ext uri="{FF2B5EF4-FFF2-40B4-BE49-F238E27FC236}">
              <a16:creationId xmlns:a16="http://schemas.microsoft.com/office/drawing/2014/main" id="{CD4A4B66-9769-456A-A077-438C9464501E}"/>
            </a:ext>
          </a:extLst>
        </xdr:cNvPr>
        <xdr:cNvSpPr txBox="1"/>
      </xdr:nvSpPr>
      <xdr:spPr>
        <a:xfrm>
          <a:off x="10515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153416</xdr:rowOff>
    </xdr:from>
    <xdr:to>
      <xdr:col>55</xdr:col>
      <xdr:colOff>50800</xdr:colOff>
      <xdr:row>39</xdr:row>
      <xdr:rowOff>83566</xdr:rowOff>
    </xdr:to>
    <xdr:sp macro="" textlink="">
      <xdr:nvSpPr>
        <xdr:cNvPr id="118" name="フローチャート: 判断 117">
          <a:extLst>
            <a:ext uri="{FF2B5EF4-FFF2-40B4-BE49-F238E27FC236}">
              <a16:creationId xmlns:a16="http://schemas.microsoft.com/office/drawing/2014/main" id="{EB1A29F8-4181-4530-BCE0-989B3980AC2B}"/>
            </a:ext>
          </a:extLst>
        </xdr:cNvPr>
        <xdr:cNvSpPr/>
      </xdr:nvSpPr>
      <xdr:spPr>
        <a:xfrm>
          <a:off x="10426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157988</xdr:rowOff>
    </xdr:from>
    <xdr:to>
      <xdr:col>50</xdr:col>
      <xdr:colOff>165100</xdr:colOff>
      <xdr:row>39</xdr:row>
      <xdr:rowOff>88138</xdr:rowOff>
    </xdr:to>
    <xdr:sp macro="" textlink="">
      <xdr:nvSpPr>
        <xdr:cNvPr id="119" name="フローチャート: 判断 118">
          <a:extLst>
            <a:ext uri="{FF2B5EF4-FFF2-40B4-BE49-F238E27FC236}">
              <a16:creationId xmlns:a16="http://schemas.microsoft.com/office/drawing/2014/main" id="{3C8440D3-73BB-4D48-BDB9-2991520F9B6A}"/>
            </a:ext>
          </a:extLst>
        </xdr:cNvPr>
        <xdr:cNvSpPr/>
      </xdr:nvSpPr>
      <xdr:spPr>
        <a:xfrm>
          <a:off x="9588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125984</xdr:rowOff>
    </xdr:from>
    <xdr:to>
      <xdr:col>46</xdr:col>
      <xdr:colOff>38100</xdr:colOff>
      <xdr:row>39</xdr:row>
      <xdr:rowOff>56134</xdr:rowOff>
    </xdr:to>
    <xdr:sp macro="" textlink="">
      <xdr:nvSpPr>
        <xdr:cNvPr id="120" name="フローチャート: 判断 119">
          <a:extLst>
            <a:ext uri="{FF2B5EF4-FFF2-40B4-BE49-F238E27FC236}">
              <a16:creationId xmlns:a16="http://schemas.microsoft.com/office/drawing/2014/main" id="{9B4C6F29-D1ED-4244-9245-8B14221263E5}"/>
            </a:ext>
          </a:extLst>
        </xdr:cNvPr>
        <xdr:cNvSpPr/>
      </xdr:nvSpPr>
      <xdr:spPr>
        <a:xfrm>
          <a:off x="8699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4826</xdr:rowOff>
    </xdr:from>
    <xdr:to>
      <xdr:col>41</xdr:col>
      <xdr:colOff>101600</xdr:colOff>
      <xdr:row>39</xdr:row>
      <xdr:rowOff>106426</xdr:rowOff>
    </xdr:to>
    <xdr:sp macro="" textlink="">
      <xdr:nvSpPr>
        <xdr:cNvPr id="121" name="フローチャート: 判断 120">
          <a:extLst>
            <a:ext uri="{FF2B5EF4-FFF2-40B4-BE49-F238E27FC236}">
              <a16:creationId xmlns:a16="http://schemas.microsoft.com/office/drawing/2014/main" id="{DBB8ADAD-706D-4991-8000-2B3949C2096B}"/>
            </a:ext>
          </a:extLst>
        </xdr:cNvPr>
        <xdr:cNvSpPr/>
      </xdr:nvSpPr>
      <xdr:spPr>
        <a:xfrm>
          <a:off x="7810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18542</xdr:rowOff>
    </xdr:from>
    <xdr:to>
      <xdr:col>36</xdr:col>
      <xdr:colOff>165100</xdr:colOff>
      <xdr:row>39</xdr:row>
      <xdr:rowOff>120142</xdr:rowOff>
    </xdr:to>
    <xdr:sp macro="" textlink="">
      <xdr:nvSpPr>
        <xdr:cNvPr id="122" name="フローチャート: 判断 121">
          <a:extLst>
            <a:ext uri="{FF2B5EF4-FFF2-40B4-BE49-F238E27FC236}">
              <a16:creationId xmlns:a16="http://schemas.microsoft.com/office/drawing/2014/main" id="{657D0426-6285-43AC-8DD2-79BBCECAB045}"/>
            </a:ext>
          </a:extLst>
        </xdr:cNvPr>
        <xdr:cNvSpPr/>
      </xdr:nvSpPr>
      <xdr:spPr>
        <a:xfrm>
          <a:off x="6921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547ADE3-510A-4BEF-83D2-F2FB0E6CF3D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6128796-578E-42DB-8F4D-19223E16BEC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3B44A45-D7C1-45A7-95C2-AC6E18A6261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130F75B-B799-475A-9398-C5E7E459C9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0E2216F-094D-49E8-8682-6085B6C432D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28" name="楕円 127">
          <a:extLst>
            <a:ext uri="{FF2B5EF4-FFF2-40B4-BE49-F238E27FC236}">
              <a16:creationId xmlns:a16="http://schemas.microsoft.com/office/drawing/2014/main" id="{D3DFE6A2-6139-41E3-A944-C51ECED12DDE}"/>
            </a:ext>
          </a:extLst>
        </xdr:cNvPr>
        <xdr:cNvSpPr/>
      </xdr:nvSpPr>
      <xdr:spPr>
        <a:xfrm>
          <a:off x="104267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111269</xdr:rowOff>
    </xdr:from>
    <xdr:ext cx="469744" cy="259045"/>
    <xdr:sp macro="" textlink="">
      <xdr:nvSpPr>
        <xdr:cNvPr id="129" name="【図書館】&#10;一人当たり面積該当値テキスト">
          <a:extLst>
            <a:ext uri="{FF2B5EF4-FFF2-40B4-BE49-F238E27FC236}">
              <a16:creationId xmlns:a16="http://schemas.microsoft.com/office/drawing/2014/main" id="{F82744C2-6BEC-4149-8B44-4BF0DB745C1A}"/>
            </a:ext>
          </a:extLst>
        </xdr:cNvPr>
        <xdr:cNvSpPr txBox="1"/>
      </xdr:nvSpPr>
      <xdr:spPr>
        <a:xfrm>
          <a:off x="10515600"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141986</xdr:rowOff>
    </xdr:from>
    <xdr:to>
      <xdr:col>50</xdr:col>
      <xdr:colOff>165100</xdr:colOff>
      <xdr:row>40</xdr:row>
      <xdr:rowOff>72136</xdr:rowOff>
    </xdr:to>
    <xdr:sp macro="" textlink="">
      <xdr:nvSpPr>
        <xdr:cNvPr id="130" name="楕円 129">
          <a:extLst>
            <a:ext uri="{FF2B5EF4-FFF2-40B4-BE49-F238E27FC236}">
              <a16:creationId xmlns:a16="http://schemas.microsoft.com/office/drawing/2014/main" id="{E5F82FC9-5C57-4A28-8F55-0B6F0B8F86CF}"/>
            </a:ext>
          </a:extLst>
        </xdr:cNvPr>
        <xdr:cNvSpPr/>
      </xdr:nvSpPr>
      <xdr:spPr>
        <a:xfrm>
          <a:off x="9588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xdr:rowOff>
    </xdr:from>
    <xdr:to>
      <xdr:col>55</xdr:col>
      <xdr:colOff>0</xdr:colOff>
      <xdr:row>40</xdr:row>
      <xdr:rowOff>21336</xdr:rowOff>
    </xdr:to>
    <xdr:cxnSp macro="">
      <xdr:nvCxnSpPr>
        <xdr:cNvPr id="131" name="直線コネクタ 130">
          <a:extLst>
            <a:ext uri="{FF2B5EF4-FFF2-40B4-BE49-F238E27FC236}">
              <a16:creationId xmlns:a16="http://schemas.microsoft.com/office/drawing/2014/main" id="{F6102510-4782-4B73-88BC-FF43B348012D}"/>
            </a:ext>
          </a:extLst>
        </xdr:cNvPr>
        <xdr:cNvCxnSpPr/>
      </xdr:nvCxnSpPr>
      <xdr:spPr>
        <a:xfrm flipV="1">
          <a:off x="9639300" y="68701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2" name="楕円 131">
          <a:extLst>
            <a:ext uri="{FF2B5EF4-FFF2-40B4-BE49-F238E27FC236}">
              <a16:creationId xmlns:a16="http://schemas.microsoft.com/office/drawing/2014/main" id="{B01CFC5F-DA57-4DC1-B04B-15D81A6DD3AA}"/>
            </a:ext>
          </a:extLst>
        </xdr:cNvPr>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21336</xdr:rowOff>
    </xdr:from>
    <xdr:to>
      <xdr:col>50</xdr:col>
      <xdr:colOff>114300</xdr:colOff>
      <xdr:row>40</xdr:row>
      <xdr:rowOff>30480</xdr:rowOff>
    </xdr:to>
    <xdr:cxnSp macro="">
      <xdr:nvCxnSpPr>
        <xdr:cNvPr id="133" name="直線コネクタ 132">
          <a:extLst>
            <a:ext uri="{FF2B5EF4-FFF2-40B4-BE49-F238E27FC236}">
              <a16:creationId xmlns:a16="http://schemas.microsoft.com/office/drawing/2014/main" id="{73676A01-5753-4930-8777-7A7F7EBCB8EA}"/>
            </a:ext>
          </a:extLst>
        </xdr:cNvPr>
        <xdr:cNvCxnSpPr/>
      </xdr:nvCxnSpPr>
      <xdr:spPr>
        <a:xfrm flipV="1">
          <a:off x="8750300" y="6879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155702</xdr:rowOff>
    </xdr:from>
    <xdr:to>
      <xdr:col>41</xdr:col>
      <xdr:colOff>101600</xdr:colOff>
      <xdr:row>40</xdr:row>
      <xdr:rowOff>85852</xdr:rowOff>
    </xdr:to>
    <xdr:sp macro="" textlink="">
      <xdr:nvSpPr>
        <xdr:cNvPr id="134" name="楕円 133">
          <a:extLst>
            <a:ext uri="{FF2B5EF4-FFF2-40B4-BE49-F238E27FC236}">
              <a16:creationId xmlns:a16="http://schemas.microsoft.com/office/drawing/2014/main" id="{AF69A293-FEB7-410B-AA89-232B68ED6D40}"/>
            </a:ext>
          </a:extLst>
        </xdr:cNvPr>
        <xdr:cNvSpPr/>
      </xdr:nvSpPr>
      <xdr:spPr>
        <a:xfrm>
          <a:off x="7810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35052</xdr:rowOff>
    </xdr:to>
    <xdr:cxnSp macro="">
      <xdr:nvCxnSpPr>
        <xdr:cNvPr id="135" name="直線コネクタ 134">
          <a:extLst>
            <a:ext uri="{FF2B5EF4-FFF2-40B4-BE49-F238E27FC236}">
              <a16:creationId xmlns:a16="http://schemas.microsoft.com/office/drawing/2014/main" id="{F6608C8E-9675-4495-8584-FD239D0B9C90}"/>
            </a:ext>
          </a:extLst>
        </xdr:cNvPr>
        <xdr:cNvCxnSpPr/>
      </xdr:nvCxnSpPr>
      <xdr:spPr>
        <a:xfrm flipV="1">
          <a:off x="7861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160274</xdr:rowOff>
    </xdr:from>
    <xdr:to>
      <xdr:col>36</xdr:col>
      <xdr:colOff>165100</xdr:colOff>
      <xdr:row>40</xdr:row>
      <xdr:rowOff>90424</xdr:rowOff>
    </xdr:to>
    <xdr:sp macro="" textlink="">
      <xdr:nvSpPr>
        <xdr:cNvPr id="136" name="楕円 135">
          <a:extLst>
            <a:ext uri="{FF2B5EF4-FFF2-40B4-BE49-F238E27FC236}">
              <a16:creationId xmlns:a16="http://schemas.microsoft.com/office/drawing/2014/main" id="{0B0C5A1A-AB50-4936-8BAB-5DEEB1312EB7}"/>
            </a:ext>
          </a:extLst>
        </xdr:cNvPr>
        <xdr:cNvSpPr/>
      </xdr:nvSpPr>
      <xdr:spPr>
        <a:xfrm>
          <a:off x="6921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35052</xdr:rowOff>
    </xdr:from>
    <xdr:to>
      <xdr:col>41</xdr:col>
      <xdr:colOff>50800</xdr:colOff>
      <xdr:row>40</xdr:row>
      <xdr:rowOff>39624</xdr:rowOff>
    </xdr:to>
    <xdr:cxnSp macro="">
      <xdr:nvCxnSpPr>
        <xdr:cNvPr id="137" name="直線コネクタ 136">
          <a:extLst>
            <a:ext uri="{FF2B5EF4-FFF2-40B4-BE49-F238E27FC236}">
              <a16:creationId xmlns:a16="http://schemas.microsoft.com/office/drawing/2014/main" id="{99561B75-271D-4319-A1C3-8E230EA16BB2}"/>
            </a:ext>
          </a:extLst>
        </xdr:cNvPr>
        <xdr:cNvCxnSpPr/>
      </xdr:nvCxnSpPr>
      <xdr:spPr>
        <a:xfrm flipV="1">
          <a:off x="6972300" y="689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104665</xdr:rowOff>
    </xdr:from>
    <xdr:ext cx="469744" cy="259045"/>
    <xdr:sp macro="" textlink="">
      <xdr:nvSpPr>
        <xdr:cNvPr id="138" name="n_1aveValue【図書館】&#10;一人当たり面積">
          <a:extLst>
            <a:ext uri="{FF2B5EF4-FFF2-40B4-BE49-F238E27FC236}">
              <a16:creationId xmlns:a16="http://schemas.microsoft.com/office/drawing/2014/main" id="{6865C599-EA1A-4C9D-B711-99F6990DB11D}"/>
            </a:ext>
          </a:extLst>
        </xdr:cNvPr>
        <xdr:cNvSpPr txBox="1"/>
      </xdr:nvSpPr>
      <xdr:spPr>
        <a:xfrm>
          <a:off x="93917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72661</xdr:rowOff>
    </xdr:from>
    <xdr:ext cx="469744" cy="259045"/>
    <xdr:sp macro="" textlink="">
      <xdr:nvSpPr>
        <xdr:cNvPr id="139" name="n_2aveValue【図書館】&#10;一人当たり面積">
          <a:extLst>
            <a:ext uri="{FF2B5EF4-FFF2-40B4-BE49-F238E27FC236}">
              <a16:creationId xmlns:a16="http://schemas.microsoft.com/office/drawing/2014/main" id="{69A836AE-6486-4B6B-84BD-4BABA9EFAD59}"/>
            </a:ext>
          </a:extLst>
        </xdr:cNvPr>
        <xdr:cNvSpPr txBox="1"/>
      </xdr:nvSpPr>
      <xdr:spPr>
        <a:xfrm>
          <a:off x="8515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122953</xdr:rowOff>
    </xdr:from>
    <xdr:ext cx="469744" cy="259045"/>
    <xdr:sp macro="" textlink="">
      <xdr:nvSpPr>
        <xdr:cNvPr id="140" name="n_3aveValue【図書館】&#10;一人当たり面積">
          <a:extLst>
            <a:ext uri="{FF2B5EF4-FFF2-40B4-BE49-F238E27FC236}">
              <a16:creationId xmlns:a16="http://schemas.microsoft.com/office/drawing/2014/main" id="{50BC1054-CA62-46E1-84B4-DC25422037CF}"/>
            </a:ext>
          </a:extLst>
        </xdr:cNvPr>
        <xdr:cNvSpPr txBox="1"/>
      </xdr:nvSpPr>
      <xdr:spPr>
        <a:xfrm>
          <a:off x="7626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136669</xdr:rowOff>
    </xdr:from>
    <xdr:ext cx="469744" cy="259045"/>
    <xdr:sp macro="" textlink="">
      <xdr:nvSpPr>
        <xdr:cNvPr id="141" name="n_4aveValue【図書館】&#10;一人当たり面積">
          <a:extLst>
            <a:ext uri="{FF2B5EF4-FFF2-40B4-BE49-F238E27FC236}">
              <a16:creationId xmlns:a16="http://schemas.microsoft.com/office/drawing/2014/main" id="{7B781491-0C5D-4D31-91A2-AE049558CC7B}"/>
            </a:ext>
          </a:extLst>
        </xdr:cNvPr>
        <xdr:cNvSpPr txBox="1"/>
      </xdr:nvSpPr>
      <xdr:spPr>
        <a:xfrm>
          <a:off x="6737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63263</xdr:rowOff>
    </xdr:from>
    <xdr:ext cx="469744" cy="259045"/>
    <xdr:sp macro="" textlink="">
      <xdr:nvSpPr>
        <xdr:cNvPr id="142" name="n_1mainValue【図書館】&#10;一人当たり面積">
          <a:extLst>
            <a:ext uri="{FF2B5EF4-FFF2-40B4-BE49-F238E27FC236}">
              <a16:creationId xmlns:a16="http://schemas.microsoft.com/office/drawing/2014/main" id="{40CC3CA9-3D65-48DE-B143-2D1B6BCEC0AE}"/>
            </a:ext>
          </a:extLst>
        </xdr:cNvPr>
        <xdr:cNvSpPr txBox="1"/>
      </xdr:nvSpPr>
      <xdr:spPr>
        <a:xfrm>
          <a:off x="93917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43" name="n_2mainValue【図書館】&#10;一人当たり面積">
          <a:extLst>
            <a:ext uri="{FF2B5EF4-FFF2-40B4-BE49-F238E27FC236}">
              <a16:creationId xmlns:a16="http://schemas.microsoft.com/office/drawing/2014/main" id="{4F20786F-7F11-4562-BC15-D58DD211C468}"/>
            </a:ext>
          </a:extLst>
        </xdr:cNvPr>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76979</xdr:rowOff>
    </xdr:from>
    <xdr:ext cx="469744" cy="259045"/>
    <xdr:sp macro="" textlink="">
      <xdr:nvSpPr>
        <xdr:cNvPr id="144" name="n_3mainValue【図書館】&#10;一人当たり面積">
          <a:extLst>
            <a:ext uri="{FF2B5EF4-FFF2-40B4-BE49-F238E27FC236}">
              <a16:creationId xmlns:a16="http://schemas.microsoft.com/office/drawing/2014/main" id="{B902010B-B94C-400F-AA52-6A934253E25E}"/>
            </a:ext>
          </a:extLst>
        </xdr:cNvPr>
        <xdr:cNvSpPr txBox="1"/>
      </xdr:nvSpPr>
      <xdr:spPr>
        <a:xfrm>
          <a:off x="7626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81551</xdr:rowOff>
    </xdr:from>
    <xdr:ext cx="469744" cy="259045"/>
    <xdr:sp macro="" textlink="">
      <xdr:nvSpPr>
        <xdr:cNvPr id="145" name="n_4mainValue【図書館】&#10;一人当たり面積">
          <a:extLst>
            <a:ext uri="{FF2B5EF4-FFF2-40B4-BE49-F238E27FC236}">
              <a16:creationId xmlns:a16="http://schemas.microsoft.com/office/drawing/2014/main" id="{126CBD8E-A042-45F7-A09D-0D686134E847}"/>
            </a:ext>
          </a:extLst>
        </xdr:cNvPr>
        <xdr:cNvSpPr txBox="1"/>
      </xdr:nvSpPr>
      <xdr:spPr>
        <a:xfrm>
          <a:off x="6737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47B2D7B-730F-4DE8-ADA6-9A39FA68A7F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D510496-8A50-4693-AB0A-E1B256F636D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375CC0A-4D0C-49EC-9B56-DE11B9A41F8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764B74C-B3A3-42E6-8652-A71D2D35E15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C227511-AD3B-407B-BA94-FE8EF0EE412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987A083-7DF7-4517-9170-9AC33332988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84DE4C3-6667-4139-9B82-0F95D3E806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3A3ED55-F8E4-4A0A-906C-317AA8FBD6C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39C5301-C5DE-454A-8F01-0826838FB26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207A616-D466-498F-8927-C6FAD7231A0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B513870-82A7-43D3-8FB1-39F8EADD0AF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CB61871-3B79-4821-BD00-4AB8EBE7416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43DAEAD-6457-49B4-B0C7-CB4C793B5AA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15107E3-C1CC-440E-BF00-EA1B9445E5E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21D4FAC-12C2-47E3-91B9-AD13640E9A6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1917247-EDC8-4D3F-842D-29FB2F7DFAF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23768B1-5893-437C-96E0-D38ACE1C4A7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43C66B0-B67D-4828-AED7-A01EEAE0DAB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CE9C9EE2-97FA-4666-8A99-02D54377E2C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4D4F56F-DEAE-4322-9B08-9A5C04C7A3C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8D5A88D-E38D-4C32-BC61-8A6141A24B6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B3EB84D-163A-4C9F-AC8D-1090FE580D4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367CD78-86F1-4109-90EE-FDD4F895F28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29D91FB-51F9-4A43-A819-F46465C3E16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C6C2CAE-1C6B-4B6B-B1CC-0A8CF22D773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40822</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B477AEA5-0358-4201-9940-86B69190DB46}"/>
            </a:ext>
          </a:extLst>
        </xdr:cNvPr>
        <xdr:cNvCxnSpPr/>
      </xdr:nvCxnSpPr>
      <xdr:spPr>
        <a:xfrm flipV="1">
          <a:off x="4634865" y="964202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6C55632A-8D77-41E6-900B-774C5370A66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F41C7345-4609-4E77-8E9C-397F587AF0E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158949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EFE7977-3D4B-48F9-B474-F50452FFE11D}"/>
            </a:ext>
          </a:extLst>
        </xdr:cNvPr>
        <xdr:cNvSpPr txBox="1"/>
      </xdr:nvSpPr>
      <xdr:spPr>
        <a:xfrm>
          <a:off x="4673600" y="941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40822</xdr:rowOff>
    </xdr:from>
    <xdr:to>
      <xdr:col>24</xdr:col>
      <xdr:colOff>152400</xdr:colOff>
      <xdr:row>56</xdr:row>
      <xdr:rowOff>40822</xdr:rowOff>
    </xdr:to>
    <xdr:cxnSp macro="">
      <xdr:nvCxnSpPr>
        <xdr:cNvPr id="175" name="直線コネクタ 174">
          <a:extLst>
            <a:ext uri="{FF2B5EF4-FFF2-40B4-BE49-F238E27FC236}">
              <a16:creationId xmlns:a16="http://schemas.microsoft.com/office/drawing/2014/main" id="{B2815E06-33FD-40E6-91AF-8E6AC080F6CA}"/>
            </a:ext>
          </a:extLst>
        </xdr:cNvPr>
        <xdr:cNvCxnSpPr/>
      </xdr:nvCxnSpPr>
      <xdr:spPr>
        <a:xfrm>
          <a:off x="4546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149696</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DC08227-8BBE-4E47-BCFF-A316C02F577A}"/>
            </a:ext>
          </a:extLst>
        </xdr:cNvPr>
        <xdr:cNvSpPr txBox="1"/>
      </xdr:nvSpPr>
      <xdr:spPr>
        <a:xfrm>
          <a:off x="4673600" y="106081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177" name="フローチャート: 判断 176">
          <a:extLst>
            <a:ext uri="{FF2B5EF4-FFF2-40B4-BE49-F238E27FC236}">
              <a16:creationId xmlns:a16="http://schemas.microsoft.com/office/drawing/2014/main" id="{23139EE0-FA51-47D4-85CF-5857E95CA4EB}"/>
            </a:ext>
          </a:extLst>
        </xdr:cNvPr>
        <xdr:cNvSpPr/>
      </xdr:nvSpPr>
      <xdr:spPr>
        <a:xfrm>
          <a:off x="4584700" y="1062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159838</xdr:rowOff>
    </xdr:from>
    <xdr:to>
      <xdr:col>20</xdr:col>
      <xdr:colOff>38100</xdr:colOff>
      <xdr:row>62</xdr:row>
      <xdr:rowOff>89988</xdr:rowOff>
    </xdr:to>
    <xdr:sp macro="" textlink="">
      <xdr:nvSpPr>
        <xdr:cNvPr id="178" name="フローチャート: 判断 177">
          <a:extLst>
            <a:ext uri="{FF2B5EF4-FFF2-40B4-BE49-F238E27FC236}">
              <a16:creationId xmlns:a16="http://schemas.microsoft.com/office/drawing/2014/main" id="{AD4D901A-A7F3-4A0C-AEA7-EC5F46BABAF5}"/>
            </a:ext>
          </a:extLst>
        </xdr:cNvPr>
        <xdr:cNvSpPr/>
      </xdr:nvSpPr>
      <xdr:spPr>
        <a:xfrm>
          <a:off x="3746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136978</xdr:rowOff>
    </xdr:from>
    <xdr:to>
      <xdr:col>15</xdr:col>
      <xdr:colOff>101600</xdr:colOff>
      <xdr:row>62</xdr:row>
      <xdr:rowOff>67128</xdr:rowOff>
    </xdr:to>
    <xdr:sp macro="" textlink="">
      <xdr:nvSpPr>
        <xdr:cNvPr id="179" name="フローチャート: 判断 178">
          <a:extLst>
            <a:ext uri="{FF2B5EF4-FFF2-40B4-BE49-F238E27FC236}">
              <a16:creationId xmlns:a16="http://schemas.microsoft.com/office/drawing/2014/main" id="{7C1588EF-7C3E-48C9-9ED7-8AF44D672F30}"/>
            </a:ext>
          </a:extLst>
        </xdr:cNvPr>
        <xdr:cNvSpPr/>
      </xdr:nvSpPr>
      <xdr:spPr>
        <a:xfrm>
          <a:off x="2857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0" name="フローチャート: 判断 179">
          <a:extLst>
            <a:ext uri="{FF2B5EF4-FFF2-40B4-BE49-F238E27FC236}">
              <a16:creationId xmlns:a16="http://schemas.microsoft.com/office/drawing/2014/main" id="{DA39FA05-70F5-4721-A3F6-1059E7625DDB}"/>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6350</xdr:rowOff>
    </xdr:from>
    <xdr:to>
      <xdr:col>6</xdr:col>
      <xdr:colOff>38100</xdr:colOff>
      <xdr:row>61</xdr:row>
      <xdr:rowOff>107950</xdr:rowOff>
    </xdr:to>
    <xdr:sp macro="" textlink="">
      <xdr:nvSpPr>
        <xdr:cNvPr id="181" name="フローチャート: 判断 180">
          <a:extLst>
            <a:ext uri="{FF2B5EF4-FFF2-40B4-BE49-F238E27FC236}">
              <a16:creationId xmlns:a16="http://schemas.microsoft.com/office/drawing/2014/main" id="{31134C7C-EA2B-4027-A169-D3A2E5184F60}"/>
            </a:ext>
          </a:extLst>
        </xdr:cNvPr>
        <xdr:cNvSpPr/>
      </xdr:nvSpPr>
      <xdr:spPr>
        <a:xfrm>
          <a:off x="1079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A570EED-3851-4F86-9C3A-273B081132B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46D8085-5515-4A80-92FD-9929363B7FA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A0BB2FE-C2CB-4BE5-81E6-F74AF851FBD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F477AC3-BB83-474F-B966-779A8E696D5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A47E70D-E401-4FC6-8869-D561BE281B8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145143</xdr:rowOff>
    </xdr:from>
    <xdr:to>
      <xdr:col>24</xdr:col>
      <xdr:colOff>114300</xdr:colOff>
      <xdr:row>62</xdr:row>
      <xdr:rowOff>75293</xdr:rowOff>
    </xdr:to>
    <xdr:sp macro="" textlink="">
      <xdr:nvSpPr>
        <xdr:cNvPr id="187" name="楕円 186">
          <a:extLst>
            <a:ext uri="{FF2B5EF4-FFF2-40B4-BE49-F238E27FC236}">
              <a16:creationId xmlns:a16="http://schemas.microsoft.com/office/drawing/2014/main" id="{E6123260-80C3-4990-93BE-9649D2DDA491}"/>
            </a:ext>
          </a:extLst>
        </xdr:cNvPr>
        <xdr:cNvSpPr/>
      </xdr:nvSpPr>
      <xdr:spPr>
        <a:xfrm>
          <a:off x="45847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168020</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A84B91A-D103-4897-86B3-C5A52A41332D}"/>
            </a:ext>
          </a:extLst>
        </xdr:cNvPr>
        <xdr:cNvSpPr txBox="1"/>
      </xdr:nvSpPr>
      <xdr:spPr>
        <a:xfrm>
          <a:off x="4673600" y="10455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120650</xdr:rowOff>
    </xdr:from>
    <xdr:to>
      <xdr:col>20</xdr:col>
      <xdr:colOff>38100</xdr:colOff>
      <xdr:row>63</xdr:row>
      <xdr:rowOff>50800</xdr:rowOff>
    </xdr:to>
    <xdr:sp macro="" textlink="">
      <xdr:nvSpPr>
        <xdr:cNvPr id="189" name="楕円 188">
          <a:extLst>
            <a:ext uri="{FF2B5EF4-FFF2-40B4-BE49-F238E27FC236}">
              <a16:creationId xmlns:a16="http://schemas.microsoft.com/office/drawing/2014/main" id="{D63A2AFC-910E-4844-8188-5EDE4096384F}"/>
            </a:ext>
          </a:extLst>
        </xdr:cNvPr>
        <xdr:cNvSpPr/>
      </xdr:nvSpPr>
      <xdr:spPr>
        <a:xfrm>
          <a:off x="3746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24493</xdr:rowOff>
    </xdr:from>
    <xdr:to>
      <xdr:col>24</xdr:col>
      <xdr:colOff>63500</xdr:colOff>
      <xdr:row>63</xdr:row>
      <xdr:rowOff>0</xdr:rowOff>
    </xdr:to>
    <xdr:cxnSp macro="">
      <xdr:nvCxnSpPr>
        <xdr:cNvPr id="190" name="直線コネクタ 189">
          <a:extLst>
            <a:ext uri="{FF2B5EF4-FFF2-40B4-BE49-F238E27FC236}">
              <a16:creationId xmlns:a16="http://schemas.microsoft.com/office/drawing/2014/main" id="{7811E489-DCFE-4837-8B0F-8B37FFFE6C78}"/>
            </a:ext>
          </a:extLst>
        </xdr:cNvPr>
        <xdr:cNvCxnSpPr/>
      </xdr:nvCxnSpPr>
      <xdr:spPr>
        <a:xfrm flipV="1">
          <a:off x="3797300" y="10654393"/>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104322</xdr:rowOff>
    </xdr:from>
    <xdr:to>
      <xdr:col>15</xdr:col>
      <xdr:colOff>101600</xdr:colOff>
      <xdr:row>64</xdr:row>
      <xdr:rowOff>34472</xdr:rowOff>
    </xdr:to>
    <xdr:sp macro="" textlink="">
      <xdr:nvSpPr>
        <xdr:cNvPr id="191" name="楕円 190">
          <a:extLst>
            <a:ext uri="{FF2B5EF4-FFF2-40B4-BE49-F238E27FC236}">
              <a16:creationId xmlns:a16="http://schemas.microsoft.com/office/drawing/2014/main" id="{55695CE0-6A80-4718-AE7A-B4C19F03320B}"/>
            </a:ext>
          </a:extLst>
        </xdr:cNvPr>
        <xdr:cNvSpPr/>
      </xdr:nvSpPr>
      <xdr:spPr>
        <a:xfrm>
          <a:off x="2857500" y="1090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0</xdr:rowOff>
    </xdr:from>
    <xdr:to>
      <xdr:col>19</xdr:col>
      <xdr:colOff>177800</xdr:colOff>
      <xdr:row>63</xdr:row>
      <xdr:rowOff>155122</xdr:rowOff>
    </xdr:to>
    <xdr:cxnSp macro="">
      <xdr:nvCxnSpPr>
        <xdr:cNvPr id="192" name="直線コネクタ 191">
          <a:extLst>
            <a:ext uri="{FF2B5EF4-FFF2-40B4-BE49-F238E27FC236}">
              <a16:creationId xmlns:a16="http://schemas.microsoft.com/office/drawing/2014/main" id="{1DBB5EB5-F182-4786-B01A-A7C3C797A8C4}"/>
            </a:ext>
          </a:extLst>
        </xdr:cNvPr>
        <xdr:cNvCxnSpPr/>
      </xdr:nvCxnSpPr>
      <xdr:spPr>
        <a:xfrm flipV="1">
          <a:off x="2908300" y="10801350"/>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110853</xdr:rowOff>
    </xdr:from>
    <xdr:to>
      <xdr:col>10</xdr:col>
      <xdr:colOff>165100</xdr:colOff>
      <xdr:row>64</xdr:row>
      <xdr:rowOff>41003</xdr:rowOff>
    </xdr:to>
    <xdr:sp macro="" textlink="">
      <xdr:nvSpPr>
        <xdr:cNvPr id="193" name="楕円 192">
          <a:extLst>
            <a:ext uri="{FF2B5EF4-FFF2-40B4-BE49-F238E27FC236}">
              <a16:creationId xmlns:a16="http://schemas.microsoft.com/office/drawing/2014/main" id="{C9C3E952-464D-44CB-B7AA-05F01359BCEE}"/>
            </a:ext>
          </a:extLst>
        </xdr:cNvPr>
        <xdr:cNvSpPr/>
      </xdr:nvSpPr>
      <xdr:spPr>
        <a:xfrm>
          <a:off x="1968500" y="109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155122</xdr:rowOff>
    </xdr:from>
    <xdr:to>
      <xdr:col>15</xdr:col>
      <xdr:colOff>50800</xdr:colOff>
      <xdr:row>63</xdr:row>
      <xdr:rowOff>161653</xdr:rowOff>
    </xdr:to>
    <xdr:cxnSp macro="">
      <xdr:nvCxnSpPr>
        <xdr:cNvPr id="194" name="直線コネクタ 193">
          <a:extLst>
            <a:ext uri="{FF2B5EF4-FFF2-40B4-BE49-F238E27FC236}">
              <a16:creationId xmlns:a16="http://schemas.microsoft.com/office/drawing/2014/main" id="{90B0B0EA-9C0F-44CC-B762-072C01C1FD01}"/>
            </a:ext>
          </a:extLst>
        </xdr:cNvPr>
        <xdr:cNvCxnSpPr/>
      </xdr:nvCxnSpPr>
      <xdr:spPr>
        <a:xfrm flipV="1">
          <a:off x="2019300" y="109564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127181</xdr:rowOff>
    </xdr:from>
    <xdr:to>
      <xdr:col>6</xdr:col>
      <xdr:colOff>38100</xdr:colOff>
      <xdr:row>64</xdr:row>
      <xdr:rowOff>57331</xdr:rowOff>
    </xdr:to>
    <xdr:sp macro="" textlink="">
      <xdr:nvSpPr>
        <xdr:cNvPr id="195" name="楕円 194">
          <a:extLst>
            <a:ext uri="{FF2B5EF4-FFF2-40B4-BE49-F238E27FC236}">
              <a16:creationId xmlns:a16="http://schemas.microsoft.com/office/drawing/2014/main" id="{50644C1D-7F77-4C47-BC93-67939EF49067}"/>
            </a:ext>
          </a:extLst>
        </xdr:cNvPr>
        <xdr:cNvSpPr/>
      </xdr:nvSpPr>
      <xdr:spPr>
        <a:xfrm>
          <a:off x="1079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161653</xdr:rowOff>
    </xdr:from>
    <xdr:to>
      <xdr:col>10</xdr:col>
      <xdr:colOff>114300</xdr:colOff>
      <xdr:row>64</xdr:row>
      <xdr:rowOff>6531</xdr:rowOff>
    </xdr:to>
    <xdr:cxnSp macro="">
      <xdr:nvCxnSpPr>
        <xdr:cNvPr id="196" name="直線コネクタ 195">
          <a:extLst>
            <a:ext uri="{FF2B5EF4-FFF2-40B4-BE49-F238E27FC236}">
              <a16:creationId xmlns:a16="http://schemas.microsoft.com/office/drawing/2014/main" id="{678512EA-9484-4348-9022-B6B7681D925C}"/>
            </a:ext>
          </a:extLst>
        </xdr:cNvPr>
        <xdr:cNvCxnSpPr/>
      </xdr:nvCxnSpPr>
      <xdr:spPr>
        <a:xfrm flipV="1">
          <a:off x="1130300" y="1096300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106515</xdr:rowOff>
    </xdr:from>
    <xdr:ext cx="405111" cy="259045"/>
    <xdr:sp macro="" textlink="">
      <xdr:nvSpPr>
        <xdr:cNvPr id="197" name="n_1aveValue【体育館・プール】&#10;有形固定資産減価償却率">
          <a:extLst>
            <a:ext uri="{FF2B5EF4-FFF2-40B4-BE49-F238E27FC236}">
              <a16:creationId xmlns:a16="http://schemas.microsoft.com/office/drawing/2014/main" id="{BAAB84F8-E1FF-4CBE-A4B9-3A22A8614AB4}"/>
            </a:ext>
          </a:extLst>
        </xdr:cNvPr>
        <xdr:cNvSpPr txBox="1"/>
      </xdr:nvSpPr>
      <xdr:spPr>
        <a:xfrm>
          <a:off x="3582044" y="1039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83655</xdr:rowOff>
    </xdr:from>
    <xdr:ext cx="405111" cy="259045"/>
    <xdr:sp macro="" textlink="">
      <xdr:nvSpPr>
        <xdr:cNvPr id="198" name="n_2aveValue【体育館・プール】&#10;有形固定資産減価償却率">
          <a:extLst>
            <a:ext uri="{FF2B5EF4-FFF2-40B4-BE49-F238E27FC236}">
              <a16:creationId xmlns:a16="http://schemas.microsoft.com/office/drawing/2014/main" id="{746FE3CC-6E08-4931-AA17-41392CEFE0DB}"/>
            </a:ext>
          </a:extLst>
        </xdr:cNvPr>
        <xdr:cNvSpPr txBox="1"/>
      </xdr:nvSpPr>
      <xdr:spPr>
        <a:xfrm>
          <a:off x="27057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99" name="n_3aveValue【体育館・プール】&#10;有形固定資産減価償却率">
          <a:extLst>
            <a:ext uri="{FF2B5EF4-FFF2-40B4-BE49-F238E27FC236}">
              <a16:creationId xmlns:a16="http://schemas.microsoft.com/office/drawing/2014/main" id="{A111CCF9-9392-4446-9B64-ED42F2F49A88}"/>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124477</xdr:rowOff>
    </xdr:from>
    <xdr:ext cx="405111" cy="259045"/>
    <xdr:sp macro="" textlink="">
      <xdr:nvSpPr>
        <xdr:cNvPr id="200" name="n_4aveValue【体育館・プール】&#10;有形固定資産減価償却率">
          <a:extLst>
            <a:ext uri="{FF2B5EF4-FFF2-40B4-BE49-F238E27FC236}">
              <a16:creationId xmlns:a16="http://schemas.microsoft.com/office/drawing/2014/main" id="{9B6DC1E6-FC6C-4E66-BEA0-46F507FA11B1}"/>
            </a:ext>
          </a:extLst>
        </xdr:cNvPr>
        <xdr:cNvSpPr txBox="1"/>
      </xdr:nvSpPr>
      <xdr:spPr>
        <a:xfrm>
          <a:off x="927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41927</xdr:rowOff>
    </xdr:from>
    <xdr:ext cx="405111" cy="259045"/>
    <xdr:sp macro="" textlink="">
      <xdr:nvSpPr>
        <xdr:cNvPr id="201" name="n_1mainValue【体育館・プール】&#10;有形固定資産減価償却率">
          <a:extLst>
            <a:ext uri="{FF2B5EF4-FFF2-40B4-BE49-F238E27FC236}">
              <a16:creationId xmlns:a16="http://schemas.microsoft.com/office/drawing/2014/main" id="{142D4864-2A5F-4B97-A08C-DD8DA43C5EFC}"/>
            </a:ext>
          </a:extLst>
        </xdr:cNvPr>
        <xdr:cNvSpPr txBox="1"/>
      </xdr:nvSpPr>
      <xdr:spPr>
        <a:xfrm>
          <a:off x="35820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25599</xdr:rowOff>
    </xdr:from>
    <xdr:ext cx="405111" cy="259045"/>
    <xdr:sp macro="" textlink="">
      <xdr:nvSpPr>
        <xdr:cNvPr id="202" name="n_2mainValue【体育館・プール】&#10;有形固定資産減価償却率">
          <a:extLst>
            <a:ext uri="{FF2B5EF4-FFF2-40B4-BE49-F238E27FC236}">
              <a16:creationId xmlns:a16="http://schemas.microsoft.com/office/drawing/2014/main" id="{A68183EE-B5D3-4DA4-856C-42BC10BEE510}"/>
            </a:ext>
          </a:extLst>
        </xdr:cNvPr>
        <xdr:cNvSpPr txBox="1"/>
      </xdr:nvSpPr>
      <xdr:spPr>
        <a:xfrm>
          <a:off x="2705744" y="1099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32130</xdr:rowOff>
    </xdr:from>
    <xdr:ext cx="405111" cy="259045"/>
    <xdr:sp macro="" textlink="">
      <xdr:nvSpPr>
        <xdr:cNvPr id="203" name="n_3mainValue【体育館・プール】&#10;有形固定資産減価償却率">
          <a:extLst>
            <a:ext uri="{FF2B5EF4-FFF2-40B4-BE49-F238E27FC236}">
              <a16:creationId xmlns:a16="http://schemas.microsoft.com/office/drawing/2014/main" id="{316FBF96-32B3-428E-BF25-0AC2D5679428}"/>
            </a:ext>
          </a:extLst>
        </xdr:cNvPr>
        <xdr:cNvSpPr txBox="1"/>
      </xdr:nvSpPr>
      <xdr:spPr>
        <a:xfrm>
          <a:off x="1816744" y="1100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48458</xdr:rowOff>
    </xdr:from>
    <xdr:ext cx="405111" cy="259045"/>
    <xdr:sp macro="" textlink="">
      <xdr:nvSpPr>
        <xdr:cNvPr id="204" name="n_4mainValue【体育館・プール】&#10;有形固定資産減価償却率">
          <a:extLst>
            <a:ext uri="{FF2B5EF4-FFF2-40B4-BE49-F238E27FC236}">
              <a16:creationId xmlns:a16="http://schemas.microsoft.com/office/drawing/2014/main" id="{97B649B5-185A-40F5-8D37-A849B2C0157D}"/>
            </a:ext>
          </a:extLst>
        </xdr:cNvPr>
        <xdr:cNvSpPr txBox="1"/>
      </xdr:nvSpPr>
      <xdr:spPr>
        <a:xfrm>
          <a:off x="9277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C827B7D-7620-430F-86BD-2140B4B8E6D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4F4984F-B3D8-41D0-96FE-9AA2E8D5A99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E6F898C-4C87-40C6-9525-97E19031CA1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5A6C70F-3E0E-4BDF-9252-A23D5A2E976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39EA534-8428-4310-BBA1-1E3AFBEEC7B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6E2BA60-937D-4A63-869C-CCD61D899B3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10378F8-2FD1-48B4-8773-161FC158810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90B70FD-A014-44F2-917F-487CE4DC02E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862AE86-615C-44F7-B4EF-ECD7D0D6869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BEA9B85-7D2B-427A-99FF-D7F348AE22A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5E42822C-C1E7-4C5F-824F-4FA2D06835D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a:extLst>
            <a:ext uri="{FF2B5EF4-FFF2-40B4-BE49-F238E27FC236}">
              <a16:creationId xmlns:a16="http://schemas.microsoft.com/office/drawing/2014/main" id="{CCBC3FE4-ED16-4FFD-AB54-66B837994B62}"/>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90F4EFC8-56BB-4AA3-964A-A6251BA4952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9B42F4A5-0BCE-4AC8-8406-5E4FF28FDBA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a:extLst>
            <a:ext uri="{FF2B5EF4-FFF2-40B4-BE49-F238E27FC236}">
              <a16:creationId xmlns:a16="http://schemas.microsoft.com/office/drawing/2014/main" id="{9CB9E34F-EF27-416F-B4CF-A6BA8B6C32A7}"/>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a:extLst>
            <a:ext uri="{FF2B5EF4-FFF2-40B4-BE49-F238E27FC236}">
              <a16:creationId xmlns:a16="http://schemas.microsoft.com/office/drawing/2014/main" id="{E2F5E7CF-19D2-4E54-A5CE-901E62F838CB}"/>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0E6B42F2-85F9-4184-85E8-7097831104D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250E7C4D-99D4-41DF-ACA1-88FF38E81DA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4288AE97-8FE6-4EF1-B61C-CAD6858642C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33147</xdr:rowOff>
    </xdr:from>
    <xdr:to>
      <xdr:col>54</xdr:col>
      <xdr:colOff>189865</xdr:colOff>
      <xdr:row>63</xdr:row>
      <xdr:rowOff>55435</xdr:rowOff>
    </xdr:to>
    <xdr:cxnSp macro="">
      <xdr:nvCxnSpPr>
        <xdr:cNvPr id="224" name="直線コネクタ 223">
          <a:extLst>
            <a:ext uri="{FF2B5EF4-FFF2-40B4-BE49-F238E27FC236}">
              <a16:creationId xmlns:a16="http://schemas.microsoft.com/office/drawing/2014/main" id="{84D29AC4-6873-4FD8-96D0-AAD4C4E4EE74}"/>
            </a:ext>
          </a:extLst>
        </xdr:cNvPr>
        <xdr:cNvCxnSpPr/>
      </xdr:nvCxnSpPr>
      <xdr:spPr>
        <a:xfrm flipV="1">
          <a:off x="10476865" y="9634347"/>
          <a:ext cx="0" cy="122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a:extLst>
            <a:ext uri="{FF2B5EF4-FFF2-40B4-BE49-F238E27FC236}">
              <a16:creationId xmlns:a16="http://schemas.microsoft.com/office/drawing/2014/main" id="{A3292C51-7F0A-44FA-AA9A-04303DE6BFF9}"/>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a:extLst>
            <a:ext uri="{FF2B5EF4-FFF2-40B4-BE49-F238E27FC236}">
              <a16:creationId xmlns:a16="http://schemas.microsoft.com/office/drawing/2014/main" id="{160FA74A-0AD5-4953-B168-83A7A970E7CA}"/>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151274</xdr:rowOff>
    </xdr:from>
    <xdr:ext cx="469744" cy="259045"/>
    <xdr:sp macro="" textlink="">
      <xdr:nvSpPr>
        <xdr:cNvPr id="227" name="【体育館・プール】&#10;一人当たり面積最大値テキスト">
          <a:extLst>
            <a:ext uri="{FF2B5EF4-FFF2-40B4-BE49-F238E27FC236}">
              <a16:creationId xmlns:a16="http://schemas.microsoft.com/office/drawing/2014/main" id="{07FECDAF-E45F-4F95-A593-305A20B22820}"/>
            </a:ext>
          </a:extLst>
        </xdr:cNvPr>
        <xdr:cNvSpPr txBox="1"/>
      </xdr:nvSpPr>
      <xdr:spPr>
        <a:xfrm>
          <a:off x="10515600" y="940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33147</xdr:rowOff>
    </xdr:from>
    <xdr:to>
      <xdr:col>55</xdr:col>
      <xdr:colOff>88900</xdr:colOff>
      <xdr:row>56</xdr:row>
      <xdr:rowOff>33147</xdr:rowOff>
    </xdr:to>
    <xdr:cxnSp macro="">
      <xdr:nvCxnSpPr>
        <xdr:cNvPr id="228" name="直線コネクタ 227">
          <a:extLst>
            <a:ext uri="{FF2B5EF4-FFF2-40B4-BE49-F238E27FC236}">
              <a16:creationId xmlns:a16="http://schemas.microsoft.com/office/drawing/2014/main" id="{FFFEB7F2-D23B-415F-B7A0-8E7CCA0FE947}"/>
            </a:ext>
          </a:extLst>
        </xdr:cNvPr>
        <xdr:cNvCxnSpPr/>
      </xdr:nvCxnSpPr>
      <xdr:spPr>
        <a:xfrm>
          <a:off x="10388600" y="963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779</xdr:rowOff>
    </xdr:from>
    <xdr:ext cx="469744" cy="259045"/>
    <xdr:sp macro="" textlink="">
      <xdr:nvSpPr>
        <xdr:cNvPr id="229" name="【体育館・プール】&#10;一人当たり面積平均値テキスト">
          <a:extLst>
            <a:ext uri="{FF2B5EF4-FFF2-40B4-BE49-F238E27FC236}">
              <a16:creationId xmlns:a16="http://schemas.microsoft.com/office/drawing/2014/main" id="{48FACAC6-78EB-416E-A134-D3F5F8BBBD50}"/>
            </a:ext>
          </a:extLst>
        </xdr:cNvPr>
        <xdr:cNvSpPr txBox="1"/>
      </xdr:nvSpPr>
      <xdr:spPr>
        <a:xfrm>
          <a:off x="10515600" y="1045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22352</xdr:rowOff>
    </xdr:from>
    <xdr:to>
      <xdr:col>55</xdr:col>
      <xdr:colOff>50800</xdr:colOff>
      <xdr:row>61</xdr:row>
      <xdr:rowOff>123952</xdr:rowOff>
    </xdr:to>
    <xdr:sp macro="" textlink="">
      <xdr:nvSpPr>
        <xdr:cNvPr id="230" name="フローチャート: 判断 229">
          <a:extLst>
            <a:ext uri="{FF2B5EF4-FFF2-40B4-BE49-F238E27FC236}">
              <a16:creationId xmlns:a16="http://schemas.microsoft.com/office/drawing/2014/main" id="{495D5B67-6459-468B-B36D-EDE19D4417A3}"/>
            </a:ext>
          </a:extLst>
        </xdr:cNvPr>
        <xdr:cNvSpPr/>
      </xdr:nvSpPr>
      <xdr:spPr>
        <a:xfrm>
          <a:off x="104267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19494</xdr:rowOff>
    </xdr:from>
    <xdr:to>
      <xdr:col>50</xdr:col>
      <xdr:colOff>165100</xdr:colOff>
      <xdr:row>61</xdr:row>
      <xdr:rowOff>121094</xdr:rowOff>
    </xdr:to>
    <xdr:sp macro="" textlink="">
      <xdr:nvSpPr>
        <xdr:cNvPr id="231" name="フローチャート: 判断 230">
          <a:extLst>
            <a:ext uri="{FF2B5EF4-FFF2-40B4-BE49-F238E27FC236}">
              <a16:creationId xmlns:a16="http://schemas.microsoft.com/office/drawing/2014/main" id="{E32E47CC-BC3E-4686-8213-8D1C2BDD21DF}"/>
            </a:ext>
          </a:extLst>
        </xdr:cNvPr>
        <xdr:cNvSpPr/>
      </xdr:nvSpPr>
      <xdr:spPr>
        <a:xfrm>
          <a:off x="9588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40069</xdr:rowOff>
    </xdr:from>
    <xdr:to>
      <xdr:col>46</xdr:col>
      <xdr:colOff>38100</xdr:colOff>
      <xdr:row>61</xdr:row>
      <xdr:rowOff>141669</xdr:rowOff>
    </xdr:to>
    <xdr:sp macro="" textlink="">
      <xdr:nvSpPr>
        <xdr:cNvPr id="232" name="フローチャート: 判断 231">
          <a:extLst>
            <a:ext uri="{FF2B5EF4-FFF2-40B4-BE49-F238E27FC236}">
              <a16:creationId xmlns:a16="http://schemas.microsoft.com/office/drawing/2014/main" id="{AF4DE0ED-8D27-4C98-987C-EC27CE029CE7}"/>
            </a:ext>
          </a:extLst>
        </xdr:cNvPr>
        <xdr:cNvSpPr/>
      </xdr:nvSpPr>
      <xdr:spPr>
        <a:xfrm>
          <a:off x="8699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233" name="フローチャート: 判断 232">
          <a:extLst>
            <a:ext uri="{FF2B5EF4-FFF2-40B4-BE49-F238E27FC236}">
              <a16:creationId xmlns:a16="http://schemas.microsoft.com/office/drawing/2014/main" id="{C620D0C1-D2B2-4AED-9650-6C6AE0C2E393}"/>
            </a:ext>
          </a:extLst>
        </xdr:cNvPr>
        <xdr:cNvSpPr/>
      </xdr:nvSpPr>
      <xdr:spPr>
        <a:xfrm>
          <a:off x="7810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45783</xdr:rowOff>
    </xdr:from>
    <xdr:to>
      <xdr:col>36</xdr:col>
      <xdr:colOff>165100</xdr:colOff>
      <xdr:row>61</xdr:row>
      <xdr:rowOff>147383</xdr:rowOff>
    </xdr:to>
    <xdr:sp macro="" textlink="">
      <xdr:nvSpPr>
        <xdr:cNvPr id="234" name="フローチャート: 判断 233">
          <a:extLst>
            <a:ext uri="{FF2B5EF4-FFF2-40B4-BE49-F238E27FC236}">
              <a16:creationId xmlns:a16="http://schemas.microsoft.com/office/drawing/2014/main" id="{AAEC306B-3B65-4A80-BB3A-307E6CCC22BE}"/>
            </a:ext>
          </a:extLst>
        </xdr:cNvPr>
        <xdr:cNvSpPr/>
      </xdr:nvSpPr>
      <xdr:spPr>
        <a:xfrm>
          <a:off x="6921500" y="1050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CFE9A9A0-9A78-4F3C-9853-9AA98768CA9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DA02A20-71F7-4C7A-A2F5-21500C67DAE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8976403-4F97-464A-A8C6-FF64E8AE17A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01E0D22-0E88-4AC8-94F0-1FAA023EA49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8048AC4-33B2-45D2-8FD1-E9857623F66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68644</xdr:rowOff>
    </xdr:from>
    <xdr:to>
      <xdr:col>55</xdr:col>
      <xdr:colOff>50800</xdr:colOff>
      <xdr:row>58</xdr:row>
      <xdr:rowOff>170244</xdr:rowOff>
    </xdr:to>
    <xdr:sp macro="" textlink="">
      <xdr:nvSpPr>
        <xdr:cNvPr id="240" name="楕円 239">
          <a:extLst>
            <a:ext uri="{FF2B5EF4-FFF2-40B4-BE49-F238E27FC236}">
              <a16:creationId xmlns:a16="http://schemas.microsoft.com/office/drawing/2014/main" id="{4298A61A-1A39-4805-BF75-2EEB921B9D46}"/>
            </a:ext>
          </a:extLst>
        </xdr:cNvPr>
        <xdr:cNvSpPr/>
      </xdr:nvSpPr>
      <xdr:spPr>
        <a:xfrm>
          <a:off x="10426700" y="100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91521</xdr:rowOff>
    </xdr:from>
    <xdr:ext cx="469744" cy="259045"/>
    <xdr:sp macro="" textlink="">
      <xdr:nvSpPr>
        <xdr:cNvPr id="241" name="【体育館・プール】&#10;一人当たり面積該当値テキスト">
          <a:extLst>
            <a:ext uri="{FF2B5EF4-FFF2-40B4-BE49-F238E27FC236}">
              <a16:creationId xmlns:a16="http://schemas.microsoft.com/office/drawing/2014/main" id="{8FF2842A-6E42-47BE-8433-83D68CD12EB1}"/>
            </a:ext>
          </a:extLst>
        </xdr:cNvPr>
        <xdr:cNvSpPr txBox="1"/>
      </xdr:nvSpPr>
      <xdr:spPr>
        <a:xfrm>
          <a:off x="10515600" y="986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69786</xdr:rowOff>
    </xdr:from>
    <xdr:to>
      <xdr:col>50</xdr:col>
      <xdr:colOff>165100</xdr:colOff>
      <xdr:row>58</xdr:row>
      <xdr:rowOff>171386</xdr:rowOff>
    </xdr:to>
    <xdr:sp macro="" textlink="">
      <xdr:nvSpPr>
        <xdr:cNvPr id="242" name="楕円 241">
          <a:extLst>
            <a:ext uri="{FF2B5EF4-FFF2-40B4-BE49-F238E27FC236}">
              <a16:creationId xmlns:a16="http://schemas.microsoft.com/office/drawing/2014/main" id="{43CD0660-F3C8-4BEF-A67D-5E0774BA48DD}"/>
            </a:ext>
          </a:extLst>
        </xdr:cNvPr>
        <xdr:cNvSpPr/>
      </xdr:nvSpPr>
      <xdr:spPr>
        <a:xfrm>
          <a:off x="9588500" y="1001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119444</xdr:rowOff>
    </xdr:from>
    <xdr:to>
      <xdr:col>55</xdr:col>
      <xdr:colOff>0</xdr:colOff>
      <xdr:row>58</xdr:row>
      <xdr:rowOff>120586</xdr:rowOff>
    </xdr:to>
    <xdr:cxnSp macro="">
      <xdr:nvCxnSpPr>
        <xdr:cNvPr id="243" name="直線コネクタ 242">
          <a:extLst>
            <a:ext uri="{FF2B5EF4-FFF2-40B4-BE49-F238E27FC236}">
              <a16:creationId xmlns:a16="http://schemas.microsoft.com/office/drawing/2014/main" id="{D4799CA1-C3F0-4D6C-87BE-33C208237DB9}"/>
            </a:ext>
          </a:extLst>
        </xdr:cNvPr>
        <xdr:cNvCxnSpPr/>
      </xdr:nvCxnSpPr>
      <xdr:spPr>
        <a:xfrm flipV="1">
          <a:off x="9639300" y="10063544"/>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62929</xdr:rowOff>
    </xdr:from>
    <xdr:to>
      <xdr:col>46</xdr:col>
      <xdr:colOff>38100</xdr:colOff>
      <xdr:row>58</xdr:row>
      <xdr:rowOff>164529</xdr:rowOff>
    </xdr:to>
    <xdr:sp macro="" textlink="">
      <xdr:nvSpPr>
        <xdr:cNvPr id="244" name="楕円 243">
          <a:extLst>
            <a:ext uri="{FF2B5EF4-FFF2-40B4-BE49-F238E27FC236}">
              <a16:creationId xmlns:a16="http://schemas.microsoft.com/office/drawing/2014/main" id="{7F1B629D-F47E-44A1-9191-EFC0F2F1975C}"/>
            </a:ext>
          </a:extLst>
        </xdr:cNvPr>
        <xdr:cNvSpPr/>
      </xdr:nvSpPr>
      <xdr:spPr>
        <a:xfrm>
          <a:off x="8699500" y="100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113729</xdr:rowOff>
    </xdr:from>
    <xdr:to>
      <xdr:col>50</xdr:col>
      <xdr:colOff>114300</xdr:colOff>
      <xdr:row>58</xdr:row>
      <xdr:rowOff>120586</xdr:rowOff>
    </xdr:to>
    <xdr:cxnSp macro="">
      <xdr:nvCxnSpPr>
        <xdr:cNvPr id="245" name="直線コネクタ 244">
          <a:extLst>
            <a:ext uri="{FF2B5EF4-FFF2-40B4-BE49-F238E27FC236}">
              <a16:creationId xmlns:a16="http://schemas.microsoft.com/office/drawing/2014/main" id="{ADC47F6E-92C2-4480-A87A-BED69C276BAF}"/>
            </a:ext>
          </a:extLst>
        </xdr:cNvPr>
        <xdr:cNvCxnSpPr/>
      </xdr:nvCxnSpPr>
      <xdr:spPr>
        <a:xfrm>
          <a:off x="8750300" y="1005782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73787</xdr:rowOff>
    </xdr:from>
    <xdr:to>
      <xdr:col>41</xdr:col>
      <xdr:colOff>101600</xdr:colOff>
      <xdr:row>59</xdr:row>
      <xdr:rowOff>3937</xdr:rowOff>
    </xdr:to>
    <xdr:sp macro="" textlink="">
      <xdr:nvSpPr>
        <xdr:cNvPr id="246" name="楕円 245">
          <a:extLst>
            <a:ext uri="{FF2B5EF4-FFF2-40B4-BE49-F238E27FC236}">
              <a16:creationId xmlns:a16="http://schemas.microsoft.com/office/drawing/2014/main" id="{C523FFED-40B8-46BA-9EDC-54F6772E7B3C}"/>
            </a:ext>
          </a:extLst>
        </xdr:cNvPr>
        <xdr:cNvSpPr/>
      </xdr:nvSpPr>
      <xdr:spPr>
        <a:xfrm>
          <a:off x="7810500" y="100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113729</xdr:rowOff>
    </xdr:from>
    <xdr:to>
      <xdr:col>45</xdr:col>
      <xdr:colOff>177800</xdr:colOff>
      <xdr:row>58</xdr:row>
      <xdr:rowOff>124587</xdr:rowOff>
    </xdr:to>
    <xdr:cxnSp macro="">
      <xdr:nvCxnSpPr>
        <xdr:cNvPr id="247" name="直線コネクタ 246">
          <a:extLst>
            <a:ext uri="{FF2B5EF4-FFF2-40B4-BE49-F238E27FC236}">
              <a16:creationId xmlns:a16="http://schemas.microsoft.com/office/drawing/2014/main" id="{FED6E637-9D47-4B44-BC11-BEF336CAD818}"/>
            </a:ext>
          </a:extLst>
        </xdr:cNvPr>
        <xdr:cNvCxnSpPr/>
      </xdr:nvCxnSpPr>
      <xdr:spPr>
        <a:xfrm flipV="1">
          <a:off x="7861300" y="1005782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113220</xdr:rowOff>
    </xdr:from>
    <xdr:to>
      <xdr:col>36</xdr:col>
      <xdr:colOff>165100</xdr:colOff>
      <xdr:row>59</xdr:row>
      <xdr:rowOff>43370</xdr:rowOff>
    </xdr:to>
    <xdr:sp macro="" textlink="">
      <xdr:nvSpPr>
        <xdr:cNvPr id="248" name="楕円 247">
          <a:extLst>
            <a:ext uri="{FF2B5EF4-FFF2-40B4-BE49-F238E27FC236}">
              <a16:creationId xmlns:a16="http://schemas.microsoft.com/office/drawing/2014/main" id="{447E9100-0D8D-4098-B97A-F1D890524BFC}"/>
            </a:ext>
          </a:extLst>
        </xdr:cNvPr>
        <xdr:cNvSpPr/>
      </xdr:nvSpPr>
      <xdr:spPr>
        <a:xfrm>
          <a:off x="6921500" y="100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124587</xdr:rowOff>
    </xdr:from>
    <xdr:to>
      <xdr:col>41</xdr:col>
      <xdr:colOff>50800</xdr:colOff>
      <xdr:row>58</xdr:row>
      <xdr:rowOff>164020</xdr:rowOff>
    </xdr:to>
    <xdr:cxnSp macro="">
      <xdr:nvCxnSpPr>
        <xdr:cNvPr id="249" name="直線コネクタ 248">
          <a:extLst>
            <a:ext uri="{FF2B5EF4-FFF2-40B4-BE49-F238E27FC236}">
              <a16:creationId xmlns:a16="http://schemas.microsoft.com/office/drawing/2014/main" id="{C5DCE1F7-2F2E-436E-AA08-238F2B673068}"/>
            </a:ext>
          </a:extLst>
        </xdr:cNvPr>
        <xdr:cNvCxnSpPr/>
      </xdr:nvCxnSpPr>
      <xdr:spPr>
        <a:xfrm flipV="1">
          <a:off x="6972300" y="10068687"/>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112221</xdr:rowOff>
    </xdr:from>
    <xdr:ext cx="469744" cy="259045"/>
    <xdr:sp macro="" textlink="">
      <xdr:nvSpPr>
        <xdr:cNvPr id="250" name="n_1aveValue【体育館・プール】&#10;一人当たり面積">
          <a:extLst>
            <a:ext uri="{FF2B5EF4-FFF2-40B4-BE49-F238E27FC236}">
              <a16:creationId xmlns:a16="http://schemas.microsoft.com/office/drawing/2014/main" id="{F086457E-B1B5-4781-A4C5-E67A347763B9}"/>
            </a:ext>
          </a:extLst>
        </xdr:cNvPr>
        <xdr:cNvSpPr txBox="1"/>
      </xdr:nvSpPr>
      <xdr:spPr>
        <a:xfrm>
          <a:off x="9391727" y="105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132796</xdr:rowOff>
    </xdr:from>
    <xdr:ext cx="469744" cy="259045"/>
    <xdr:sp macro="" textlink="">
      <xdr:nvSpPr>
        <xdr:cNvPr id="251" name="n_2aveValue【体育館・プール】&#10;一人当たり面積">
          <a:extLst>
            <a:ext uri="{FF2B5EF4-FFF2-40B4-BE49-F238E27FC236}">
              <a16:creationId xmlns:a16="http://schemas.microsoft.com/office/drawing/2014/main" id="{9018782A-D1F6-4BF2-BCD6-639E11A80DDC}"/>
            </a:ext>
          </a:extLst>
        </xdr:cNvPr>
        <xdr:cNvSpPr txBox="1"/>
      </xdr:nvSpPr>
      <xdr:spPr>
        <a:xfrm>
          <a:off x="85154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132796</xdr:rowOff>
    </xdr:from>
    <xdr:ext cx="469744" cy="259045"/>
    <xdr:sp macro="" textlink="">
      <xdr:nvSpPr>
        <xdr:cNvPr id="252" name="n_3aveValue【体育館・プール】&#10;一人当たり面積">
          <a:extLst>
            <a:ext uri="{FF2B5EF4-FFF2-40B4-BE49-F238E27FC236}">
              <a16:creationId xmlns:a16="http://schemas.microsoft.com/office/drawing/2014/main" id="{98C5A855-D1D0-4479-934D-88624F8712BC}"/>
            </a:ext>
          </a:extLst>
        </xdr:cNvPr>
        <xdr:cNvSpPr txBox="1"/>
      </xdr:nvSpPr>
      <xdr:spPr>
        <a:xfrm>
          <a:off x="76264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138510</xdr:rowOff>
    </xdr:from>
    <xdr:ext cx="469744" cy="259045"/>
    <xdr:sp macro="" textlink="">
      <xdr:nvSpPr>
        <xdr:cNvPr id="253" name="n_4aveValue【体育館・プール】&#10;一人当たり面積">
          <a:extLst>
            <a:ext uri="{FF2B5EF4-FFF2-40B4-BE49-F238E27FC236}">
              <a16:creationId xmlns:a16="http://schemas.microsoft.com/office/drawing/2014/main" id="{EA04E644-3D0B-40E8-9719-42118F0D8A72}"/>
            </a:ext>
          </a:extLst>
        </xdr:cNvPr>
        <xdr:cNvSpPr txBox="1"/>
      </xdr:nvSpPr>
      <xdr:spPr>
        <a:xfrm>
          <a:off x="6737427" y="1059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16463</xdr:rowOff>
    </xdr:from>
    <xdr:ext cx="469744" cy="259045"/>
    <xdr:sp macro="" textlink="">
      <xdr:nvSpPr>
        <xdr:cNvPr id="254" name="n_1mainValue【体育館・プール】&#10;一人当たり面積">
          <a:extLst>
            <a:ext uri="{FF2B5EF4-FFF2-40B4-BE49-F238E27FC236}">
              <a16:creationId xmlns:a16="http://schemas.microsoft.com/office/drawing/2014/main" id="{09C4918B-E686-4BBD-8FA3-A11D9C4C97F8}"/>
            </a:ext>
          </a:extLst>
        </xdr:cNvPr>
        <xdr:cNvSpPr txBox="1"/>
      </xdr:nvSpPr>
      <xdr:spPr>
        <a:xfrm>
          <a:off x="9391727" y="97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9606</xdr:rowOff>
    </xdr:from>
    <xdr:ext cx="469744" cy="259045"/>
    <xdr:sp macro="" textlink="">
      <xdr:nvSpPr>
        <xdr:cNvPr id="255" name="n_2mainValue【体育館・プール】&#10;一人当たり面積">
          <a:extLst>
            <a:ext uri="{FF2B5EF4-FFF2-40B4-BE49-F238E27FC236}">
              <a16:creationId xmlns:a16="http://schemas.microsoft.com/office/drawing/2014/main" id="{FCD7F465-5BB3-4175-BEAE-FDE0E8F9BC57}"/>
            </a:ext>
          </a:extLst>
        </xdr:cNvPr>
        <xdr:cNvSpPr txBox="1"/>
      </xdr:nvSpPr>
      <xdr:spPr>
        <a:xfrm>
          <a:off x="8515427" y="978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20464</xdr:rowOff>
    </xdr:from>
    <xdr:ext cx="469744" cy="259045"/>
    <xdr:sp macro="" textlink="">
      <xdr:nvSpPr>
        <xdr:cNvPr id="256" name="n_3mainValue【体育館・プール】&#10;一人当たり面積">
          <a:extLst>
            <a:ext uri="{FF2B5EF4-FFF2-40B4-BE49-F238E27FC236}">
              <a16:creationId xmlns:a16="http://schemas.microsoft.com/office/drawing/2014/main" id="{F7B1EA9D-9CBF-40FE-98F8-0AACBE1704E8}"/>
            </a:ext>
          </a:extLst>
        </xdr:cNvPr>
        <xdr:cNvSpPr txBox="1"/>
      </xdr:nvSpPr>
      <xdr:spPr>
        <a:xfrm>
          <a:off x="7626427" y="979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59897</xdr:rowOff>
    </xdr:from>
    <xdr:ext cx="469744" cy="259045"/>
    <xdr:sp macro="" textlink="">
      <xdr:nvSpPr>
        <xdr:cNvPr id="257" name="n_4mainValue【体育館・プール】&#10;一人当たり面積">
          <a:extLst>
            <a:ext uri="{FF2B5EF4-FFF2-40B4-BE49-F238E27FC236}">
              <a16:creationId xmlns:a16="http://schemas.microsoft.com/office/drawing/2014/main" id="{613807B8-62FB-4FA5-8565-0AA1C0959EA1}"/>
            </a:ext>
          </a:extLst>
        </xdr:cNvPr>
        <xdr:cNvSpPr txBox="1"/>
      </xdr:nvSpPr>
      <xdr:spPr>
        <a:xfrm>
          <a:off x="6737427" y="983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BA3FDD71-BAEF-46DF-ACB8-4F10FCF9C96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971BAD4B-5D11-47D1-A1DC-0517C5F7E9C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0B71E535-8D57-4145-96F6-1DAAA49F08A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2686AC6D-2B1D-45A7-B875-D76E9AC5D67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3C097FD1-E23D-464B-979B-71A27BF9A86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90A93C62-F6E8-4917-8751-79A5C2CA95E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6D44EF1C-B093-4316-B493-0EFD3AD2E3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99A1F0C0-0CF3-4D33-A155-0DD29FFD578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046090C0-D417-46EA-B7BF-72EE8C39437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B4EE1264-D201-47B7-B1B3-3ED7B0BF7B3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576E94EE-8EA3-4C9D-827A-4D15EAFD591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21AC7E18-F23F-4621-A6E4-60AE4EBD2D1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42151A56-9789-47AE-A813-7B302565A445}"/>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33AFABF0-9FBF-417C-AF8E-F4C6A767E98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B3BA49A7-B8CA-4895-899B-62FE0BF4D7B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9B2B6736-1889-4B1F-8FCB-8CB4D220D65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AFE36D06-2DFA-45AE-83A9-8117954BE362}"/>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DA720695-B693-438E-8893-FB23240AB2CF}"/>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8A6DDE3B-D31B-4985-ABD7-D84F53282258}"/>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57D50075-34DB-476E-928A-A3294E2409B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8EF0F11A-00F4-4912-93F3-DD45349F8DB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223C37FE-8A2F-41ED-8C21-EEF6633A762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86106</xdr:rowOff>
    </xdr:from>
    <xdr:to>
      <xdr:col>24</xdr:col>
      <xdr:colOff>62865</xdr:colOff>
      <xdr:row>86</xdr:row>
      <xdr:rowOff>38100</xdr:rowOff>
    </xdr:to>
    <xdr:cxnSp macro="">
      <xdr:nvCxnSpPr>
        <xdr:cNvPr id="280" name="直線コネクタ 279">
          <a:extLst>
            <a:ext uri="{FF2B5EF4-FFF2-40B4-BE49-F238E27FC236}">
              <a16:creationId xmlns:a16="http://schemas.microsoft.com/office/drawing/2014/main" id="{CD791AC9-58C7-479D-894A-EA3C63F41760}"/>
            </a:ext>
          </a:extLst>
        </xdr:cNvPr>
        <xdr:cNvCxnSpPr/>
      </xdr:nvCxnSpPr>
      <xdr:spPr>
        <a:xfrm flipV="1">
          <a:off x="4634865" y="13459206"/>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1" name="【福祉施設】&#10;有形固定資産減価償却率最小値テキスト">
          <a:extLst>
            <a:ext uri="{FF2B5EF4-FFF2-40B4-BE49-F238E27FC236}">
              <a16:creationId xmlns:a16="http://schemas.microsoft.com/office/drawing/2014/main" id="{1A938652-4EFC-414A-8363-9BBFE968F12B}"/>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a:extLst>
            <a:ext uri="{FF2B5EF4-FFF2-40B4-BE49-F238E27FC236}">
              <a16:creationId xmlns:a16="http://schemas.microsoft.com/office/drawing/2014/main" id="{CBCAA719-F598-4EB1-AB20-0F36B75889C2}"/>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32783</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235B94EE-EA13-4A25-A30B-31E7AFA8462B}"/>
            </a:ext>
          </a:extLst>
        </xdr:cNvPr>
        <xdr:cNvSpPr txBox="1"/>
      </xdr:nvSpPr>
      <xdr:spPr>
        <a:xfrm>
          <a:off x="4673600" y="1323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86106</xdr:rowOff>
    </xdr:from>
    <xdr:to>
      <xdr:col>24</xdr:col>
      <xdr:colOff>152400</xdr:colOff>
      <xdr:row>78</xdr:row>
      <xdr:rowOff>86106</xdr:rowOff>
    </xdr:to>
    <xdr:cxnSp macro="">
      <xdr:nvCxnSpPr>
        <xdr:cNvPr id="284" name="直線コネクタ 283">
          <a:extLst>
            <a:ext uri="{FF2B5EF4-FFF2-40B4-BE49-F238E27FC236}">
              <a16:creationId xmlns:a16="http://schemas.microsoft.com/office/drawing/2014/main" id="{8612753C-9130-4AE3-84D3-11EBF9211EC0}"/>
            </a:ext>
          </a:extLst>
        </xdr:cNvPr>
        <xdr:cNvCxnSpPr/>
      </xdr:nvCxnSpPr>
      <xdr:spPr>
        <a:xfrm>
          <a:off x="4546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158766</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CAA89A8E-99B7-45F5-A5D4-CD703F639C29}"/>
            </a:ext>
          </a:extLst>
        </xdr:cNvPr>
        <xdr:cNvSpPr txBox="1"/>
      </xdr:nvSpPr>
      <xdr:spPr>
        <a:xfrm>
          <a:off x="4673600" y="1387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286" name="フローチャート: 判断 285">
          <a:extLst>
            <a:ext uri="{FF2B5EF4-FFF2-40B4-BE49-F238E27FC236}">
              <a16:creationId xmlns:a16="http://schemas.microsoft.com/office/drawing/2014/main" id="{D4E873EC-3289-4B8D-A0F0-72C1AF276A94}"/>
            </a:ext>
          </a:extLst>
        </xdr:cNvPr>
        <xdr:cNvSpPr/>
      </xdr:nvSpPr>
      <xdr:spPr>
        <a:xfrm>
          <a:off x="4584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7" name="フローチャート: 判断 286">
          <a:extLst>
            <a:ext uri="{FF2B5EF4-FFF2-40B4-BE49-F238E27FC236}">
              <a16:creationId xmlns:a16="http://schemas.microsoft.com/office/drawing/2014/main" id="{227ED76B-D30F-48AD-973B-D4D7A68FBFCF}"/>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122174</xdr:rowOff>
    </xdr:from>
    <xdr:to>
      <xdr:col>15</xdr:col>
      <xdr:colOff>101600</xdr:colOff>
      <xdr:row>81</xdr:row>
      <xdr:rowOff>52324</xdr:rowOff>
    </xdr:to>
    <xdr:sp macro="" textlink="">
      <xdr:nvSpPr>
        <xdr:cNvPr id="288" name="フローチャート: 判断 287">
          <a:extLst>
            <a:ext uri="{FF2B5EF4-FFF2-40B4-BE49-F238E27FC236}">
              <a16:creationId xmlns:a16="http://schemas.microsoft.com/office/drawing/2014/main" id="{3236BAAA-5D91-4C4D-A408-7839D35061F8}"/>
            </a:ext>
          </a:extLst>
        </xdr:cNvPr>
        <xdr:cNvSpPr/>
      </xdr:nvSpPr>
      <xdr:spPr>
        <a:xfrm>
          <a:off x="2857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49022</xdr:rowOff>
    </xdr:from>
    <xdr:to>
      <xdr:col>10</xdr:col>
      <xdr:colOff>165100</xdr:colOff>
      <xdr:row>80</xdr:row>
      <xdr:rowOff>150622</xdr:rowOff>
    </xdr:to>
    <xdr:sp macro="" textlink="">
      <xdr:nvSpPr>
        <xdr:cNvPr id="289" name="フローチャート: 判断 288">
          <a:extLst>
            <a:ext uri="{FF2B5EF4-FFF2-40B4-BE49-F238E27FC236}">
              <a16:creationId xmlns:a16="http://schemas.microsoft.com/office/drawing/2014/main" id="{01834DEE-A0C7-4DBC-8B94-6E7FD704FD28}"/>
            </a:ext>
          </a:extLst>
        </xdr:cNvPr>
        <xdr:cNvSpPr/>
      </xdr:nvSpPr>
      <xdr:spPr>
        <a:xfrm>
          <a:off x="1968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149606</xdr:rowOff>
    </xdr:from>
    <xdr:to>
      <xdr:col>6</xdr:col>
      <xdr:colOff>38100</xdr:colOff>
      <xdr:row>80</xdr:row>
      <xdr:rowOff>79756</xdr:rowOff>
    </xdr:to>
    <xdr:sp macro="" textlink="">
      <xdr:nvSpPr>
        <xdr:cNvPr id="290" name="フローチャート: 判断 289">
          <a:extLst>
            <a:ext uri="{FF2B5EF4-FFF2-40B4-BE49-F238E27FC236}">
              <a16:creationId xmlns:a16="http://schemas.microsoft.com/office/drawing/2014/main" id="{D56621B8-8D96-47DB-A8EF-CB62A1DD25AB}"/>
            </a:ext>
          </a:extLst>
        </xdr:cNvPr>
        <xdr:cNvSpPr/>
      </xdr:nvSpPr>
      <xdr:spPr>
        <a:xfrm>
          <a:off x="1079500" y="1369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B3E65011-54AF-4190-A08E-50DBCB739F7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F58C9959-BD59-4B83-9BF1-AB407E11F2D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16AF9F2-E547-44D6-A80D-7017E72DD0F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AC8A36F-8D5D-423F-B605-BD0DE4B35C8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F9075D4-EB6D-491C-B8D5-16021103AF0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xdr:rowOff>
    </xdr:from>
    <xdr:to>
      <xdr:col>24</xdr:col>
      <xdr:colOff>114300</xdr:colOff>
      <xdr:row>82</xdr:row>
      <xdr:rowOff>116332</xdr:rowOff>
    </xdr:to>
    <xdr:sp macro="" textlink="">
      <xdr:nvSpPr>
        <xdr:cNvPr id="296" name="楕円 295">
          <a:extLst>
            <a:ext uri="{FF2B5EF4-FFF2-40B4-BE49-F238E27FC236}">
              <a16:creationId xmlns:a16="http://schemas.microsoft.com/office/drawing/2014/main" id="{FBFFE289-D105-4E6A-A51F-0A2AA2477C3E}"/>
            </a:ext>
          </a:extLst>
        </xdr:cNvPr>
        <xdr:cNvSpPr/>
      </xdr:nvSpPr>
      <xdr:spPr>
        <a:xfrm>
          <a:off x="45847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164609</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3541075D-797F-4DF4-94E2-72EB13E43652}"/>
            </a:ext>
          </a:extLst>
        </xdr:cNvPr>
        <xdr:cNvSpPr txBox="1"/>
      </xdr:nvSpPr>
      <xdr:spPr>
        <a:xfrm>
          <a:off x="4673600"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147320</xdr:rowOff>
    </xdr:from>
    <xdr:to>
      <xdr:col>20</xdr:col>
      <xdr:colOff>38100</xdr:colOff>
      <xdr:row>82</xdr:row>
      <xdr:rowOff>77470</xdr:rowOff>
    </xdr:to>
    <xdr:sp macro="" textlink="">
      <xdr:nvSpPr>
        <xdr:cNvPr id="298" name="楕円 297">
          <a:extLst>
            <a:ext uri="{FF2B5EF4-FFF2-40B4-BE49-F238E27FC236}">
              <a16:creationId xmlns:a16="http://schemas.microsoft.com/office/drawing/2014/main" id="{9E14521F-E854-4CB1-8BF1-F847CD36CE81}"/>
            </a:ext>
          </a:extLst>
        </xdr:cNvPr>
        <xdr:cNvSpPr/>
      </xdr:nvSpPr>
      <xdr:spPr>
        <a:xfrm>
          <a:off x="3746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26670</xdr:rowOff>
    </xdr:from>
    <xdr:to>
      <xdr:col>24</xdr:col>
      <xdr:colOff>63500</xdr:colOff>
      <xdr:row>82</xdr:row>
      <xdr:rowOff>65532</xdr:rowOff>
    </xdr:to>
    <xdr:cxnSp macro="">
      <xdr:nvCxnSpPr>
        <xdr:cNvPr id="299" name="直線コネクタ 298">
          <a:extLst>
            <a:ext uri="{FF2B5EF4-FFF2-40B4-BE49-F238E27FC236}">
              <a16:creationId xmlns:a16="http://schemas.microsoft.com/office/drawing/2014/main" id="{B6CAD3C9-EE6E-4D37-9A25-3542F53B318C}"/>
            </a:ext>
          </a:extLst>
        </xdr:cNvPr>
        <xdr:cNvCxnSpPr/>
      </xdr:nvCxnSpPr>
      <xdr:spPr>
        <a:xfrm>
          <a:off x="3797300" y="1408557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115315</xdr:rowOff>
    </xdr:from>
    <xdr:to>
      <xdr:col>15</xdr:col>
      <xdr:colOff>101600</xdr:colOff>
      <xdr:row>82</xdr:row>
      <xdr:rowOff>45465</xdr:rowOff>
    </xdr:to>
    <xdr:sp macro="" textlink="">
      <xdr:nvSpPr>
        <xdr:cNvPr id="300" name="楕円 299">
          <a:extLst>
            <a:ext uri="{FF2B5EF4-FFF2-40B4-BE49-F238E27FC236}">
              <a16:creationId xmlns:a16="http://schemas.microsoft.com/office/drawing/2014/main" id="{1CC72B70-DDF0-4A7F-BAEF-06CDA7FD19BB}"/>
            </a:ext>
          </a:extLst>
        </xdr:cNvPr>
        <xdr:cNvSpPr/>
      </xdr:nvSpPr>
      <xdr:spPr>
        <a:xfrm>
          <a:off x="2857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166115</xdr:rowOff>
    </xdr:from>
    <xdr:to>
      <xdr:col>19</xdr:col>
      <xdr:colOff>177800</xdr:colOff>
      <xdr:row>82</xdr:row>
      <xdr:rowOff>26670</xdr:rowOff>
    </xdr:to>
    <xdr:cxnSp macro="">
      <xdr:nvCxnSpPr>
        <xdr:cNvPr id="301" name="直線コネクタ 300">
          <a:extLst>
            <a:ext uri="{FF2B5EF4-FFF2-40B4-BE49-F238E27FC236}">
              <a16:creationId xmlns:a16="http://schemas.microsoft.com/office/drawing/2014/main" id="{F88B58D5-3318-4952-AE31-F796D2218318}"/>
            </a:ext>
          </a:extLst>
        </xdr:cNvPr>
        <xdr:cNvCxnSpPr/>
      </xdr:nvCxnSpPr>
      <xdr:spPr>
        <a:xfrm>
          <a:off x="2908300" y="1405356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138176</xdr:rowOff>
    </xdr:from>
    <xdr:to>
      <xdr:col>10</xdr:col>
      <xdr:colOff>165100</xdr:colOff>
      <xdr:row>82</xdr:row>
      <xdr:rowOff>68326</xdr:rowOff>
    </xdr:to>
    <xdr:sp macro="" textlink="">
      <xdr:nvSpPr>
        <xdr:cNvPr id="302" name="楕円 301">
          <a:extLst>
            <a:ext uri="{FF2B5EF4-FFF2-40B4-BE49-F238E27FC236}">
              <a16:creationId xmlns:a16="http://schemas.microsoft.com/office/drawing/2014/main" id="{0B25C2D2-3BBE-46A0-9702-FFD98B257115}"/>
            </a:ext>
          </a:extLst>
        </xdr:cNvPr>
        <xdr:cNvSpPr/>
      </xdr:nvSpPr>
      <xdr:spPr>
        <a:xfrm>
          <a:off x="1968500" y="140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166115</xdr:rowOff>
    </xdr:from>
    <xdr:to>
      <xdr:col>15</xdr:col>
      <xdr:colOff>50800</xdr:colOff>
      <xdr:row>82</xdr:row>
      <xdr:rowOff>17526</xdr:rowOff>
    </xdr:to>
    <xdr:cxnSp macro="">
      <xdr:nvCxnSpPr>
        <xdr:cNvPr id="303" name="直線コネクタ 302">
          <a:extLst>
            <a:ext uri="{FF2B5EF4-FFF2-40B4-BE49-F238E27FC236}">
              <a16:creationId xmlns:a16="http://schemas.microsoft.com/office/drawing/2014/main" id="{9AF72595-AD0C-47C1-99ED-07BE90D0ECAF}"/>
            </a:ext>
          </a:extLst>
        </xdr:cNvPr>
        <xdr:cNvCxnSpPr/>
      </xdr:nvCxnSpPr>
      <xdr:spPr>
        <a:xfrm flipV="1">
          <a:off x="2019300" y="1405356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97028</xdr:rowOff>
    </xdr:from>
    <xdr:to>
      <xdr:col>6</xdr:col>
      <xdr:colOff>38100</xdr:colOff>
      <xdr:row>82</xdr:row>
      <xdr:rowOff>27178</xdr:rowOff>
    </xdr:to>
    <xdr:sp macro="" textlink="">
      <xdr:nvSpPr>
        <xdr:cNvPr id="304" name="楕円 303">
          <a:extLst>
            <a:ext uri="{FF2B5EF4-FFF2-40B4-BE49-F238E27FC236}">
              <a16:creationId xmlns:a16="http://schemas.microsoft.com/office/drawing/2014/main" id="{4A6A910B-364A-4D9F-8C2A-A7FE5FF75543}"/>
            </a:ext>
          </a:extLst>
        </xdr:cNvPr>
        <xdr:cNvSpPr/>
      </xdr:nvSpPr>
      <xdr:spPr>
        <a:xfrm>
          <a:off x="1079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147828</xdr:rowOff>
    </xdr:from>
    <xdr:to>
      <xdr:col>10</xdr:col>
      <xdr:colOff>114300</xdr:colOff>
      <xdr:row>82</xdr:row>
      <xdr:rowOff>17526</xdr:rowOff>
    </xdr:to>
    <xdr:cxnSp macro="">
      <xdr:nvCxnSpPr>
        <xdr:cNvPr id="305" name="直線コネクタ 304">
          <a:extLst>
            <a:ext uri="{FF2B5EF4-FFF2-40B4-BE49-F238E27FC236}">
              <a16:creationId xmlns:a16="http://schemas.microsoft.com/office/drawing/2014/main" id="{1ACFA417-6DA5-4280-A752-F4C0558FE68E}"/>
            </a:ext>
          </a:extLst>
        </xdr:cNvPr>
        <xdr:cNvCxnSpPr/>
      </xdr:nvCxnSpPr>
      <xdr:spPr>
        <a:xfrm>
          <a:off x="1130300" y="1403527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6" name="n_1aveValue【福祉施設】&#10;有形固定資産減価償却率">
          <a:extLst>
            <a:ext uri="{FF2B5EF4-FFF2-40B4-BE49-F238E27FC236}">
              <a16:creationId xmlns:a16="http://schemas.microsoft.com/office/drawing/2014/main" id="{F6C14018-ADCB-4791-9B9B-452851D4448C}"/>
            </a:ext>
          </a:extLst>
        </xdr:cNvPr>
        <xdr:cNvSpPr txBox="1"/>
      </xdr:nvSpPr>
      <xdr:spPr>
        <a:xfrm>
          <a:off x="35820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68851</xdr:rowOff>
    </xdr:from>
    <xdr:ext cx="405111" cy="259045"/>
    <xdr:sp macro="" textlink="">
      <xdr:nvSpPr>
        <xdr:cNvPr id="307" name="n_2aveValue【福祉施設】&#10;有形固定資産減価償却率">
          <a:extLst>
            <a:ext uri="{FF2B5EF4-FFF2-40B4-BE49-F238E27FC236}">
              <a16:creationId xmlns:a16="http://schemas.microsoft.com/office/drawing/2014/main" id="{DFCF54A0-C73D-41D0-9927-9840623862DB}"/>
            </a:ext>
          </a:extLst>
        </xdr:cNvPr>
        <xdr:cNvSpPr txBox="1"/>
      </xdr:nvSpPr>
      <xdr:spPr>
        <a:xfrm>
          <a:off x="27057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167149</xdr:rowOff>
    </xdr:from>
    <xdr:ext cx="405111" cy="259045"/>
    <xdr:sp macro="" textlink="">
      <xdr:nvSpPr>
        <xdr:cNvPr id="308" name="n_3aveValue【福祉施設】&#10;有形固定資産減価償却率">
          <a:extLst>
            <a:ext uri="{FF2B5EF4-FFF2-40B4-BE49-F238E27FC236}">
              <a16:creationId xmlns:a16="http://schemas.microsoft.com/office/drawing/2014/main" id="{C891E2B2-A5E8-4A4D-BC9D-C3BEAFAE3F99}"/>
            </a:ext>
          </a:extLst>
        </xdr:cNvPr>
        <xdr:cNvSpPr txBox="1"/>
      </xdr:nvSpPr>
      <xdr:spPr>
        <a:xfrm>
          <a:off x="1816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96283</xdr:rowOff>
    </xdr:from>
    <xdr:ext cx="405111" cy="259045"/>
    <xdr:sp macro="" textlink="">
      <xdr:nvSpPr>
        <xdr:cNvPr id="309" name="n_4aveValue【福祉施設】&#10;有形固定資産減価償却率">
          <a:extLst>
            <a:ext uri="{FF2B5EF4-FFF2-40B4-BE49-F238E27FC236}">
              <a16:creationId xmlns:a16="http://schemas.microsoft.com/office/drawing/2014/main" id="{A0826133-0A28-49B0-A403-0D2B6357E70C}"/>
            </a:ext>
          </a:extLst>
        </xdr:cNvPr>
        <xdr:cNvSpPr txBox="1"/>
      </xdr:nvSpPr>
      <xdr:spPr>
        <a:xfrm>
          <a:off x="927744"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68597</xdr:rowOff>
    </xdr:from>
    <xdr:ext cx="405111" cy="259045"/>
    <xdr:sp macro="" textlink="">
      <xdr:nvSpPr>
        <xdr:cNvPr id="310" name="n_1mainValue【福祉施設】&#10;有形固定資産減価償却率">
          <a:extLst>
            <a:ext uri="{FF2B5EF4-FFF2-40B4-BE49-F238E27FC236}">
              <a16:creationId xmlns:a16="http://schemas.microsoft.com/office/drawing/2014/main" id="{800B664D-C74A-4293-89BA-21A5D9F0E590}"/>
            </a:ext>
          </a:extLst>
        </xdr:cNvPr>
        <xdr:cNvSpPr txBox="1"/>
      </xdr:nvSpPr>
      <xdr:spPr>
        <a:xfrm>
          <a:off x="3582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36592</xdr:rowOff>
    </xdr:from>
    <xdr:ext cx="405111" cy="259045"/>
    <xdr:sp macro="" textlink="">
      <xdr:nvSpPr>
        <xdr:cNvPr id="311" name="n_2mainValue【福祉施設】&#10;有形固定資産減価償却率">
          <a:extLst>
            <a:ext uri="{FF2B5EF4-FFF2-40B4-BE49-F238E27FC236}">
              <a16:creationId xmlns:a16="http://schemas.microsoft.com/office/drawing/2014/main" id="{4FD4E7BA-FEEB-4A5F-B316-9970FD74DF5E}"/>
            </a:ext>
          </a:extLst>
        </xdr:cNvPr>
        <xdr:cNvSpPr txBox="1"/>
      </xdr:nvSpPr>
      <xdr:spPr>
        <a:xfrm>
          <a:off x="2705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59453</xdr:rowOff>
    </xdr:from>
    <xdr:ext cx="405111" cy="259045"/>
    <xdr:sp macro="" textlink="">
      <xdr:nvSpPr>
        <xdr:cNvPr id="312" name="n_3mainValue【福祉施設】&#10;有形固定資産減価償却率">
          <a:extLst>
            <a:ext uri="{FF2B5EF4-FFF2-40B4-BE49-F238E27FC236}">
              <a16:creationId xmlns:a16="http://schemas.microsoft.com/office/drawing/2014/main" id="{81CBC726-62D4-47A8-9C07-82852A044073}"/>
            </a:ext>
          </a:extLst>
        </xdr:cNvPr>
        <xdr:cNvSpPr txBox="1"/>
      </xdr:nvSpPr>
      <xdr:spPr>
        <a:xfrm>
          <a:off x="1816744" y="1411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18305</xdr:rowOff>
    </xdr:from>
    <xdr:ext cx="405111" cy="259045"/>
    <xdr:sp macro="" textlink="">
      <xdr:nvSpPr>
        <xdr:cNvPr id="313" name="n_4mainValue【福祉施設】&#10;有形固定資産減価償却率">
          <a:extLst>
            <a:ext uri="{FF2B5EF4-FFF2-40B4-BE49-F238E27FC236}">
              <a16:creationId xmlns:a16="http://schemas.microsoft.com/office/drawing/2014/main" id="{84E05AC2-36AA-4F45-B622-FD580C619439}"/>
            </a:ext>
          </a:extLst>
        </xdr:cNvPr>
        <xdr:cNvSpPr txBox="1"/>
      </xdr:nvSpPr>
      <xdr:spPr>
        <a:xfrm>
          <a:off x="927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FF30EAFA-82E1-4738-B898-C3D7E50F8C1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A00A562C-650A-446A-A825-DD4AAF20F22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EB8ED077-0372-4768-B422-EB7F5CD814E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63F1F64B-1308-4CE6-8679-1BEE96BDA23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F11E0473-D71B-4008-BDAE-0304506980F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9475958B-BFDF-48E3-A4B8-AF397ADE512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D6864786-16F3-46E9-823A-DB685775BF1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B17E320A-4CB6-41BA-88BD-5FF9A24874C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07538B3C-821B-4793-BD15-75E80676D54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96EC3BAC-2590-4BC8-B740-F18DDDE7158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404D5DFD-DF51-439C-8179-12EFC37F8E5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E559BDD6-3FAE-4991-BA76-EE1A45751D2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B73823C2-F65C-4F2B-81FB-226E289A257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63154450-9CC2-4547-9E31-ED28C94A224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BF96C554-CFA4-484C-94F2-09236384CDD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410DC548-0B24-461D-9700-17E02C1BE2B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DC2AEA04-BACF-4677-9C10-AFE4907376A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1CAA2231-B71A-487D-A5C9-62D51D9E9B4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E9906D51-6A06-4DD9-A56C-3196B5BF249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C13CB8C6-2B71-493D-9227-C8927E3E7C4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CCEFB541-5B2A-498D-8438-24B11F88AAF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22EA0336-8C96-4422-B53B-DCC14C68E87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CBF480A4-4D8B-4B21-98AB-7087A31177B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90170</xdr:rowOff>
    </xdr:from>
    <xdr:to>
      <xdr:col>54</xdr:col>
      <xdr:colOff>189865</xdr:colOff>
      <xdr:row>86</xdr:row>
      <xdr:rowOff>86361</xdr:rowOff>
    </xdr:to>
    <xdr:cxnSp macro="">
      <xdr:nvCxnSpPr>
        <xdr:cNvPr id="337" name="直線コネクタ 336">
          <a:extLst>
            <a:ext uri="{FF2B5EF4-FFF2-40B4-BE49-F238E27FC236}">
              <a16:creationId xmlns:a16="http://schemas.microsoft.com/office/drawing/2014/main" id="{EF2B7D4E-569F-49BB-ADC3-86B534B7A73A}"/>
            </a:ext>
          </a:extLst>
        </xdr:cNvPr>
        <xdr:cNvCxnSpPr/>
      </xdr:nvCxnSpPr>
      <xdr:spPr>
        <a:xfrm flipV="1">
          <a:off x="10476865" y="13463270"/>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338" name="【福祉施設】&#10;一人当たり面積最小値テキスト">
          <a:extLst>
            <a:ext uri="{FF2B5EF4-FFF2-40B4-BE49-F238E27FC236}">
              <a16:creationId xmlns:a16="http://schemas.microsoft.com/office/drawing/2014/main" id="{E1509F88-03BB-4EAB-83A1-7FDC69FC3CC0}"/>
            </a:ext>
          </a:extLst>
        </xdr:cNvPr>
        <xdr:cNvSpPr txBox="1"/>
      </xdr:nvSpPr>
      <xdr:spPr>
        <a:xfrm>
          <a:off x="10515600"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339" name="直線コネクタ 338">
          <a:extLst>
            <a:ext uri="{FF2B5EF4-FFF2-40B4-BE49-F238E27FC236}">
              <a16:creationId xmlns:a16="http://schemas.microsoft.com/office/drawing/2014/main" id="{EB09D64D-94AA-455C-B243-3BC3303A6448}"/>
            </a:ext>
          </a:extLst>
        </xdr:cNvPr>
        <xdr:cNvCxnSpPr/>
      </xdr:nvCxnSpPr>
      <xdr:spPr>
        <a:xfrm>
          <a:off x="10388600" y="1483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36847</xdr:rowOff>
    </xdr:from>
    <xdr:ext cx="469744" cy="259045"/>
    <xdr:sp macro="" textlink="">
      <xdr:nvSpPr>
        <xdr:cNvPr id="340" name="【福祉施設】&#10;一人当たり面積最大値テキスト">
          <a:extLst>
            <a:ext uri="{FF2B5EF4-FFF2-40B4-BE49-F238E27FC236}">
              <a16:creationId xmlns:a16="http://schemas.microsoft.com/office/drawing/2014/main" id="{1B693E71-FB2E-40D4-997F-D046791159DA}"/>
            </a:ext>
          </a:extLst>
        </xdr:cNvPr>
        <xdr:cNvSpPr txBox="1"/>
      </xdr:nvSpPr>
      <xdr:spPr>
        <a:xfrm>
          <a:off x="10515600" y="132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90170</xdr:rowOff>
    </xdr:from>
    <xdr:to>
      <xdr:col>55</xdr:col>
      <xdr:colOff>88900</xdr:colOff>
      <xdr:row>78</xdr:row>
      <xdr:rowOff>90170</xdr:rowOff>
    </xdr:to>
    <xdr:cxnSp macro="">
      <xdr:nvCxnSpPr>
        <xdr:cNvPr id="341" name="直線コネクタ 340">
          <a:extLst>
            <a:ext uri="{FF2B5EF4-FFF2-40B4-BE49-F238E27FC236}">
              <a16:creationId xmlns:a16="http://schemas.microsoft.com/office/drawing/2014/main" id="{D60D56FC-18C4-4A0E-8E79-C19FAAD30122}"/>
            </a:ext>
          </a:extLst>
        </xdr:cNvPr>
        <xdr:cNvCxnSpPr/>
      </xdr:nvCxnSpPr>
      <xdr:spPr>
        <a:xfrm>
          <a:off x="10388600" y="1346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342" name="【福祉施設】&#10;一人当たり面積平均値テキスト">
          <a:extLst>
            <a:ext uri="{FF2B5EF4-FFF2-40B4-BE49-F238E27FC236}">
              <a16:creationId xmlns:a16="http://schemas.microsoft.com/office/drawing/2014/main" id="{97FDAAEC-10A9-46A5-9057-2BDB72DF3A95}"/>
            </a:ext>
          </a:extLst>
        </xdr:cNvPr>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16511</xdr:rowOff>
    </xdr:from>
    <xdr:to>
      <xdr:col>55</xdr:col>
      <xdr:colOff>50800</xdr:colOff>
      <xdr:row>84</xdr:row>
      <xdr:rowOff>118111</xdr:rowOff>
    </xdr:to>
    <xdr:sp macro="" textlink="">
      <xdr:nvSpPr>
        <xdr:cNvPr id="343" name="フローチャート: 判断 342">
          <a:extLst>
            <a:ext uri="{FF2B5EF4-FFF2-40B4-BE49-F238E27FC236}">
              <a16:creationId xmlns:a16="http://schemas.microsoft.com/office/drawing/2014/main" id="{661C7443-265A-4B9A-9803-123AEF4D0382}"/>
            </a:ext>
          </a:extLst>
        </xdr:cNvPr>
        <xdr:cNvSpPr/>
      </xdr:nvSpPr>
      <xdr:spPr>
        <a:xfrm>
          <a:off x="10426700" y="1441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41911</xdr:rowOff>
    </xdr:from>
    <xdr:to>
      <xdr:col>50</xdr:col>
      <xdr:colOff>165100</xdr:colOff>
      <xdr:row>84</xdr:row>
      <xdr:rowOff>143511</xdr:rowOff>
    </xdr:to>
    <xdr:sp macro="" textlink="">
      <xdr:nvSpPr>
        <xdr:cNvPr id="344" name="フローチャート: 判断 343">
          <a:extLst>
            <a:ext uri="{FF2B5EF4-FFF2-40B4-BE49-F238E27FC236}">
              <a16:creationId xmlns:a16="http://schemas.microsoft.com/office/drawing/2014/main" id="{3F692E8F-4C1C-4162-B862-0A765A803B5C}"/>
            </a:ext>
          </a:extLst>
        </xdr:cNvPr>
        <xdr:cNvSpPr/>
      </xdr:nvSpPr>
      <xdr:spPr>
        <a:xfrm>
          <a:off x="95885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5" name="フローチャート: 判断 344">
          <a:extLst>
            <a:ext uri="{FF2B5EF4-FFF2-40B4-BE49-F238E27FC236}">
              <a16:creationId xmlns:a16="http://schemas.microsoft.com/office/drawing/2014/main" id="{03F020CB-731A-47A2-90B8-C00E77B9BF50}"/>
            </a:ext>
          </a:extLst>
        </xdr:cNvPr>
        <xdr:cNvSpPr/>
      </xdr:nvSpPr>
      <xdr:spPr>
        <a:xfrm>
          <a:off x="8699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153670</xdr:rowOff>
    </xdr:from>
    <xdr:to>
      <xdr:col>41</xdr:col>
      <xdr:colOff>101600</xdr:colOff>
      <xdr:row>85</xdr:row>
      <xdr:rowOff>83820</xdr:rowOff>
    </xdr:to>
    <xdr:sp macro="" textlink="">
      <xdr:nvSpPr>
        <xdr:cNvPr id="346" name="フローチャート: 判断 345">
          <a:extLst>
            <a:ext uri="{FF2B5EF4-FFF2-40B4-BE49-F238E27FC236}">
              <a16:creationId xmlns:a16="http://schemas.microsoft.com/office/drawing/2014/main" id="{D200CD55-C5B2-4CF7-A8BC-0FBE5AE0F1F5}"/>
            </a:ext>
          </a:extLst>
        </xdr:cNvPr>
        <xdr:cNvSpPr/>
      </xdr:nvSpPr>
      <xdr:spPr>
        <a:xfrm>
          <a:off x="7810500" y="145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7620</xdr:rowOff>
    </xdr:from>
    <xdr:to>
      <xdr:col>36</xdr:col>
      <xdr:colOff>165100</xdr:colOff>
      <xdr:row>85</xdr:row>
      <xdr:rowOff>109220</xdr:rowOff>
    </xdr:to>
    <xdr:sp macro="" textlink="">
      <xdr:nvSpPr>
        <xdr:cNvPr id="347" name="フローチャート: 判断 346">
          <a:extLst>
            <a:ext uri="{FF2B5EF4-FFF2-40B4-BE49-F238E27FC236}">
              <a16:creationId xmlns:a16="http://schemas.microsoft.com/office/drawing/2014/main" id="{2F00C9AE-0065-4238-A546-BFDBD123D367}"/>
            </a:ext>
          </a:extLst>
        </xdr:cNvPr>
        <xdr:cNvSpPr/>
      </xdr:nvSpPr>
      <xdr:spPr>
        <a:xfrm>
          <a:off x="69215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27050E82-8BCD-4BF8-A86E-89D9369E6B8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ACA80A6-538D-4942-9FF5-FEFED3FA608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E1325AE-337C-4F12-8B83-6E90E70C8E6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3A1ECAD-3352-4308-AACC-AB916DA0A42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61F5615-F66F-4CB3-8232-32BFDB54A7F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3811</xdr:rowOff>
    </xdr:from>
    <xdr:to>
      <xdr:col>55</xdr:col>
      <xdr:colOff>50800</xdr:colOff>
      <xdr:row>80</xdr:row>
      <xdr:rowOff>105411</xdr:rowOff>
    </xdr:to>
    <xdr:sp macro="" textlink="">
      <xdr:nvSpPr>
        <xdr:cNvPr id="353" name="楕円 352">
          <a:extLst>
            <a:ext uri="{FF2B5EF4-FFF2-40B4-BE49-F238E27FC236}">
              <a16:creationId xmlns:a16="http://schemas.microsoft.com/office/drawing/2014/main" id="{D163A56F-9C6D-47EC-A3F8-03E532E039BE}"/>
            </a:ext>
          </a:extLst>
        </xdr:cNvPr>
        <xdr:cNvSpPr/>
      </xdr:nvSpPr>
      <xdr:spPr>
        <a:xfrm>
          <a:off x="104267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26688</xdr:rowOff>
    </xdr:from>
    <xdr:ext cx="469744" cy="259045"/>
    <xdr:sp macro="" textlink="">
      <xdr:nvSpPr>
        <xdr:cNvPr id="354" name="【福祉施設】&#10;一人当たり面積該当値テキスト">
          <a:extLst>
            <a:ext uri="{FF2B5EF4-FFF2-40B4-BE49-F238E27FC236}">
              <a16:creationId xmlns:a16="http://schemas.microsoft.com/office/drawing/2014/main" id="{92DD8E5E-50E7-481D-B784-6C0BA49E7A82}"/>
            </a:ext>
          </a:extLst>
        </xdr:cNvPr>
        <xdr:cNvSpPr txBox="1"/>
      </xdr:nvSpPr>
      <xdr:spPr>
        <a:xfrm>
          <a:off x="10515600" y="1357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30480</xdr:rowOff>
    </xdr:from>
    <xdr:to>
      <xdr:col>50</xdr:col>
      <xdr:colOff>165100</xdr:colOff>
      <xdr:row>80</xdr:row>
      <xdr:rowOff>132080</xdr:rowOff>
    </xdr:to>
    <xdr:sp macro="" textlink="">
      <xdr:nvSpPr>
        <xdr:cNvPr id="355" name="楕円 354">
          <a:extLst>
            <a:ext uri="{FF2B5EF4-FFF2-40B4-BE49-F238E27FC236}">
              <a16:creationId xmlns:a16="http://schemas.microsoft.com/office/drawing/2014/main" id="{182536DC-9EDE-43FA-B335-D97DD44E60B9}"/>
            </a:ext>
          </a:extLst>
        </xdr:cNvPr>
        <xdr:cNvSpPr/>
      </xdr:nvSpPr>
      <xdr:spPr>
        <a:xfrm>
          <a:off x="95885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54611</xdr:rowOff>
    </xdr:from>
    <xdr:to>
      <xdr:col>55</xdr:col>
      <xdr:colOff>0</xdr:colOff>
      <xdr:row>80</xdr:row>
      <xdr:rowOff>81280</xdr:rowOff>
    </xdr:to>
    <xdr:cxnSp macro="">
      <xdr:nvCxnSpPr>
        <xdr:cNvPr id="356" name="直線コネクタ 355">
          <a:extLst>
            <a:ext uri="{FF2B5EF4-FFF2-40B4-BE49-F238E27FC236}">
              <a16:creationId xmlns:a16="http://schemas.microsoft.com/office/drawing/2014/main" id="{9FB3979F-0767-4DB8-969F-2A0D6C4FB0AA}"/>
            </a:ext>
          </a:extLst>
        </xdr:cNvPr>
        <xdr:cNvCxnSpPr/>
      </xdr:nvCxnSpPr>
      <xdr:spPr>
        <a:xfrm flipV="1">
          <a:off x="9639300" y="137706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22861</xdr:rowOff>
    </xdr:from>
    <xdr:to>
      <xdr:col>46</xdr:col>
      <xdr:colOff>38100</xdr:colOff>
      <xdr:row>80</xdr:row>
      <xdr:rowOff>124461</xdr:rowOff>
    </xdr:to>
    <xdr:sp macro="" textlink="">
      <xdr:nvSpPr>
        <xdr:cNvPr id="357" name="楕円 356">
          <a:extLst>
            <a:ext uri="{FF2B5EF4-FFF2-40B4-BE49-F238E27FC236}">
              <a16:creationId xmlns:a16="http://schemas.microsoft.com/office/drawing/2014/main" id="{FF5B0F5B-493A-4E7B-BABA-88EC80CEF8B4}"/>
            </a:ext>
          </a:extLst>
        </xdr:cNvPr>
        <xdr:cNvSpPr/>
      </xdr:nvSpPr>
      <xdr:spPr>
        <a:xfrm>
          <a:off x="86995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73661</xdr:rowOff>
    </xdr:from>
    <xdr:to>
      <xdr:col>50</xdr:col>
      <xdr:colOff>114300</xdr:colOff>
      <xdr:row>80</xdr:row>
      <xdr:rowOff>81280</xdr:rowOff>
    </xdr:to>
    <xdr:cxnSp macro="">
      <xdr:nvCxnSpPr>
        <xdr:cNvPr id="358" name="直線コネクタ 357">
          <a:extLst>
            <a:ext uri="{FF2B5EF4-FFF2-40B4-BE49-F238E27FC236}">
              <a16:creationId xmlns:a16="http://schemas.microsoft.com/office/drawing/2014/main" id="{17E0399D-B62B-4F77-9ACC-F2416EE04B5F}"/>
            </a:ext>
          </a:extLst>
        </xdr:cNvPr>
        <xdr:cNvCxnSpPr/>
      </xdr:nvCxnSpPr>
      <xdr:spPr>
        <a:xfrm>
          <a:off x="8750300" y="13789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123189</xdr:rowOff>
    </xdr:from>
    <xdr:to>
      <xdr:col>41</xdr:col>
      <xdr:colOff>101600</xdr:colOff>
      <xdr:row>80</xdr:row>
      <xdr:rowOff>53339</xdr:rowOff>
    </xdr:to>
    <xdr:sp macro="" textlink="">
      <xdr:nvSpPr>
        <xdr:cNvPr id="359" name="楕円 358">
          <a:extLst>
            <a:ext uri="{FF2B5EF4-FFF2-40B4-BE49-F238E27FC236}">
              <a16:creationId xmlns:a16="http://schemas.microsoft.com/office/drawing/2014/main" id="{2C375823-7FB3-4280-98DE-CEF7FAAD218B}"/>
            </a:ext>
          </a:extLst>
        </xdr:cNvPr>
        <xdr:cNvSpPr/>
      </xdr:nvSpPr>
      <xdr:spPr>
        <a:xfrm>
          <a:off x="7810500" y="136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2539</xdr:rowOff>
    </xdr:from>
    <xdr:to>
      <xdr:col>45</xdr:col>
      <xdr:colOff>177800</xdr:colOff>
      <xdr:row>80</xdr:row>
      <xdr:rowOff>73661</xdr:rowOff>
    </xdr:to>
    <xdr:cxnSp macro="">
      <xdr:nvCxnSpPr>
        <xdr:cNvPr id="360" name="直線コネクタ 359">
          <a:extLst>
            <a:ext uri="{FF2B5EF4-FFF2-40B4-BE49-F238E27FC236}">
              <a16:creationId xmlns:a16="http://schemas.microsoft.com/office/drawing/2014/main" id="{E98104B7-432E-4535-8013-FC557E6D290F}"/>
            </a:ext>
          </a:extLst>
        </xdr:cNvPr>
        <xdr:cNvCxnSpPr/>
      </xdr:nvCxnSpPr>
      <xdr:spPr>
        <a:xfrm>
          <a:off x="7861300" y="13718539"/>
          <a:ext cx="889000" cy="7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149861</xdr:rowOff>
    </xdr:from>
    <xdr:to>
      <xdr:col>36</xdr:col>
      <xdr:colOff>165100</xdr:colOff>
      <xdr:row>80</xdr:row>
      <xdr:rowOff>80011</xdr:rowOff>
    </xdr:to>
    <xdr:sp macro="" textlink="">
      <xdr:nvSpPr>
        <xdr:cNvPr id="361" name="楕円 360">
          <a:extLst>
            <a:ext uri="{FF2B5EF4-FFF2-40B4-BE49-F238E27FC236}">
              <a16:creationId xmlns:a16="http://schemas.microsoft.com/office/drawing/2014/main" id="{ACA0FC1C-49D4-4773-9EB9-50AEC9545EEA}"/>
            </a:ext>
          </a:extLst>
        </xdr:cNvPr>
        <xdr:cNvSpPr/>
      </xdr:nvSpPr>
      <xdr:spPr>
        <a:xfrm>
          <a:off x="6921500" y="1369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2539</xdr:rowOff>
    </xdr:from>
    <xdr:to>
      <xdr:col>41</xdr:col>
      <xdr:colOff>50800</xdr:colOff>
      <xdr:row>80</xdr:row>
      <xdr:rowOff>29211</xdr:rowOff>
    </xdr:to>
    <xdr:cxnSp macro="">
      <xdr:nvCxnSpPr>
        <xdr:cNvPr id="362" name="直線コネクタ 361">
          <a:extLst>
            <a:ext uri="{FF2B5EF4-FFF2-40B4-BE49-F238E27FC236}">
              <a16:creationId xmlns:a16="http://schemas.microsoft.com/office/drawing/2014/main" id="{2858234C-B093-4346-9556-82020EB08D64}"/>
            </a:ext>
          </a:extLst>
        </xdr:cNvPr>
        <xdr:cNvCxnSpPr/>
      </xdr:nvCxnSpPr>
      <xdr:spPr>
        <a:xfrm flipV="1">
          <a:off x="6972300" y="137185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134638</xdr:rowOff>
    </xdr:from>
    <xdr:ext cx="469744" cy="259045"/>
    <xdr:sp macro="" textlink="">
      <xdr:nvSpPr>
        <xdr:cNvPr id="363" name="n_1aveValue【福祉施設】&#10;一人当たり面積">
          <a:extLst>
            <a:ext uri="{FF2B5EF4-FFF2-40B4-BE49-F238E27FC236}">
              <a16:creationId xmlns:a16="http://schemas.microsoft.com/office/drawing/2014/main" id="{BAA4C07B-8E1D-4B12-9547-131A67341887}"/>
            </a:ext>
          </a:extLst>
        </xdr:cNvPr>
        <xdr:cNvSpPr txBox="1"/>
      </xdr:nvSpPr>
      <xdr:spPr>
        <a:xfrm>
          <a:off x="9391727" y="1453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114316</xdr:rowOff>
    </xdr:from>
    <xdr:ext cx="469744" cy="259045"/>
    <xdr:sp macro="" textlink="">
      <xdr:nvSpPr>
        <xdr:cNvPr id="364" name="n_2aveValue【福祉施設】&#10;一人当たり面積">
          <a:extLst>
            <a:ext uri="{FF2B5EF4-FFF2-40B4-BE49-F238E27FC236}">
              <a16:creationId xmlns:a16="http://schemas.microsoft.com/office/drawing/2014/main" id="{C0A20618-A62E-4D8E-9FC4-7DCA9C5DE018}"/>
            </a:ext>
          </a:extLst>
        </xdr:cNvPr>
        <xdr:cNvSpPr txBox="1"/>
      </xdr:nvSpPr>
      <xdr:spPr>
        <a:xfrm>
          <a:off x="8515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74947</xdr:rowOff>
    </xdr:from>
    <xdr:ext cx="469744" cy="259045"/>
    <xdr:sp macro="" textlink="">
      <xdr:nvSpPr>
        <xdr:cNvPr id="365" name="n_3aveValue【福祉施設】&#10;一人当たり面積">
          <a:extLst>
            <a:ext uri="{FF2B5EF4-FFF2-40B4-BE49-F238E27FC236}">
              <a16:creationId xmlns:a16="http://schemas.microsoft.com/office/drawing/2014/main" id="{C933F83B-B371-4723-8EC3-7F3804157A1D}"/>
            </a:ext>
          </a:extLst>
        </xdr:cNvPr>
        <xdr:cNvSpPr txBox="1"/>
      </xdr:nvSpPr>
      <xdr:spPr>
        <a:xfrm>
          <a:off x="7626427" y="1464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100347</xdr:rowOff>
    </xdr:from>
    <xdr:ext cx="469744" cy="259045"/>
    <xdr:sp macro="" textlink="">
      <xdr:nvSpPr>
        <xdr:cNvPr id="366" name="n_4aveValue【福祉施設】&#10;一人当たり面積">
          <a:extLst>
            <a:ext uri="{FF2B5EF4-FFF2-40B4-BE49-F238E27FC236}">
              <a16:creationId xmlns:a16="http://schemas.microsoft.com/office/drawing/2014/main" id="{F80E73D5-B48C-40FA-90AC-A20EFB9A0623}"/>
            </a:ext>
          </a:extLst>
        </xdr:cNvPr>
        <xdr:cNvSpPr txBox="1"/>
      </xdr:nvSpPr>
      <xdr:spPr>
        <a:xfrm>
          <a:off x="6737427" y="1467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148607</xdr:rowOff>
    </xdr:from>
    <xdr:ext cx="469744" cy="259045"/>
    <xdr:sp macro="" textlink="">
      <xdr:nvSpPr>
        <xdr:cNvPr id="367" name="n_1mainValue【福祉施設】&#10;一人当たり面積">
          <a:extLst>
            <a:ext uri="{FF2B5EF4-FFF2-40B4-BE49-F238E27FC236}">
              <a16:creationId xmlns:a16="http://schemas.microsoft.com/office/drawing/2014/main" id="{0CDF2B0F-A47F-4734-BDA3-125B10BF3EDD}"/>
            </a:ext>
          </a:extLst>
        </xdr:cNvPr>
        <xdr:cNvSpPr txBox="1"/>
      </xdr:nvSpPr>
      <xdr:spPr>
        <a:xfrm>
          <a:off x="9391727" y="1352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140988</xdr:rowOff>
    </xdr:from>
    <xdr:ext cx="469744" cy="259045"/>
    <xdr:sp macro="" textlink="">
      <xdr:nvSpPr>
        <xdr:cNvPr id="368" name="n_2mainValue【福祉施設】&#10;一人当たり面積">
          <a:extLst>
            <a:ext uri="{FF2B5EF4-FFF2-40B4-BE49-F238E27FC236}">
              <a16:creationId xmlns:a16="http://schemas.microsoft.com/office/drawing/2014/main" id="{1BEAE560-C2D4-4899-8723-C5329B5BCBFC}"/>
            </a:ext>
          </a:extLst>
        </xdr:cNvPr>
        <xdr:cNvSpPr txBox="1"/>
      </xdr:nvSpPr>
      <xdr:spPr>
        <a:xfrm>
          <a:off x="8515427" y="1351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69866</xdr:rowOff>
    </xdr:from>
    <xdr:ext cx="469744" cy="259045"/>
    <xdr:sp macro="" textlink="">
      <xdr:nvSpPr>
        <xdr:cNvPr id="369" name="n_3mainValue【福祉施設】&#10;一人当たり面積">
          <a:extLst>
            <a:ext uri="{FF2B5EF4-FFF2-40B4-BE49-F238E27FC236}">
              <a16:creationId xmlns:a16="http://schemas.microsoft.com/office/drawing/2014/main" id="{F08576F6-496A-4097-AA09-E9735FC8909B}"/>
            </a:ext>
          </a:extLst>
        </xdr:cNvPr>
        <xdr:cNvSpPr txBox="1"/>
      </xdr:nvSpPr>
      <xdr:spPr>
        <a:xfrm>
          <a:off x="7626427" y="1344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96538</xdr:rowOff>
    </xdr:from>
    <xdr:ext cx="469744" cy="259045"/>
    <xdr:sp macro="" textlink="">
      <xdr:nvSpPr>
        <xdr:cNvPr id="370" name="n_4mainValue【福祉施設】&#10;一人当たり面積">
          <a:extLst>
            <a:ext uri="{FF2B5EF4-FFF2-40B4-BE49-F238E27FC236}">
              <a16:creationId xmlns:a16="http://schemas.microsoft.com/office/drawing/2014/main" id="{0210B4F1-9284-4EBB-B124-F6B70A6902E0}"/>
            </a:ext>
          </a:extLst>
        </xdr:cNvPr>
        <xdr:cNvSpPr txBox="1"/>
      </xdr:nvSpPr>
      <xdr:spPr>
        <a:xfrm>
          <a:off x="6737427" y="1346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6D9D89AC-60F8-4317-824D-926EA7775AC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E8C5FF61-E7BC-4311-A7A6-85F37D53097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46BC661B-26D1-4A05-BEBB-EDB99FAD3C0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F10ED8A5-69A5-45FF-96EE-F7E64979AB4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33AD43F4-37CD-40C0-8E5B-053B42139B6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FC886EF0-0F13-4E37-A73D-E462761EE1C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EC7A159F-75D3-4259-8AC3-14FDF7E2FE1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B5F0F0B7-03A6-48C9-AAFB-F14833EB60E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9F571D5B-B140-4234-922E-5E48AC68C79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8CE2DE6E-A24F-496E-9833-85C1EA88BAB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871657CB-B10C-4E99-B31B-381202F58EF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2" name="直線コネクタ 381">
          <a:extLst>
            <a:ext uri="{FF2B5EF4-FFF2-40B4-BE49-F238E27FC236}">
              <a16:creationId xmlns:a16="http://schemas.microsoft.com/office/drawing/2014/main" id="{187380D2-2FEE-485C-8154-45F261721EA7}"/>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3" name="テキスト ボックス 382">
          <a:extLst>
            <a:ext uri="{FF2B5EF4-FFF2-40B4-BE49-F238E27FC236}">
              <a16:creationId xmlns:a16="http://schemas.microsoft.com/office/drawing/2014/main" id="{2A3E2C18-E7B6-4311-BBA1-2322503DE19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4" name="直線コネクタ 383">
          <a:extLst>
            <a:ext uri="{FF2B5EF4-FFF2-40B4-BE49-F238E27FC236}">
              <a16:creationId xmlns:a16="http://schemas.microsoft.com/office/drawing/2014/main" id="{03586F6A-5DC6-47AF-8B44-CACAFAFB35A5}"/>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5" name="テキスト ボックス 384">
          <a:extLst>
            <a:ext uri="{FF2B5EF4-FFF2-40B4-BE49-F238E27FC236}">
              <a16:creationId xmlns:a16="http://schemas.microsoft.com/office/drawing/2014/main" id="{44DBB1C5-762D-4352-BE00-144101EA25E4}"/>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6" name="直線コネクタ 385">
          <a:extLst>
            <a:ext uri="{FF2B5EF4-FFF2-40B4-BE49-F238E27FC236}">
              <a16:creationId xmlns:a16="http://schemas.microsoft.com/office/drawing/2014/main" id="{BC576B1F-9350-4ECA-9C27-2D1F3C2A4918}"/>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7" name="テキスト ボックス 386">
          <a:extLst>
            <a:ext uri="{FF2B5EF4-FFF2-40B4-BE49-F238E27FC236}">
              <a16:creationId xmlns:a16="http://schemas.microsoft.com/office/drawing/2014/main" id="{15B5E6B4-23AE-45E3-9813-394CAB1EC984}"/>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8" name="直線コネクタ 387">
          <a:extLst>
            <a:ext uri="{FF2B5EF4-FFF2-40B4-BE49-F238E27FC236}">
              <a16:creationId xmlns:a16="http://schemas.microsoft.com/office/drawing/2014/main" id="{28B5A009-65E6-4ACF-B86E-465A97050354}"/>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9" name="テキスト ボックス 388">
          <a:extLst>
            <a:ext uri="{FF2B5EF4-FFF2-40B4-BE49-F238E27FC236}">
              <a16:creationId xmlns:a16="http://schemas.microsoft.com/office/drawing/2014/main" id="{1EC147CF-52F6-4BD3-B9C2-CF8BFBE89C2F}"/>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a:extLst>
            <a:ext uri="{FF2B5EF4-FFF2-40B4-BE49-F238E27FC236}">
              <a16:creationId xmlns:a16="http://schemas.microsoft.com/office/drawing/2014/main" id="{7F1371CC-8D95-4151-BF5A-D836DB861B6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1" name="テキスト ボックス 390">
          <a:extLst>
            <a:ext uri="{FF2B5EF4-FFF2-40B4-BE49-F238E27FC236}">
              <a16:creationId xmlns:a16="http://schemas.microsoft.com/office/drawing/2014/main" id="{45CB0F71-C713-47C0-984B-684679FFD005}"/>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a:extLst>
            <a:ext uri="{FF2B5EF4-FFF2-40B4-BE49-F238E27FC236}">
              <a16:creationId xmlns:a16="http://schemas.microsoft.com/office/drawing/2014/main" id="{10F600E8-256A-4C00-BA61-C7C97F717D0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149352</xdr:rowOff>
    </xdr:from>
    <xdr:to>
      <xdr:col>24</xdr:col>
      <xdr:colOff>62865</xdr:colOff>
      <xdr:row>108</xdr:row>
      <xdr:rowOff>76200</xdr:rowOff>
    </xdr:to>
    <xdr:cxnSp macro="">
      <xdr:nvCxnSpPr>
        <xdr:cNvPr id="393" name="直線コネクタ 392">
          <a:extLst>
            <a:ext uri="{FF2B5EF4-FFF2-40B4-BE49-F238E27FC236}">
              <a16:creationId xmlns:a16="http://schemas.microsoft.com/office/drawing/2014/main" id="{CF238952-02F1-495B-B2DE-79E0FC1604D1}"/>
            </a:ext>
          </a:extLst>
        </xdr:cNvPr>
        <xdr:cNvCxnSpPr/>
      </xdr:nvCxnSpPr>
      <xdr:spPr>
        <a:xfrm flipV="1">
          <a:off x="4634865" y="1729435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94" name="【市民会館】&#10;有形固定資産減価償却率最小値テキスト">
          <a:extLst>
            <a:ext uri="{FF2B5EF4-FFF2-40B4-BE49-F238E27FC236}">
              <a16:creationId xmlns:a16="http://schemas.microsoft.com/office/drawing/2014/main" id="{9434236B-902B-494B-B701-430F6FAE77D8}"/>
            </a:ext>
          </a:extLst>
        </xdr:cNvPr>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95" name="直線コネクタ 394">
          <a:extLst>
            <a:ext uri="{FF2B5EF4-FFF2-40B4-BE49-F238E27FC236}">
              <a16:creationId xmlns:a16="http://schemas.microsoft.com/office/drawing/2014/main" id="{78E9D3B8-4F70-4461-B953-E05A0928770A}"/>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96029</xdr:rowOff>
    </xdr:from>
    <xdr:ext cx="405111" cy="259045"/>
    <xdr:sp macro="" textlink="">
      <xdr:nvSpPr>
        <xdr:cNvPr id="396" name="【市民会館】&#10;有形固定資産減価償却率最大値テキスト">
          <a:extLst>
            <a:ext uri="{FF2B5EF4-FFF2-40B4-BE49-F238E27FC236}">
              <a16:creationId xmlns:a16="http://schemas.microsoft.com/office/drawing/2014/main" id="{4018E7BB-EEBF-4431-94E7-8E73833B8C55}"/>
            </a:ext>
          </a:extLst>
        </xdr:cNvPr>
        <xdr:cNvSpPr txBox="1"/>
      </xdr:nvSpPr>
      <xdr:spPr>
        <a:xfrm>
          <a:off x="4673600" y="1706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149352</xdr:rowOff>
    </xdr:from>
    <xdr:to>
      <xdr:col>24</xdr:col>
      <xdr:colOff>152400</xdr:colOff>
      <xdr:row>100</xdr:row>
      <xdr:rowOff>149352</xdr:rowOff>
    </xdr:to>
    <xdr:cxnSp macro="">
      <xdr:nvCxnSpPr>
        <xdr:cNvPr id="397" name="直線コネクタ 396">
          <a:extLst>
            <a:ext uri="{FF2B5EF4-FFF2-40B4-BE49-F238E27FC236}">
              <a16:creationId xmlns:a16="http://schemas.microsoft.com/office/drawing/2014/main" id="{A6C0953B-84B9-41F4-992B-476D097C4FF8}"/>
            </a:ext>
          </a:extLst>
        </xdr:cNvPr>
        <xdr:cNvCxnSpPr/>
      </xdr:nvCxnSpPr>
      <xdr:spPr>
        <a:xfrm>
          <a:off x="4546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126001</xdr:rowOff>
    </xdr:from>
    <xdr:ext cx="405111" cy="259045"/>
    <xdr:sp macro="" textlink="">
      <xdr:nvSpPr>
        <xdr:cNvPr id="398" name="【市民会館】&#10;有形固定資産減価償却率平均値テキスト">
          <a:extLst>
            <a:ext uri="{FF2B5EF4-FFF2-40B4-BE49-F238E27FC236}">
              <a16:creationId xmlns:a16="http://schemas.microsoft.com/office/drawing/2014/main" id="{D8937301-3216-4173-9AA4-B55923A42F67}"/>
            </a:ext>
          </a:extLst>
        </xdr:cNvPr>
        <xdr:cNvSpPr txBox="1"/>
      </xdr:nvSpPr>
      <xdr:spPr>
        <a:xfrm>
          <a:off x="4673600" y="1761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103124</xdr:rowOff>
    </xdr:from>
    <xdr:to>
      <xdr:col>24</xdr:col>
      <xdr:colOff>114300</xdr:colOff>
      <xdr:row>104</xdr:row>
      <xdr:rowOff>33274</xdr:rowOff>
    </xdr:to>
    <xdr:sp macro="" textlink="">
      <xdr:nvSpPr>
        <xdr:cNvPr id="399" name="フローチャート: 判断 398">
          <a:extLst>
            <a:ext uri="{FF2B5EF4-FFF2-40B4-BE49-F238E27FC236}">
              <a16:creationId xmlns:a16="http://schemas.microsoft.com/office/drawing/2014/main" id="{EE5A9E88-AB08-4D8A-8426-C88E43E52525}"/>
            </a:ext>
          </a:extLst>
        </xdr:cNvPr>
        <xdr:cNvSpPr/>
      </xdr:nvSpPr>
      <xdr:spPr>
        <a:xfrm>
          <a:off x="4584700" y="1776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71120</xdr:rowOff>
    </xdr:from>
    <xdr:to>
      <xdr:col>20</xdr:col>
      <xdr:colOff>38100</xdr:colOff>
      <xdr:row>104</xdr:row>
      <xdr:rowOff>1270</xdr:rowOff>
    </xdr:to>
    <xdr:sp macro="" textlink="">
      <xdr:nvSpPr>
        <xdr:cNvPr id="400" name="フローチャート: 判断 399">
          <a:extLst>
            <a:ext uri="{FF2B5EF4-FFF2-40B4-BE49-F238E27FC236}">
              <a16:creationId xmlns:a16="http://schemas.microsoft.com/office/drawing/2014/main" id="{7567AAC0-8E23-496D-B19E-1BCA7496F32F}"/>
            </a:ext>
          </a:extLst>
        </xdr:cNvPr>
        <xdr:cNvSpPr/>
      </xdr:nvSpPr>
      <xdr:spPr>
        <a:xfrm>
          <a:off x="3746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36830</xdr:rowOff>
    </xdr:from>
    <xdr:to>
      <xdr:col>15</xdr:col>
      <xdr:colOff>101600</xdr:colOff>
      <xdr:row>103</xdr:row>
      <xdr:rowOff>138430</xdr:rowOff>
    </xdr:to>
    <xdr:sp macro="" textlink="">
      <xdr:nvSpPr>
        <xdr:cNvPr id="401" name="フローチャート: 判断 400">
          <a:extLst>
            <a:ext uri="{FF2B5EF4-FFF2-40B4-BE49-F238E27FC236}">
              <a16:creationId xmlns:a16="http://schemas.microsoft.com/office/drawing/2014/main" id="{4B94DAF8-B342-47D8-ACEC-D78808EEF2E3}"/>
            </a:ext>
          </a:extLst>
        </xdr:cNvPr>
        <xdr:cNvSpPr/>
      </xdr:nvSpPr>
      <xdr:spPr>
        <a:xfrm>
          <a:off x="2857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105411</xdr:rowOff>
    </xdr:from>
    <xdr:to>
      <xdr:col>10</xdr:col>
      <xdr:colOff>165100</xdr:colOff>
      <xdr:row>103</xdr:row>
      <xdr:rowOff>35561</xdr:rowOff>
    </xdr:to>
    <xdr:sp macro="" textlink="">
      <xdr:nvSpPr>
        <xdr:cNvPr id="402" name="フローチャート: 判断 401">
          <a:extLst>
            <a:ext uri="{FF2B5EF4-FFF2-40B4-BE49-F238E27FC236}">
              <a16:creationId xmlns:a16="http://schemas.microsoft.com/office/drawing/2014/main" id="{9B668D23-99ED-4370-8759-7B43997CD19B}"/>
            </a:ext>
          </a:extLst>
        </xdr:cNvPr>
        <xdr:cNvSpPr/>
      </xdr:nvSpPr>
      <xdr:spPr>
        <a:xfrm>
          <a:off x="196850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27687</xdr:rowOff>
    </xdr:from>
    <xdr:to>
      <xdr:col>6</xdr:col>
      <xdr:colOff>38100</xdr:colOff>
      <xdr:row>102</xdr:row>
      <xdr:rowOff>129287</xdr:rowOff>
    </xdr:to>
    <xdr:sp macro="" textlink="">
      <xdr:nvSpPr>
        <xdr:cNvPr id="403" name="フローチャート: 判断 402">
          <a:extLst>
            <a:ext uri="{FF2B5EF4-FFF2-40B4-BE49-F238E27FC236}">
              <a16:creationId xmlns:a16="http://schemas.microsoft.com/office/drawing/2014/main" id="{08681A19-E649-4A9B-986B-A4AA23BCD529}"/>
            </a:ext>
          </a:extLst>
        </xdr:cNvPr>
        <xdr:cNvSpPr/>
      </xdr:nvSpPr>
      <xdr:spPr>
        <a:xfrm>
          <a:off x="1079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499658C6-E6E3-4A40-B005-5FA3B5451D9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61885DD2-0C7E-43DA-88C4-11BB4D1BDB2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722A6E29-15BD-42FB-B453-11338A22629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4BF99195-9C66-46EA-B27A-558BFB57B0C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975583E-E257-4198-917E-1E4855D69ED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25400</xdr:rowOff>
    </xdr:from>
    <xdr:to>
      <xdr:col>24</xdr:col>
      <xdr:colOff>114300</xdr:colOff>
      <xdr:row>106</xdr:row>
      <xdr:rowOff>127000</xdr:rowOff>
    </xdr:to>
    <xdr:sp macro="" textlink="">
      <xdr:nvSpPr>
        <xdr:cNvPr id="409" name="楕円 408">
          <a:extLst>
            <a:ext uri="{FF2B5EF4-FFF2-40B4-BE49-F238E27FC236}">
              <a16:creationId xmlns:a16="http://schemas.microsoft.com/office/drawing/2014/main" id="{D9C0134B-CA78-4E40-8688-5D450F1E4F2A}"/>
            </a:ext>
          </a:extLst>
        </xdr:cNvPr>
        <xdr:cNvSpPr/>
      </xdr:nvSpPr>
      <xdr:spPr>
        <a:xfrm>
          <a:off x="4584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3827</xdr:rowOff>
    </xdr:from>
    <xdr:ext cx="405111" cy="259045"/>
    <xdr:sp macro="" textlink="">
      <xdr:nvSpPr>
        <xdr:cNvPr id="410" name="【市民会館】&#10;有形固定資産減価償却率該当値テキスト">
          <a:extLst>
            <a:ext uri="{FF2B5EF4-FFF2-40B4-BE49-F238E27FC236}">
              <a16:creationId xmlns:a16="http://schemas.microsoft.com/office/drawing/2014/main" id="{4F8C436E-A76F-4F1D-9958-C04C20F813C9}"/>
            </a:ext>
          </a:extLst>
        </xdr:cNvPr>
        <xdr:cNvSpPr txBox="1"/>
      </xdr:nvSpPr>
      <xdr:spPr>
        <a:xfrm>
          <a:off x="4673600"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66548</xdr:rowOff>
    </xdr:from>
    <xdr:to>
      <xdr:col>20</xdr:col>
      <xdr:colOff>38100</xdr:colOff>
      <xdr:row>106</xdr:row>
      <xdr:rowOff>168148</xdr:rowOff>
    </xdr:to>
    <xdr:sp macro="" textlink="">
      <xdr:nvSpPr>
        <xdr:cNvPr id="411" name="楕円 410">
          <a:extLst>
            <a:ext uri="{FF2B5EF4-FFF2-40B4-BE49-F238E27FC236}">
              <a16:creationId xmlns:a16="http://schemas.microsoft.com/office/drawing/2014/main" id="{068D42AD-C1E1-4094-8EC9-542268B98072}"/>
            </a:ext>
          </a:extLst>
        </xdr:cNvPr>
        <xdr:cNvSpPr/>
      </xdr:nvSpPr>
      <xdr:spPr>
        <a:xfrm>
          <a:off x="3746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76200</xdr:rowOff>
    </xdr:from>
    <xdr:to>
      <xdr:col>24</xdr:col>
      <xdr:colOff>63500</xdr:colOff>
      <xdr:row>106</xdr:row>
      <xdr:rowOff>117348</xdr:rowOff>
    </xdr:to>
    <xdr:cxnSp macro="">
      <xdr:nvCxnSpPr>
        <xdr:cNvPr id="412" name="直線コネクタ 411">
          <a:extLst>
            <a:ext uri="{FF2B5EF4-FFF2-40B4-BE49-F238E27FC236}">
              <a16:creationId xmlns:a16="http://schemas.microsoft.com/office/drawing/2014/main" id="{97040E7B-8CBA-4C4D-BF0A-FE978AC076C5}"/>
            </a:ext>
          </a:extLst>
        </xdr:cNvPr>
        <xdr:cNvCxnSpPr/>
      </xdr:nvCxnSpPr>
      <xdr:spPr>
        <a:xfrm flipV="1">
          <a:off x="3797300" y="182499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77978</xdr:rowOff>
    </xdr:from>
    <xdr:to>
      <xdr:col>15</xdr:col>
      <xdr:colOff>101600</xdr:colOff>
      <xdr:row>107</xdr:row>
      <xdr:rowOff>8128</xdr:rowOff>
    </xdr:to>
    <xdr:sp macro="" textlink="">
      <xdr:nvSpPr>
        <xdr:cNvPr id="413" name="楕円 412">
          <a:extLst>
            <a:ext uri="{FF2B5EF4-FFF2-40B4-BE49-F238E27FC236}">
              <a16:creationId xmlns:a16="http://schemas.microsoft.com/office/drawing/2014/main" id="{1112543F-7FA2-416A-A826-C2C8127BEF38}"/>
            </a:ext>
          </a:extLst>
        </xdr:cNvPr>
        <xdr:cNvSpPr/>
      </xdr:nvSpPr>
      <xdr:spPr>
        <a:xfrm>
          <a:off x="2857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117348</xdr:rowOff>
    </xdr:from>
    <xdr:to>
      <xdr:col>19</xdr:col>
      <xdr:colOff>177800</xdr:colOff>
      <xdr:row>106</xdr:row>
      <xdr:rowOff>128778</xdr:rowOff>
    </xdr:to>
    <xdr:cxnSp macro="">
      <xdr:nvCxnSpPr>
        <xdr:cNvPr id="414" name="直線コネクタ 413">
          <a:extLst>
            <a:ext uri="{FF2B5EF4-FFF2-40B4-BE49-F238E27FC236}">
              <a16:creationId xmlns:a16="http://schemas.microsoft.com/office/drawing/2014/main" id="{02E42970-213D-455E-A446-7E6DF51D3106}"/>
            </a:ext>
          </a:extLst>
        </xdr:cNvPr>
        <xdr:cNvCxnSpPr/>
      </xdr:nvCxnSpPr>
      <xdr:spPr>
        <a:xfrm flipV="1">
          <a:off x="2908300" y="182910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16256</xdr:rowOff>
    </xdr:from>
    <xdr:to>
      <xdr:col>10</xdr:col>
      <xdr:colOff>165100</xdr:colOff>
      <xdr:row>106</xdr:row>
      <xdr:rowOff>117856</xdr:rowOff>
    </xdr:to>
    <xdr:sp macro="" textlink="">
      <xdr:nvSpPr>
        <xdr:cNvPr id="415" name="楕円 414">
          <a:extLst>
            <a:ext uri="{FF2B5EF4-FFF2-40B4-BE49-F238E27FC236}">
              <a16:creationId xmlns:a16="http://schemas.microsoft.com/office/drawing/2014/main" id="{2696DFDF-22CA-43EE-8D8A-1AF9C6DD78AE}"/>
            </a:ext>
          </a:extLst>
        </xdr:cNvPr>
        <xdr:cNvSpPr/>
      </xdr:nvSpPr>
      <xdr:spPr>
        <a:xfrm>
          <a:off x="1968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67056</xdr:rowOff>
    </xdr:from>
    <xdr:to>
      <xdr:col>15</xdr:col>
      <xdr:colOff>50800</xdr:colOff>
      <xdr:row>106</xdr:row>
      <xdr:rowOff>128778</xdr:rowOff>
    </xdr:to>
    <xdr:cxnSp macro="">
      <xdr:nvCxnSpPr>
        <xdr:cNvPr id="416" name="直線コネクタ 415">
          <a:extLst>
            <a:ext uri="{FF2B5EF4-FFF2-40B4-BE49-F238E27FC236}">
              <a16:creationId xmlns:a16="http://schemas.microsoft.com/office/drawing/2014/main" id="{D5F3F66E-5E77-44DA-B911-031658E2A32B}"/>
            </a:ext>
          </a:extLst>
        </xdr:cNvPr>
        <xdr:cNvCxnSpPr/>
      </xdr:nvCxnSpPr>
      <xdr:spPr>
        <a:xfrm>
          <a:off x="2019300" y="1824075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148844</xdr:rowOff>
    </xdr:from>
    <xdr:to>
      <xdr:col>6</xdr:col>
      <xdr:colOff>38100</xdr:colOff>
      <xdr:row>106</xdr:row>
      <xdr:rowOff>78994</xdr:rowOff>
    </xdr:to>
    <xdr:sp macro="" textlink="">
      <xdr:nvSpPr>
        <xdr:cNvPr id="417" name="楕円 416">
          <a:extLst>
            <a:ext uri="{FF2B5EF4-FFF2-40B4-BE49-F238E27FC236}">
              <a16:creationId xmlns:a16="http://schemas.microsoft.com/office/drawing/2014/main" id="{911B3E25-4ED1-41A0-B8DF-2A411996BEBB}"/>
            </a:ext>
          </a:extLst>
        </xdr:cNvPr>
        <xdr:cNvSpPr/>
      </xdr:nvSpPr>
      <xdr:spPr>
        <a:xfrm>
          <a:off x="1079500" y="181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28194</xdr:rowOff>
    </xdr:from>
    <xdr:to>
      <xdr:col>10</xdr:col>
      <xdr:colOff>114300</xdr:colOff>
      <xdr:row>106</xdr:row>
      <xdr:rowOff>67056</xdr:rowOff>
    </xdr:to>
    <xdr:cxnSp macro="">
      <xdr:nvCxnSpPr>
        <xdr:cNvPr id="418" name="直線コネクタ 417">
          <a:extLst>
            <a:ext uri="{FF2B5EF4-FFF2-40B4-BE49-F238E27FC236}">
              <a16:creationId xmlns:a16="http://schemas.microsoft.com/office/drawing/2014/main" id="{DA37E9B0-D2B0-4C40-AEFD-E45020296A0B}"/>
            </a:ext>
          </a:extLst>
        </xdr:cNvPr>
        <xdr:cNvCxnSpPr/>
      </xdr:nvCxnSpPr>
      <xdr:spPr>
        <a:xfrm>
          <a:off x="1130300" y="1820189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17797</xdr:rowOff>
    </xdr:from>
    <xdr:ext cx="405111" cy="259045"/>
    <xdr:sp macro="" textlink="">
      <xdr:nvSpPr>
        <xdr:cNvPr id="419" name="n_1aveValue【市民会館】&#10;有形固定資産減価償却率">
          <a:extLst>
            <a:ext uri="{FF2B5EF4-FFF2-40B4-BE49-F238E27FC236}">
              <a16:creationId xmlns:a16="http://schemas.microsoft.com/office/drawing/2014/main" id="{B6BB289F-6B6A-44F8-843F-11DC1C9AC037}"/>
            </a:ext>
          </a:extLst>
        </xdr:cNvPr>
        <xdr:cNvSpPr txBox="1"/>
      </xdr:nvSpPr>
      <xdr:spPr>
        <a:xfrm>
          <a:off x="3582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154957</xdr:rowOff>
    </xdr:from>
    <xdr:ext cx="405111" cy="259045"/>
    <xdr:sp macro="" textlink="">
      <xdr:nvSpPr>
        <xdr:cNvPr id="420" name="n_2aveValue【市民会館】&#10;有形固定資産減価償却率">
          <a:extLst>
            <a:ext uri="{FF2B5EF4-FFF2-40B4-BE49-F238E27FC236}">
              <a16:creationId xmlns:a16="http://schemas.microsoft.com/office/drawing/2014/main" id="{49E0A3F5-19CC-4DDA-AEAC-2EFC8A76BDBB}"/>
            </a:ext>
          </a:extLst>
        </xdr:cNvPr>
        <xdr:cNvSpPr txBox="1"/>
      </xdr:nvSpPr>
      <xdr:spPr>
        <a:xfrm>
          <a:off x="2705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52088</xdr:rowOff>
    </xdr:from>
    <xdr:ext cx="405111" cy="259045"/>
    <xdr:sp macro="" textlink="">
      <xdr:nvSpPr>
        <xdr:cNvPr id="421" name="n_3aveValue【市民会館】&#10;有形固定資産減価償却率">
          <a:extLst>
            <a:ext uri="{FF2B5EF4-FFF2-40B4-BE49-F238E27FC236}">
              <a16:creationId xmlns:a16="http://schemas.microsoft.com/office/drawing/2014/main" id="{0D73534D-BD73-460B-AA14-4CC92DD933C6}"/>
            </a:ext>
          </a:extLst>
        </xdr:cNvPr>
        <xdr:cNvSpPr txBox="1"/>
      </xdr:nvSpPr>
      <xdr:spPr>
        <a:xfrm>
          <a:off x="1816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145814</xdr:rowOff>
    </xdr:from>
    <xdr:ext cx="405111" cy="259045"/>
    <xdr:sp macro="" textlink="">
      <xdr:nvSpPr>
        <xdr:cNvPr id="422" name="n_4aveValue【市民会館】&#10;有形固定資産減価償却率">
          <a:extLst>
            <a:ext uri="{FF2B5EF4-FFF2-40B4-BE49-F238E27FC236}">
              <a16:creationId xmlns:a16="http://schemas.microsoft.com/office/drawing/2014/main" id="{E201D77E-4789-4DBA-AE8D-A175961574CA}"/>
            </a:ext>
          </a:extLst>
        </xdr:cNvPr>
        <xdr:cNvSpPr txBox="1"/>
      </xdr:nvSpPr>
      <xdr:spPr>
        <a:xfrm>
          <a:off x="927744" y="1729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159275</xdr:rowOff>
    </xdr:from>
    <xdr:ext cx="405111" cy="259045"/>
    <xdr:sp macro="" textlink="">
      <xdr:nvSpPr>
        <xdr:cNvPr id="423" name="n_1mainValue【市民会館】&#10;有形固定資産減価償却率">
          <a:extLst>
            <a:ext uri="{FF2B5EF4-FFF2-40B4-BE49-F238E27FC236}">
              <a16:creationId xmlns:a16="http://schemas.microsoft.com/office/drawing/2014/main" id="{40208E8B-0B63-4F4A-B2CF-F0FA29E06179}"/>
            </a:ext>
          </a:extLst>
        </xdr:cNvPr>
        <xdr:cNvSpPr txBox="1"/>
      </xdr:nvSpPr>
      <xdr:spPr>
        <a:xfrm>
          <a:off x="3582044" y="1833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170705</xdr:rowOff>
    </xdr:from>
    <xdr:ext cx="405111" cy="259045"/>
    <xdr:sp macro="" textlink="">
      <xdr:nvSpPr>
        <xdr:cNvPr id="424" name="n_2mainValue【市民会館】&#10;有形固定資産減価償却率">
          <a:extLst>
            <a:ext uri="{FF2B5EF4-FFF2-40B4-BE49-F238E27FC236}">
              <a16:creationId xmlns:a16="http://schemas.microsoft.com/office/drawing/2014/main" id="{1B16E261-093D-48CC-A42C-8D6E05FE4576}"/>
            </a:ext>
          </a:extLst>
        </xdr:cNvPr>
        <xdr:cNvSpPr txBox="1"/>
      </xdr:nvSpPr>
      <xdr:spPr>
        <a:xfrm>
          <a:off x="2705744" y="1834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108983</xdr:rowOff>
    </xdr:from>
    <xdr:ext cx="405111" cy="259045"/>
    <xdr:sp macro="" textlink="">
      <xdr:nvSpPr>
        <xdr:cNvPr id="425" name="n_3mainValue【市民会館】&#10;有形固定資産減価償却率">
          <a:extLst>
            <a:ext uri="{FF2B5EF4-FFF2-40B4-BE49-F238E27FC236}">
              <a16:creationId xmlns:a16="http://schemas.microsoft.com/office/drawing/2014/main" id="{6256F93D-9208-4A73-B17D-A80B9DB26606}"/>
            </a:ext>
          </a:extLst>
        </xdr:cNvPr>
        <xdr:cNvSpPr txBox="1"/>
      </xdr:nvSpPr>
      <xdr:spPr>
        <a:xfrm>
          <a:off x="1816744" y="182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70121</xdr:rowOff>
    </xdr:from>
    <xdr:ext cx="405111" cy="259045"/>
    <xdr:sp macro="" textlink="">
      <xdr:nvSpPr>
        <xdr:cNvPr id="426" name="n_4mainValue【市民会館】&#10;有形固定資産減価償却率">
          <a:extLst>
            <a:ext uri="{FF2B5EF4-FFF2-40B4-BE49-F238E27FC236}">
              <a16:creationId xmlns:a16="http://schemas.microsoft.com/office/drawing/2014/main" id="{257D4B8B-F811-4218-99E9-8AE75ED76573}"/>
            </a:ext>
          </a:extLst>
        </xdr:cNvPr>
        <xdr:cNvSpPr txBox="1"/>
      </xdr:nvSpPr>
      <xdr:spPr>
        <a:xfrm>
          <a:off x="927744" y="1824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a:extLst>
            <a:ext uri="{FF2B5EF4-FFF2-40B4-BE49-F238E27FC236}">
              <a16:creationId xmlns:a16="http://schemas.microsoft.com/office/drawing/2014/main" id="{D8992116-C583-4034-92D0-AF3CCBCD9DF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a:extLst>
            <a:ext uri="{FF2B5EF4-FFF2-40B4-BE49-F238E27FC236}">
              <a16:creationId xmlns:a16="http://schemas.microsoft.com/office/drawing/2014/main" id="{0FEB61EC-F642-4A99-8CEF-B07EA29C992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a:extLst>
            <a:ext uri="{FF2B5EF4-FFF2-40B4-BE49-F238E27FC236}">
              <a16:creationId xmlns:a16="http://schemas.microsoft.com/office/drawing/2014/main" id="{D6CC0EB0-856A-49B0-83F1-C253DD1AA1C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a:extLst>
            <a:ext uri="{FF2B5EF4-FFF2-40B4-BE49-F238E27FC236}">
              <a16:creationId xmlns:a16="http://schemas.microsoft.com/office/drawing/2014/main" id="{EF3035D7-F2A4-41D7-8F8F-8DEFE987AE3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a:extLst>
            <a:ext uri="{FF2B5EF4-FFF2-40B4-BE49-F238E27FC236}">
              <a16:creationId xmlns:a16="http://schemas.microsoft.com/office/drawing/2014/main" id="{1498B078-E844-423D-BDEC-E02F555CBC5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a:extLst>
            <a:ext uri="{FF2B5EF4-FFF2-40B4-BE49-F238E27FC236}">
              <a16:creationId xmlns:a16="http://schemas.microsoft.com/office/drawing/2014/main" id="{9388D216-D2C0-4FBD-A680-D8E24F5507B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a:extLst>
            <a:ext uri="{FF2B5EF4-FFF2-40B4-BE49-F238E27FC236}">
              <a16:creationId xmlns:a16="http://schemas.microsoft.com/office/drawing/2014/main" id="{3D9F5AEA-65DB-4E29-93CE-D6B761D8D7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a:extLst>
            <a:ext uri="{FF2B5EF4-FFF2-40B4-BE49-F238E27FC236}">
              <a16:creationId xmlns:a16="http://schemas.microsoft.com/office/drawing/2014/main" id="{1CCFCBA2-0700-4075-921C-1DAAAD3593E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a:extLst>
            <a:ext uri="{FF2B5EF4-FFF2-40B4-BE49-F238E27FC236}">
              <a16:creationId xmlns:a16="http://schemas.microsoft.com/office/drawing/2014/main" id="{45375445-987A-47D9-BC3E-0939637CF6E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a:extLst>
            <a:ext uri="{FF2B5EF4-FFF2-40B4-BE49-F238E27FC236}">
              <a16:creationId xmlns:a16="http://schemas.microsoft.com/office/drawing/2014/main" id="{50BA0FC6-0FB8-49F1-8BE1-E6AF284090B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7" name="直線コネクタ 436">
          <a:extLst>
            <a:ext uri="{FF2B5EF4-FFF2-40B4-BE49-F238E27FC236}">
              <a16:creationId xmlns:a16="http://schemas.microsoft.com/office/drawing/2014/main" id="{D441235B-EE9E-48D4-B703-29FDC8A2B07B}"/>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8" name="テキスト ボックス 437">
          <a:extLst>
            <a:ext uri="{FF2B5EF4-FFF2-40B4-BE49-F238E27FC236}">
              <a16:creationId xmlns:a16="http://schemas.microsoft.com/office/drawing/2014/main" id="{3578BC93-86B0-4E4F-B39B-6B1B1688BD1C}"/>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9" name="直線コネクタ 438">
          <a:extLst>
            <a:ext uri="{FF2B5EF4-FFF2-40B4-BE49-F238E27FC236}">
              <a16:creationId xmlns:a16="http://schemas.microsoft.com/office/drawing/2014/main" id="{7373C45E-6EEE-4A7B-8B14-4064A915ECD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0" name="テキスト ボックス 439">
          <a:extLst>
            <a:ext uri="{FF2B5EF4-FFF2-40B4-BE49-F238E27FC236}">
              <a16:creationId xmlns:a16="http://schemas.microsoft.com/office/drawing/2014/main" id="{595B9497-A86E-4969-9A0F-DE8F374EACDA}"/>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1" name="直線コネクタ 440">
          <a:extLst>
            <a:ext uri="{FF2B5EF4-FFF2-40B4-BE49-F238E27FC236}">
              <a16:creationId xmlns:a16="http://schemas.microsoft.com/office/drawing/2014/main" id="{5C92407F-D2A0-42EA-BF04-EFA44C6878F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2" name="テキスト ボックス 441">
          <a:extLst>
            <a:ext uri="{FF2B5EF4-FFF2-40B4-BE49-F238E27FC236}">
              <a16:creationId xmlns:a16="http://schemas.microsoft.com/office/drawing/2014/main" id="{2207A917-12F5-49AE-BF38-4CBD8FBB6B4C}"/>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3" name="直線コネクタ 442">
          <a:extLst>
            <a:ext uri="{FF2B5EF4-FFF2-40B4-BE49-F238E27FC236}">
              <a16:creationId xmlns:a16="http://schemas.microsoft.com/office/drawing/2014/main" id="{3EA726EF-8127-40C7-AC89-DB142DCF337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4" name="テキスト ボックス 443">
          <a:extLst>
            <a:ext uri="{FF2B5EF4-FFF2-40B4-BE49-F238E27FC236}">
              <a16:creationId xmlns:a16="http://schemas.microsoft.com/office/drawing/2014/main" id="{F57228D0-11BE-4FB8-8287-2FEDC397D14B}"/>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5" name="直線コネクタ 444">
          <a:extLst>
            <a:ext uri="{FF2B5EF4-FFF2-40B4-BE49-F238E27FC236}">
              <a16:creationId xmlns:a16="http://schemas.microsoft.com/office/drawing/2014/main" id="{1E933BB8-56F4-4937-87A0-549D41AF73C3}"/>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6" name="テキスト ボックス 445">
          <a:extLst>
            <a:ext uri="{FF2B5EF4-FFF2-40B4-BE49-F238E27FC236}">
              <a16:creationId xmlns:a16="http://schemas.microsoft.com/office/drawing/2014/main" id="{2F143A9C-6909-46F1-9FAC-A765B5BFAE78}"/>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7" name="直線コネクタ 446">
          <a:extLst>
            <a:ext uri="{FF2B5EF4-FFF2-40B4-BE49-F238E27FC236}">
              <a16:creationId xmlns:a16="http://schemas.microsoft.com/office/drawing/2014/main" id="{62415BCD-3A26-4135-833E-E2CA41CC061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8" name="テキスト ボックス 447">
          <a:extLst>
            <a:ext uri="{FF2B5EF4-FFF2-40B4-BE49-F238E27FC236}">
              <a16:creationId xmlns:a16="http://schemas.microsoft.com/office/drawing/2014/main" id="{1B85AC96-37DE-4FD1-9306-5615F37ABDC5}"/>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2CF5C952-99F4-4A32-8E26-85602C6F7FB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825DE5B5-80A6-4F38-833A-DB41F60A2B5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3715C729-2E49-4344-B018-4556B54BFD1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85998</xdr:rowOff>
    </xdr:from>
    <xdr:to>
      <xdr:col>54</xdr:col>
      <xdr:colOff>189865</xdr:colOff>
      <xdr:row>108</xdr:row>
      <xdr:rowOff>10886</xdr:rowOff>
    </xdr:to>
    <xdr:cxnSp macro="">
      <xdr:nvCxnSpPr>
        <xdr:cNvPr id="452" name="直線コネクタ 451">
          <a:extLst>
            <a:ext uri="{FF2B5EF4-FFF2-40B4-BE49-F238E27FC236}">
              <a16:creationId xmlns:a16="http://schemas.microsoft.com/office/drawing/2014/main" id="{7B4CCCAA-A0E0-4938-B907-519D3C277D3B}"/>
            </a:ext>
          </a:extLst>
        </xdr:cNvPr>
        <xdr:cNvCxnSpPr/>
      </xdr:nvCxnSpPr>
      <xdr:spPr>
        <a:xfrm flipV="1">
          <a:off x="10476865" y="17230998"/>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453" name="【市民会館】&#10;一人当たり面積最小値テキスト">
          <a:extLst>
            <a:ext uri="{FF2B5EF4-FFF2-40B4-BE49-F238E27FC236}">
              <a16:creationId xmlns:a16="http://schemas.microsoft.com/office/drawing/2014/main" id="{D45E8BFE-B6AC-4F36-AB88-E7D10092E3DE}"/>
            </a:ext>
          </a:extLst>
        </xdr:cNvPr>
        <xdr:cNvSpPr txBox="1"/>
      </xdr:nvSpPr>
      <xdr:spPr>
        <a:xfrm>
          <a:off x="105156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454" name="直線コネクタ 453">
          <a:extLst>
            <a:ext uri="{FF2B5EF4-FFF2-40B4-BE49-F238E27FC236}">
              <a16:creationId xmlns:a16="http://schemas.microsoft.com/office/drawing/2014/main" id="{B9B2DDF8-91AC-469B-BEAC-BD0D2C77B8CD}"/>
            </a:ext>
          </a:extLst>
        </xdr:cNvPr>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32675</xdr:rowOff>
    </xdr:from>
    <xdr:ext cx="469744" cy="259045"/>
    <xdr:sp macro="" textlink="">
      <xdr:nvSpPr>
        <xdr:cNvPr id="455" name="【市民会館】&#10;一人当たり面積最大値テキスト">
          <a:extLst>
            <a:ext uri="{FF2B5EF4-FFF2-40B4-BE49-F238E27FC236}">
              <a16:creationId xmlns:a16="http://schemas.microsoft.com/office/drawing/2014/main" id="{9B6116AE-393F-43EB-9EB1-466A29313C72}"/>
            </a:ext>
          </a:extLst>
        </xdr:cNvPr>
        <xdr:cNvSpPr txBox="1"/>
      </xdr:nvSpPr>
      <xdr:spPr>
        <a:xfrm>
          <a:off x="10515600" y="1700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85998</xdr:rowOff>
    </xdr:from>
    <xdr:to>
      <xdr:col>55</xdr:col>
      <xdr:colOff>88900</xdr:colOff>
      <xdr:row>100</xdr:row>
      <xdr:rowOff>85998</xdr:rowOff>
    </xdr:to>
    <xdr:cxnSp macro="">
      <xdr:nvCxnSpPr>
        <xdr:cNvPr id="456" name="直線コネクタ 455">
          <a:extLst>
            <a:ext uri="{FF2B5EF4-FFF2-40B4-BE49-F238E27FC236}">
              <a16:creationId xmlns:a16="http://schemas.microsoft.com/office/drawing/2014/main" id="{8724B82A-733A-472B-8F48-8A0A73EC2A7A}"/>
            </a:ext>
          </a:extLst>
        </xdr:cNvPr>
        <xdr:cNvCxnSpPr/>
      </xdr:nvCxnSpPr>
      <xdr:spPr>
        <a:xfrm>
          <a:off x="10388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168746</xdr:rowOff>
    </xdr:from>
    <xdr:ext cx="469744" cy="259045"/>
    <xdr:sp macro="" textlink="">
      <xdr:nvSpPr>
        <xdr:cNvPr id="457" name="【市民会館】&#10;一人当たり面積平均値テキスト">
          <a:extLst>
            <a:ext uri="{FF2B5EF4-FFF2-40B4-BE49-F238E27FC236}">
              <a16:creationId xmlns:a16="http://schemas.microsoft.com/office/drawing/2014/main" id="{06844E0B-9009-419C-8895-89347D411D4E}"/>
            </a:ext>
          </a:extLst>
        </xdr:cNvPr>
        <xdr:cNvSpPr txBox="1"/>
      </xdr:nvSpPr>
      <xdr:spPr>
        <a:xfrm>
          <a:off x="10515600" y="17828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18869</xdr:rowOff>
    </xdr:from>
    <xdr:to>
      <xdr:col>55</xdr:col>
      <xdr:colOff>50800</xdr:colOff>
      <xdr:row>104</xdr:row>
      <xdr:rowOff>120469</xdr:rowOff>
    </xdr:to>
    <xdr:sp macro="" textlink="">
      <xdr:nvSpPr>
        <xdr:cNvPr id="458" name="フローチャート: 判断 457">
          <a:extLst>
            <a:ext uri="{FF2B5EF4-FFF2-40B4-BE49-F238E27FC236}">
              <a16:creationId xmlns:a16="http://schemas.microsoft.com/office/drawing/2014/main" id="{33067284-6C97-4B92-B1FC-868B9FC13461}"/>
            </a:ext>
          </a:extLst>
        </xdr:cNvPr>
        <xdr:cNvSpPr/>
      </xdr:nvSpPr>
      <xdr:spPr>
        <a:xfrm>
          <a:off x="10426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22134</xdr:rowOff>
    </xdr:from>
    <xdr:to>
      <xdr:col>50</xdr:col>
      <xdr:colOff>165100</xdr:colOff>
      <xdr:row>104</xdr:row>
      <xdr:rowOff>123734</xdr:rowOff>
    </xdr:to>
    <xdr:sp macro="" textlink="">
      <xdr:nvSpPr>
        <xdr:cNvPr id="459" name="フローチャート: 判断 458">
          <a:extLst>
            <a:ext uri="{FF2B5EF4-FFF2-40B4-BE49-F238E27FC236}">
              <a16:creationId xmlns:a16="http://schemas.microsoft.com/office/drawing/2014/main" id="{EF468491-E075-48B7-8B32-269A20D26C3F}"/>
            </a:ext>
          </a:extLst>
        </xdr:cNvPr>
        <xdr:cNvSpPr/>
      </xdr:nvSpPr>
      <xdr:spPr>
        <a:xfrm>
          <a:off x="958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51526</xdr:rowOff>
    </xdr:from>
    <xdr:to>
      <xdr:col>46</xdr:col>
      <xdr:colOff>38100</xdr:colOff>
      <xdr:row>104</xdr:row>
      <xdr:rowOff>153126</xdr:rowOff>
    </xdr:to>
    <xdr:sp macro="" textlink="">
      <xdr:nvSpPr>
        <xdr:cNvPr id="460" name="フローチャート: 判断 459">
          <a:extLst>
            <a:ext uri="{FF2B5EF4-FFF2-40B4-BE49-F238E27FC236}">
              <a16:creationId xmlns:a16="http://schemas.microsoft.com/office/drawing/2014/main" id="{BD99A8BA-710F-4B3E-B5AF-4D77E60FE476}"/>
            </a:ext>
          </a:extLst>
        </xdr:cNvPr>
        <xdr:cNvSpPr/>
      </xdr:nvSpPr>
      <xdr:spPr>
        <a:xfrm>
          <a:off x="869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93980</xdr:rowOff>
    </xdr:from>
    <xdr:to>
      <xdr:col>41</xdr:col>
      <xdr:colOff>101600</xdr:colOff>
      <xdr:row>105</xdr:row>
      <xdr:rowOff>24130</xdr:rowOff>
    </xdr:to>
    <xdr:sp macro="" textlink="">
      <xdr:nvSpPr>
        <xdr:cNvPr id="461" name="フローチャート: 判断 460">
          <a:extLst>
            <a:ext uri="{FF2B5EF4-FFF2-40B4-BE49-F238E27FC236}">
              <a16:creationId xmlns:a16="http://schemas.microsoft.com/office/drawing/2014/main" id="{310D329D-1593-4848-A6CA-0BEE87A593C4}"/>
            </a:ext>
          </a:extLst>
        </xdr:cNvPr>
        <xdr:cNvSpPr/>
      </xdr:nvSpPr>
      <xdr:spPr>
        <a:xfrm>
          <a:off x="7810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149498</xdr:rowOff>
    </xdr:from>
    <xdr:to>
      <xdr:col>36</xdr:col>
      <xdr:colOff>165100</xdr:colOff>
      <xdr:row>105</xdr:row>
      <xdr:rowOff>79648</xdr:rowOff>
    </xdr:to>
    <xdr:sp macro="" textlink="">
      <xdr:nvSpPr>
        <xdr:cNvPr id="462" name="フローチャート: 判断 461">
          <a:extLst>
            <a:ext uri="{FF2B5EF4-FFF2-40B4-BE49-F238E27FC236}">
              <a16:creationId xmlns:a16="http://schemas.microsoft.com/office/drawing/2014/main" id="{3C2FD717-914F-4DC3-B0A9-67CD40804DD5}"/>
            </a:ext>
          </a:extLst>
        </xdr:cNvPr>
        <xdr:cNvSpPr/>
      </xdr:nvSpPr>
      <xdr:spPr>
        <a:xfrm>
          <a:off x="6921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689F2E0F-FA3B-4FE3-B81B-E646A812087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5559957E-97B3-4295-B3A3-F7AE0F705ED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9C3ABA30-C60F-4C7F-83B5-94B1929641F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C68ADC81-09B0-4203-8FA3-FA3878B9047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D3934085-0410-4F73-966E-CF20E195804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93980</xdr:rowOff>
    </xdr:from>
    <xdr:to>
      <xdr:col>55</xdr:col>
      <xdr:colOff>50800</xdr:colOff>
      <xdr:row>103</xdr:row>
      <xdr:rowOff>24130</xdr:rowOff>
    </xdr:to>
    <xdr:sp macro="" textlink="">
      <xdr:nvSpPr>
        <xdr:cNvPr id="468" name="楕円 467">
          <a:extLst>
            <a:ext uri="{FF2B5EF4-FFF2-40B4-BE49-F238E27FC236}">
              <a16:creationId xmlns:a16="http://schemas.microsoft.com/office/drawing/2014/main" id="{9284A710-FD70-4E7B-8083-BF6E87B8FEF9}"/>
            </a:ext>
          </a:extLst>
        </xdr:cNvPr>
        <xdr:cNvSpPr/>
      </xdr:nvSpPr>
      <xdr:spPr>
        <a:xfrm>
          <a:off x="10426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116857</xdr:rowOff>
    </xdr:from>
    <xdr:ext cx="469744" cy="259045"/>
    <xdr:sp macro="" textlink="">
      <xdr:nvSpPr>
        <xdr:cNvPr id="469" name="【市民会館】&#10;一人当たり面積該当値テキスト">
          <a:extLst>
            <a:ext uri="{FF2B5EF4-FFF2-40B4-BE49-F238E27FC236}">
              <a16:creationId xmlns:a16="http://schemas.microsoft.com/office/drawing/2014/main" id="{A9087447-6DEC-4BE6-9C3D-CEA6C7FB6569}"/>
            </a:ext>
          </a:extLst>
        </xdr:cNvPr>
        <xdr:cNvSpPr txBox="1"/>
      </xdr:nvSpPr>
      <xdr:spPr>
        <a:xfrm>
          <a:off x="10515600"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123371</xdr:rowOff>
    </xdr:from>
    <xdr:to>
      <xdr:col>50</xdr:col>
      <xdr:colOff>165100</xdr:colOff>
      <xdr:row>103</xdr:row>
      <xdr:rowOff>53521</xdr:rowOff>
    </xdr:to>
    <xdr:sp macro="" textlink="">
      <xdr:nvSpPr>
        <xdr:cNvPr id="470" name="楕円 469">
          <a:extLst>
            <a:ext uri="{FF2B5EF4-FFF2-40B4-BE49-F238E27FC236}">
              <a16:creationId xmlns:a16="http://schemas.microsoft.com/office/drawing/2014/main" id="{3EE4F895-0C4A-4674-BC97-E5CBB6FFD45B}"/>
            </a:ext>
          </a:extLst>
        </xdr:cNvPr>
        <xdr:cNvSpPr/>
      </xdr:nvSpPr>
      <xdr:spPr>
        <a:xfrm>
          <a:off x="9588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144780</xdr:rowOff>
    </xdr:from>
    <xdr:to>
      <xdr:col>55</xdr:col>
      <xdr:colOff>0</xdr:colOff>
      <xdr:row>103</xdr:row>
      <xdr:rowOff>2721</xdr:rowOff>
    </xdr:to>
    <xdr:cxnSp macro="">
      <xdr:nvCxnSpPr>
        <xdr:cNvPr id="471" name="直線コネクタ 470">
          <a:extLst>
            <a:ext uri="{FF2B5EF4-FFF2-40B4-BE49-F238E27FC236}">
              <a16:creationId xmlns:a16="http://schemas.microsoft.com/office/drawing/2014/main" id="{B18C13B3-522C-473F-9D7F-5EAEC251AF9B}"/>
            </a:ext>
          </a:extLst>
        </xdr:cNvPr>
        <xdr:cNvCxnSpPr/>
      </xdr:nvCxnSpPr>
      <xdr:spPr>
        <a:xfrm flipV="1">
          <a:off x="9639300" y="1763268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152763</xdr:rowOff>
    </xdr:from>
    <xdr:to>
      <xdr:col>46</xdr:col>
      <xdr:colOff>38100</xdr:colOff>
      <xdr:row>103</xdr:row>
      <xdr:rowOff>82913</xdr:rowOff>
    </xdr:to>
    <xdr:sp macro="" textlink="">
      <xdr:nvSpPr>
        <xdr:cNvPr id="472" name="楕円 471">
          <a:extLst>
            <a:ext uri="{FF2B5EF4-FFF2-40B4-BE49-F238E27FC236}">
              <a16:creationId xmlns:a16="http://schemas.microsoft.com/office/drawing/2014/main" id="{CAAB23F1-040E-4BAA-A9D8-B12C92FC524B}"/>
            </a:ext>
          </a:extLst>
        </xdr:cNvPr>
        <xdr:cNvSpPr/>
      </xdr:nvSpPr>
      <xdr:spPr>
        <a:xfrm>
          <a:off x="8699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2721</xdr:rowOff>
    </xdr:from>
    <xdr:to>
      <xdr:col>50</xdr:col>
      <xdr:colOff>114300</xdr:colOff>
      <xdr:row>103</xdr:row>
      <xdr:rowOff>32113</xdr:rowOff>
    </xdr:to>
    <xdr:cxnSp macro="">
      <xdr:nvCxnSpPr>
        <xdr:cNvPr id="473" name="直線コネクタ 472">
          <a:extLst>
            <a:ext uri="{FF2B5EF4-FFF2-40B4-BE49-F238E27FC236}">
              <a16:creationId xmlns:a16="http://schemas.microsoft.com/office/drawing/2014/main" id="{7D5D82DE-E334-46F0-B263-F06A8048D6FF}"/>
            </a:ext>
          </a:extLst>
        </xdr:cNvPr>
        <xdr:cNvCxnSpPr/>
      </xdr:nvCxnSpPr>
      <xdr:spPr>
        <a:xfrm flipV="1">
          <a:off x="8750300" y="1766207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907</xdr:rowOff>
    </xdr:from>
    <xdr:to>
      <xdr:col>41</xdr:col>
      <xdr:colOff>101600</xdr:colOff>
      <xdr:row>103</xdr:row>
      <xdr:rowOff>102507</xdr:rowOff>
    </xdr:to>
    <xdr:sp macro="" textlink="">
      <xdr:nvSpPr>
        <xdr:cNvPr id="474" name="楕円 473">
          <a:extLst>
            <a:ext uri="{FF2B5EF4-FFF2-40B4-BE49-F238E27FC236}">
              <a16:creationId xmlns:a16="http://schemas.microsoft.com/office/drawing/2014/main" id="{6A602AAC-7A14-4131-8C6E-AA7DDB69D061}"/>
            </a:ext>
          </a:extLst>
        </xdr:cNvPr>
        <xdr:cNvSpPr/>
      </xdr:nvSpPr>
      <xdr:spPr>
        <a:xfrm>
          <a:off x="7810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32113</xdr:rowOff>
    </xdr:from>
    <xdr:to>
      <xdr:col>45</xdr:col>
      <xdr:colOff>177800</xdr:colOff>
      <xdr:row>103</xdr:row>
      <xdr:rowOff>51707</xdr:rowOff>
    </xdr:to>
    <xdr:cxnSp macro="">
      <xdr:nvCxnSpPr>
        <xdr:cNvPr id="475" name="直線コネクタ 474">
          <a:extLst>
            <a:ext uri="{FF2B5EF4-FFF2-40B4-BE49-F238E27FC236}">
              <a16:creationId xmlns:a16="http://schemas.microsoft.com/office/drawing/2014/main" id="{03D7450D-A231-4FC4-882E-49A202BC00C6}"/>
            </a:ext>
          </a:extLst>
        </xdr:cNvPr>
        <xdr:cNvCxnSpPr/>
      </xdr:nvCxnSpPr>
      <xdr:spPr>
        <a:xfrm flipV="1">
          <a:off x="7861300" y="176914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15602</xdr:rowOff>
    </xdr:from>
    <xdr:to>
      <xdr:col>36</xdr:col>
      <xdr:colOff>165100</xdr:colOff>
      <xdr:row>104</xdr:row>
      <xdr:rowOff>117202</xdr:rowOff>
    </xdr:to>
    <xdr:sp macro="" textlink="">
      <xdr:nvSpPr>
        <xdr:cNvPr id="476" name="楕円 475">
          <a:extLst>
            <a:ext uri="{FF2B5EF4-FFF2-40B4-BE49-F238E27FC236}">
              <a16:creationId xmlns:a16="http://schemas.microsoft.com/office/drawing/2014/main" id="{0053FC0C-FD28-4B13-BA9A-4AA9FC2397BD}"/>
            </a:ext>
          </a:extLst>
        </xdr:cNvPr>
        <xdr:cNvSpPr/>
      </xdr:nvSpPr>
      <xdr:spPr>
        <a:xfrm>
          <a:off x="6921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51707</xdr:rowOff>
    </xdr:from>
    <xdr:to>
      <xdr:col>41</xdr:col>
      <xdr:colOff>50800</xdr:colOff>
      <xdr:row>104</xdr:row>
      <xdr:rowOff>66402</xdr:rowOff>
    </xdr:to>
    <xdr:cxnSp macro="">
      <xdr:nvCxnSpPr>
        <xdr:cNvPr id="477" name="直線コネクタ 476">
          <a:extLst>
            <a:ext uri="{FF2B5EF4-FFF2-40B4-BE49-F238E27FC236}">
              <a16:creationId xmlns:a16="http://schemas.microsoft.com/office/drawing/2014/main" id="{2BFE0228-2212-411F-BB48-FAE99553A9E1}"/>
            </a:ext>
          </a:extLst>
        </xdr:cNvPr>
        <xdr:cNvCxnSpPr/>
      </xdr:nvCxnSpPr>
      <xdr:spPr>
        <a:xfrm flipV="1">
          <a:off x="6972300" y="17711057"/>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114861</xdr:rowOff>
    </xdr:from>
    <xdr:ext cx="469744" cy="259045"/>
    <xdr:sp macro="" textlink="">
      <xdr:nvSpPr>
        <xdr:cNvPr id="478" name="n_1aveValue【市民会館】&#10;一人当たり面積">
          <a:extLst>
            <a:ext uri="{FF2B5EF4-FFF2-40B4-BE49-F238E27FC236}">
              <a16:creationId xmlns:a16="http://schemas.microsoft.com/office/drawing/2014/main" id="{3723674C-C1C5-4DA6-B7F6-A5F518714507}"/>
            </a:ext>
          </a:extLst>
        </xdr:cNvPr>
        <xdr:cNvSpPr txBox="1"/>
      </xdr:nvSpPr>
      <xdr:spPr>
        <a:xfrm>
          <a:off x="9391727" y="1794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144253</xdr:rowOff>
    </xdr:from>
    <xdr:ext cx="469744" cy="259045"/>
    <xdr:sp macro="" textlink="">
      <xdr:nvSpPr>
        <xdr:cNvPr id="479" name="n_2aveValue【市民会館】&#10;一人当たり面積">
          <a:extLst>
            <a:ext uri="{FF2B5EF4-FFF2-40B4-BE49-F238E27FC236}">
              <a16:creationId xmlns:a16="http://schemas.microsoft.com/office/drawing/2014/main" id="{08DE7B24-E990-4C40-95E8-E0F4D4C99981}"/>
            </a:ext>
          </a:extLst>
        </xdr:cNvPr>
        <xdr:cNvSpPr txBox="1"/>
      </xdr:nvSpPr>
      <xdr:spPr>
        <a:xfrm>
          <a:off x="8515427" y="1797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15257</xdr:rowOff>
    </xdr:from>
    <xdr:ext cx="469744" cy="259045"/>
    <xdr:sp macro="" textlink="">
      <xdr:nvSpPr>
        <xdr:cNvPr id="480" name="n_3aveValue【市民会館】&#10;一人当たり面積">
          <a:extLst>
            <a:ext uri="{FF2B5EF4-FFF2-40B4-BE49-F238E27FC236}">
              <a16:creationId xmlns:a16="http://schemas.microsoft.com/office/drawing/2014/main" id="{A7D1B857-5C37-4C29-A7F4-3DA443730336}"/>
            </a:ext>
          </a:extLst>
        </xdr:cNvPr>
        <xdr:cNvSpPr txBox="1"/>
      </xdr:nvSpPr>
      <xdr:spPr>
        <a:xfrm>
          <a:off x="76264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70775</xdr:rowOff>
    </xdr:from>
    <xdr:ext cx="469744" cy="259045"/>
    <xdr:sp macro="" textlink="">
      <xdr:nvSpPr>
        <xdr:cNvPr id="481" name="n_4aveValue【市民会館】&#10;一人当たり面積">
          <a:extLst>
            <a:ext uri="{FF2B5EF4-FFF2-40B4-BE49-F238E27FC236}">
              <a16:creationId xmlns:a16="http://schemas.microsoft.com/office/drawing/2014/main" id="{5055DF0A-E9D2-485F-80A4-1A8F43E6BA48}"/>
            </a:ext>
          </a:extLst>
        </xdr:cNvPr>
        <xdr:cNvSpPr txBox="1"/>
      </xdr:nvSpPr>
      <xdr:spPr>
        <a:xfrm>
          <a:off x="6737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70048</xdr:rowOff>
    </xdr:from>
    <xdr:ext cx="469744" cy="259045"/>
    <xdr:sp macro="" textlink="">
      <xdr:nvSpPr>
        <xdr:cNvPr id="482" name="n_1mainValue【市民会館】&#10;一人当たり面積">
          <a:extLst>
            <a:ext uri="{FF2B5EF4-FFF2-40B4-BE49-F238E27FC236}">
              <a16:creationId xmlns:a16="http://schemas.microsoft.com/office/drawing/2014/main" id="{5E642A0B-EB50-45B9-B9BF-6090773E5ADF}"/>
            </a:ext>
          </a:extLst>
        </xdr:cNvPr>
        <xdr:cNvSpPr txBox="1"/>
      </xdr:nvSpPr>
      <xdr:spPr>
        <a:xfrm>
          <a:off x="9391727" y="1738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99440</xdr:rowOff>
    </xdr:from>
    <xdr:ext cx="469744" cy="259045"/>
    <xdr:sp macro="" textlink="">
      <xdr:nvSpPr>
        <xdr:cNvPr id="483" name="n_2mainValue【市民会館】&#10;一人当たり面積">
          <a:extLst>
            <a:ext uri="{FF2B5EF4-FFF2-40B4-BE49-F238E27FC236}">
              <a16:creationId xmlns:a16="http://schemas.microsoft.com/office/drawing/2014/main" id="{A0221F40-D7E6-45DE-8307-E32230AB2A24}"/>
            </a:ext>
          </a:extLst>
        </xdr:cNvPr>
        <xdr:cNvSpPr txBox="1"/>
      </xdr:nvSpPr>
      <xdr:spPr>
        <a:xfrm>
          <a:off x="8515427" y="1741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119034</xdr:rowOff>
    </xdr:from>
    <xdr:ext cx="469744" cy="259045"/>
    <xdr:sp macro="" textlink="">
      <xdr:nvSpPr>
        <xdr:cNvPr id="484" name="n_3mainValue【市民会館】&#10;一人当たり面積">
          <a:extLst>
            <a:ext uri="{FF2B5EF4-FFF2-40B4-BE49-F238E27FC236}">
              <a16:creationId xmlns:a16="http://schemas.microsoft.com/office/drawing/2014/main" id="{FF8E93B3-7D23-4F3E-9FB7-56822432FD6E}"/>
            </a:ext>
          </a:extLst>
        </xdr:cNvPr>
        <xdr:cNvSpPr txBox="1"/>
      </xdr:nvSpPr>
      <xdr:spPr>
        <a:xfrm>
          <a:off x="7626427"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133729</xdr:rowOff>
    </xdr:from>
    <xdr:ext cx="469744" cy="259045"/>
    <xdr:sp macro="" textlink="">
      <xdr:nvSpPr>
        <xdr:cNvPr id="485" name="n_4mainValue【市民会館】&#10;一人当たり面積">
          <a:extLst>
            <a:ext uri="{FF2B5EF4-FFF2-40B4-BE49-F238E27FC236}">
              <a16:creationId xmlns:a16="http://schemas.microsoft.com/office/drawing/2014/main" id="{E3484371-4FA4-465A-A9A4-619FA8AA8F12}"/>
            </a:ext>
          </a:extLst>
        </xdr:cNvPr>
        <xdr:cNvSpPr txBox="1"/>
      </xdr:nvSpPr>
      <xdr:spPr>
        <a:xfrm>
          <a:off x="6737427" y="1762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D694DAF-E7CE-4088-8A10-228B19C2F2F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96AD15DA-D154-4138-B9BC-4D5859774DD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2944987-B9F7-48ED-AC66-8CC09EB2C44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BD0E9E48-397C-4A47-AAA1-48C5BEBA18F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4F3A1ADF-B009-47D1-A828-440C75CEC9B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FE1627BC-8C78-4000-A9C5-51057D0085B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FCEB070F-E67E-4A9C-8ACE-4F4D41599A6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563DD58E-BA87-4ED0-BE1B-9D53EF04705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E0644376-D807-400F-8746-01B8A338AB6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B28A6FD2-6E2A-47DC-97CB-90FEDFFD6F5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869677AD-92DE-490D-9068-288181D7B24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D70C6F06-4EFA-4B28-B020-0D2C48F6E434}"/>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8" name="テキスト ボックス 497">
          <a:extLst>
            <a:ext uri="{FF2B5EF4-FFF2-40B4-BE49-F238E27FC236}">
              <a16:creationId xmlns:a16="http://schemas.microsoft.com/office/drawing/2014/main" id="{2E0E2E5D-72FD-454A-8837-F4BC7D344DFC}"/>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C218A89C-2065-484A-8235-C3184E2F1AA9}"/>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19BCF65E-35E0-4CA6-9AA5-E82C475F9E0C}"/>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BA8576D9-445A-445C-A933-33976E1F2641}"/>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C2FC543C-085C-4A9B-AF1F-23D0D9122F3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D81B8734-2DC7-4CA1-B661-16DAA3368264}"/>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13B021E1-D1A0-42CE-8BEB-73F2C6A07C88}"/>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2F12F15D-BAC7-405C-BC80-E2E7E10B7EF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6" name="テキスト ボックス 505">
          <a:extLst>
            <a:ext uri="{FF2B5EF4-FFF2-40B4-BE49-F238E27FC236}">
              <a16:creationId xmlns:a16="http://schemas.microsoft.com/office/drawing/2014/main" id="{E5EAD07F-3967-4120-B5E6-6EFF4D4A0244}"/>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一般廃棄物処理施設】&#10;有形固定資産減価償却率グラフ枠">
          <a:extLst>
            <a:ext uri="{FF2B5EF4-FFF2-40B4-BE49-F238E27FC236}">
              <a16:creationId xmlns:a16="http://schemas.microsoft.com/office/drawing/2014/main" id="{A40C1186-E8A2-4E5E-A3F2-E6B763B5E94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xdr:rowOff>
    </xdr:from>
    <xdr:to>
      <xdr:col>85</xdr:col>
      <xdr:colOff>126364</xdr:colOff>
      <xdr:row>40</xdr:row>
      <xdr:rowOff>73914</xdr:rowOff>
    </xdr:to>
    <xdr:cxnSp macro="">
      <xdr:nvCxnSpPr>
        <xdr:cNvPr id="508" name="直線コネクタ 507">
          <a:extLst>
            <a:ext uri="{FF2B5EF4-FFF2-40B4-BE49-F238E27FC236}">
              <a16:creationId xmlns:a16="http://schemas.microsoft.com/office/drawing/2014/main" id="{7ECC2750-7A98-4ACE-BA3E-F431636BAB37}"/>
            </a:ext>
          </a:extLst>
        </xdr:cNvPr>
        <xdr:cNvCxnSpPr/>
      </xdr:nvCxnSpPr>
      <xdr:spPr>
        <a:xfrm flipV="1">
          <a:off x="16318864" y="5670042"/>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77741</xdr:rowOff>
    </xdr:from>
    <xdr:ext cx="405111" cy="259045"/>
    <xdr:sp macro="" textlink="">
      <xdr:nvSpPr>
        <xdr:cNvPr id="509" name="【一般廃棄物処理施設】&#10;有形固定資産減価償却率最小値テキスト">
          <a:extLst>
            <a:ext uri="{FF2B5EF4-FFF2-40B4-BE49-F238E27FC236}">
              <a16:creationId xmlns:a16="http://schemas.microsoft.com/office/drawing/2014/main" id="{049AB197-4E0F-4567-BA14-5946E08F7D20}"/>
            </a:ext>
          </a:extLst>
        </xdr:cNvPr>
        <xdr:cNvSpPr txBox="1"/>
      </xdr:nvSpPr>
      <xdr:spPr>
        <a:xfrm>
          <a:off x="16357600" y="693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73914</xdr:rowOff>
    </xdr:from>
    <xdr:to>
      <xdr:col>86</xdr:col>
      <xdr:colOff>25400</xdr:colOff>
      <xdr:row>40</xdr:row>
      <xdr:rowOff>73914</xdr:rowOff>
    </xdr:to>
    <xdr:cxnSp macro="">
      <xdr:nvCxnSpPr>
        <xdr:cNvPr id="510" name="直線コネクタ 509">
          <a:extLst>
            <a:ext uri="{FF2B5EF4-FFF2-40B4-BE49-F238E27FC236}">
              <a16:creationId xmlns:a16="http://schemas.microsoft.com/office/drawing/2014/main" id="{9D172D20-A4BB-4252-862C-093DE1CD3338}"/>
            </a:ext>
          </a:extLst>
        </xdr:cNvPr>
        <xdr:cNvCxnSpPr/>
      </xdr:nvCxnSpPr>
      <xdr:spPr>
        <a:xfrm>
          <a:off x="16230600" y="693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130319</xdr:rowOff>
    </xdr:from>
    <xdr:ext cx="405111" cy="259045"/>
    <xdr:sp macro="" textlink="">
      <xdr:nvSpPr>
        <xdr:cNvPr id="511" name="【一般廃棄物処理施設】&#10;有形固定資産減価償却率最大値テキスト">
          <a:extLst>
            <a:ext uri="{FF2B5EF4-FFF2-40B4-BE49-F238E27FC236}">
              <a16:creationId xmlns:a16="http://schemas.microsoft.com/office/drawing/2014/main" id="{0F48FCA5-FEF6-4FBF-97A3-5B0B2DB88720}"/>
            </a:ext>
          </a:extLst>
        </xdr:cNvPr>
        <xdr:cNvSpPr txBox="1"/>
      </xdr:nvSpPr>
      <xdr:spPr>
        <a:xfrm>
          <a:off x="16357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xdr:rowOff>
    </xdr:from>
    <xdr:to>
      <xdr:col>86</xdr:col>
      <xdr:colOff>25400</xdr:colOff>
      <xdr:row>33</xdr:row>
      <xdr:rowOff>12192</xdr:rowOff>
    </xdr:to>
    <xdr:cxnSp macro="">
      <xdr:nvCxnSpPr>
        <xdr:cNvPr id="512" name="直線コネクタ 511">
          <a:extLst>
            <a:ext uri="{FF2B5EF4-FFF2-40B4-BE49-F238E27FC236}">
              <a16:creationId xmlns:a16="http://schemas.microsoft.com/office/drawing/2014/main" id="{72BBC38E-6CC8-4992-8611-CB31606B0ABF}"/>
            </a:ext>
          </a:extLst>
        </xdr:cNvPr>
        <xdr:cNvCxnSpPr/>
      </xdr:nvCxnSpPr>
      <xdr:spPr>
        <a:xfrm>
          <a:off x="16230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169435</xdr:rowOff>
    </xdr:from>
    <xdr:ext cx="405111" cy="259045"/>
    <xdr:sp macro="" textlink="">
      <xdr:nvSpPr>
        <xdr:cNvPr id="513" name="【一般廃棄物処理施設】&#10;有形固定資産減価償却率平均値テキスト">
          <a:extLst>
            <a:ext uri="{FF2B5EF4-FFF2-40B4-BE49-F238E27FC236}">
              <a16:creationId xmlns:a16="http://schemas.microsoft.com/office/drawing/2014/main" id="{81F00048-FE29-4441-9334-B86CEEFBE3A8}"/>
            </a:ext>
          </a:extLst>
        </xdr:cNvPr>
        <xdr:cNvSpPr txBox="1"/>
      </xdr:nvSpPr>
      <xdr:spPr>
        <a:xfrm>
          <a:off x="16357600" y="6170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146558</xdr:rowOff>
    </xdr:from>
    <xdr:to>
      <xdr:col>85</xdr:col>
      <xdr:colOff>177800</xdr:colOff>
      <xdr:row>37</xdr:row>
      <xdr:rowOff>76708</xdr:rowOff>
    </xdr:to>
    <xdr:sp macro="" textlink="">
      <xdr:nvSpPr>
        <xdr:cNvPr id="514" name="フローチャート: 判断 513">
          <a:extLst>
            <a:ext uri="{FF2B5EF4-FFF2-40B4-BE49-F238E27FC236}">
              <a16:creationId xmlns:a16="http://schemas.microsoft.com/office/drawing/2014/main" id="{5081D120-82AE-4F7A-8D1F-B5A0366B715C}"/>
            </a:ext>
          </a:extLst>
        </xdr:cNvPr>
        <xdr:cNvSpPr/>
      </xdr:nvSpPr>
      <xdr:spPr>
        <a:xfrm>
          <a:off x="162687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169418</xdr:rowOff>
    </xdr:from>
    <xdr:to>
      <xdr:col>81</xdr:col>
      <xdr:colOff>101600</xdr:colOff>
      <xdr:row>37</xdr:row>
      <xdr:rowOff>99568</xdr:rowOff>
    </xdr:to>
    <xdr:sp macro="" textlink="">
      <xdr:nvSpPr>
        <xdr:cNvPr id="515" name="フローチャート: 判断 514">
          <a:extLst>
            <a:ext uri="{FF2B5EF4-FFF2-40B4-BE49-F238E27FC236}">
              <a16:creationId xmlns:a16="http://schemas.microsoft.com/office/drawing/2014/main" id="{B7334BFB-D1EF-4E95-860F-DA88D6AE4A97}"/>
            </a:ext>
          </a:extLst>
        </xdr:cNvPr>
        <xdr:cNvSpPr/>
      </xdr:nvSpPr>
      <xdr:spPr>
        <a:xfrm>
          <a:off x="15430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516" name="フローチャート: 判断 515">
          <a:extLst>
            <a:ext uri="{FF2B5EF4-FFF2-40B4-BE49-F238E27FC236}">
              <a16:creationId xmlns:a16="http://schemas.microsoft.com/office/drawing/2014/main" id="{856E0D99-3F05-48D2-9357-27A81AB0BCE2}"/>
            </a:ext>
          </a:extLst>
        </xdr:cNvPr>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130556</xdr:rowOff>
    </xdr:from>
    <xdr:to>
      <xdr:col>72</xdr:col>
      <xdr:colOff>38100</xdr:colOff>
      <xdr:row>37</xdr:row>
      <xdr:rowOff>60706</xdr:rowOff>
    </xdr:to>
    <xdr:sp macro="" textlink="">
      <xdr:nvSpPr>
        <xdr:cNvPr id="517" name="フローチャート: 判断 516">
          <a:extLst>
            <a:ext uri="{FF2B5EF4-FFF2-40B4-BE49-F238E27FC236}">
              <a16:creationId xmlns:a16="http://schemas.microsoft.com/office/drawing/2014/main" id="{6916F915-0D80-4C92-94BE-6FBAF6FDAF11}"/>
            </a:ext>
          </a:extLst>
        </xdr:cNvPr>
        <xdr:cNvSpPr/>
      </xdr:nvSpPr>
      <xdr:spPr>
        <a:xfrm>
          <a:off x="13652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105410</xdr:rowOff>
    </xdr:from>
    <xdr:to>
      <xdr:col>67</xdr:col>
      <xdr:colOff>101600</xdr:colOff>
      <xdr:row>37</xdr:row>
      <xdr:rowOff>35560</xdr:rowOff>
    </xdr:to>
    <xdr:sp macro="" textlink="">
      <xdr:nvSpPr>
        <xdr:cNvPr id="518" name="フローチャート: 判断 517">
          <a:extLst>
            <a:ext uri="{FF2B5EF4-FFF2-40B4-BE49-F238E27FC236}">
              <a16:creationId xmlns:a16="http://schemas.microsoft.com/office/drawing/2014/main" id="{8E43C08D-6909-4366-A4B0-91C000AD3683}"/>
            </a:ext>
          </a:extLst>
        </xdr:cNvPr>
        <xdr:cNvSpPr/>
      </xdr:nvSpPr>
      <xdr:spPr>
        <a:xfrm>
          <a:off x="12763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4C0CCE74-AF9B-4B71-BD4A-F60F512B520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445547A4-7C59-47B9-BBDE-4F9D46BABC0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6AB42CC4-79FC-43B6-9D98-A8561846A17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CC43B17-B61F-495F-BB82-05144A0E8B9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A7969E4F-7ECC-4180-9EAE-55945898FA1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39116</xdr:rowOff>
    </xdr:from>
    <xdr:to>
      <xdr:col>85</xdr:col>
      <xdr:colOff>177800</xdr:colOff>
      <xdr:row>37</xdr:row>
      <xdr:rowOff>140716</xdr:rowOff>
    </xdr:to>
    <xdr:sp macro="" textlink="">
      <xdr:nvSpPr>
        <xdr:cNvPr id="524" name="楕円 523">
          <a:extLst>
            <a:ext uri="{FF2B5EF4-FFF2-40B4-BE49-F238E27FC236}">
              <a16:creationId xmlns:a16="http://schemas.microsoft.com/office/drawing/2014/main" id="{DD03DE1D-DC4E-40D3-B93E-E0BCD7B91C4A}"/>
            </a:ext>
          </a:extLst>
        </xdr:cNvPr>
        <xdr:cNvSpPr/>
      </xdr:nvSpPr>
      <xdr:spPr>
        <a:xfrm>
          <a:off x="162687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17543</xdr:rowOff>
    </xdr:from>
    <xdr:ext cx="405111" cy="259045"/>
    <xdr:sp macro="" textlink="">
      <xdr:nvSpPr>
        <xdr:cNvPr id="525" name="【一般廃棄物処理施設】&#10;有形固定資産減価償却率該当値テキスト">
          <a:extLst>
            <a:ext uri="{FF2B5EF4-FFF2-40B4-BE49-F238E27FC236}">
              <a16:creationId xmlns:a16="http://schemas.microsoft.com/office/drawing/2014/main" id="{BA760660-F31F-42DD-B347-9DF2F773EC50}"/>
            </a:ext>
          </a:extLst>
        </xdr:cNvPr>
        <xdr:cNvSpPr txBox="1"/>
      </xdr:nvSpPr>
      <xdr:spPr>
        <a:xfrm>
          <a:off x="16357600" y="636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148844</xdr:rowOff>
    </xdr:from>
    <xdr:to>
      <xdr:col>81</xdr:col>
      <xdr:colOff>101600</xdr:colOff>
      <xdr:row>37</xdr:row>
      <xdr:rowOff>78994</xdr:rowOff>
    </xdr:to>
    <xdr:sp macro="" textlink="">
      <xdr:nvSpPr>
        <xdr:cNvPr id="526" name="楕円 525">
          <a:extLst>
            <a:ext uri="{FF2B5EF4-FFF2-40B4-BE49-F238E27FC236}">
              <a16:creationId xmlns:a16="http://schemas.microsoft.com/office/drawing/2014/main" id="{6759FD8F-6D91-4568-9082-46B1DF96CAAF}"/>
            </a:ext>
          </a:extLst>
        </xdr:cNvPr>
        <xdr:cNvSpPr/>
      </xdr:nvSpPr>
      <xdr:spPr>
        <a:xfrm>
          <a:off x="15430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28194</xdr:rowOff>
    </xdr:from>
    <xdr:to>
      <xdr:col>85</xdr:col>
      <xdr:colOff>127000</xdr:colOff>
      <xdr:row>37</xdr:row>
      <xdr:rowOff>89916</xdr:rowOff>
    </xdr:to>
    <xdr:cxnSp macro="">
      <xdr:nvCxnSpPr>
        <xdr:cNvPr id="527" name="直線コネクタ 526">
          <a:extLst>
            <a:ext uri="{FF2B5EF4-FFF2-40B4-BE49-F238E27FC236}">
              <a16:creationId xmlns:a16="http://schemas.microsoft.com/office/drawing/2014/main" id="{A466DF6B-A89A-4CB1-821D-6A0050C6E79D}"/>
            </a:ext>
          </a:extLst>
        </xdr:cNvPr>
        <xdr:cNvCxnSpPr/>
      </xdr:nvCxnSpPr>
      <xdr:spPr>
        <a:xfrm>
          <a:off x="15481300" y="637184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87122</xdr:rowOff>
    </xdr:from>
    <xdr:to>
      <xdr:col>76</xdr:col>
      <xdr:colOff>165100</xdr:colOff>
      <xdr:row>37</xdr:row>
      <xdr:rowOff>17272</xdr:rowOff>
    </xdr:to>
    <xdr:sp macro="" textlink="">
      <xdr:nvSpPr>
        <xdr:cNvPr id="528" name="楕円 527">
          <a:extLst>
            <a:ext uri="{FF2B5EF4-FFF2-40B4-BE49-F238E27FC236}">
              <a16:creationId xmlns:a16="http://schemas.microsoft.com/office/drawing/2014/main" id="{2B76D668-50F8-4DCA-A980-B870CFD40E32}"/>
            </a:ext>
          </a:extLst>
        </xdr:cNvPr>
        <xdr:cNvSpPr/>
      </xdr:nvSpPr>
      <xdr:spPr>
        <a:xfrm>
          <a:off x="14541500" y="62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137922</xdr:rowOff>
    </xdr:from>
    <xdr:to>
      <xdr:col>81</xdr:col>
      <xdr:colOff>50800</xdr:colOff>
      <xdr:row>37</xdr:row>
      <xdr:rowOff>28194</xdr:rowOff>
    </xdr:to>
    <xdr:cxnSp macro="">
      <xdr:nvCxnSpPr>
        <xdr:cNvPr id="529" name="直線コネクタ 528">
          <a:extLst>
            <a:ext uri="{FF2B5EF4-FFF2-40B4-BE49-F238E27FC236}">
              <a16:creationId xmlns:a16="http://schemas.microsoft.com/office/drawing/2014/main" id="{155A2206-01B7-46AB-B0D2-A1E5D3E0AC3D}"/>
            </a:ext>
          </a:extLst>
        </xdr:cNvPr>
        <xdr:cNvCxnSpPr/>
      </xdr:nvCxnSpPr>
      <xdr:spPr>
        <a:xfrm>
          <a:off x="14592300" y="631012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7112</xdr:rowOff>
    </xdr:from>
    <xdr:to>
      <xdr:col>72</xdr:col>
      <xdr:colOff>38100</xdr:colOff>
      <xdr:row>37</xdr:row>
      <xdr:rowOff>108712</xdr:rowOff>
    </xdr:to>
    <xdr:sp macro="" textlink="">
      <xdr:nvSpPr>
        <xdr:cNvPr id="530" name="楕円 529">
          <a:extLst>
            <a:ext uri="{FF2B5EF4-FFF2-40B4-BE49-F238E27FC236}">
              <a16:creationId xmlns:a16="http://schemas.microsoft.com/office/drawing/2014/main" id="{9D74B288-D478-46E0-9CA7-D2103EC415D1}"/>
            </a:ext>
          </a:extLst>
        </xdr:cNvPr>
        <xdr:cNvSpPr/>
      </xdr:nvSpPr>
      <xdr:spPr>
        <a:xfrm>
          <a:off x="13652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137922</xdr:rowOff>
    </xdr:from>
    <xdr:to>
      <xdr:col>76</xdr:col>
      <xdr:colOff>114300</xdr:colOff>
      <xdr:row>37</xdr:row>
      <xdr:rowOff>57912</xdr:rowOff>
    </xdr:to>
    <xdr:cxnSp macro="">
      <xdr:nvCxnSpPr>
        <xdr:cNvPr id="531" name="直線コネクタ 530">
          <a:extLst>
            <a:ext uri="{FF2B5EF4-FFF2-40B4-BE49-F238E27FC236}">
              <a16:creationId xmlns:a16="http://schemas.microsoft.com/office/drawing/2014/main" id="{1546BE28-4687-4C31-9172-183A230366D0}"/>
            </a:ext>
          </a:extLst>
        </xdr:cNvPr>
        <xdr:cNvCxnSpPr/>
      </xdr:nvCxnSpPr>
      <xdr:spPr>
        <a:xfrm flipV="1">
          <a:off x="13703300" y="631012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146558</xdr:rowOff>
    </xdr:from>
    <xdr:to>
      <xdr:col>67</xdr:col>
      <xdr:colOff>101600</xdr:colOff>
      <xdr:row>38</xdr:row>
      <xdr:rowOff>76708</xdr:rowOff>
    </xdr:to>
    <xdr:sp macro="" textlink="">
      <xdr:nvSpPr>
        <xdr:cNvPr id="532" name="楕円 531">
          <a:extLst>
            <a:ext uri="{FF2B5EF4-FFF2-40B4-BE49-F238E27FC236}">
              <a16:creationId xmlns:a16="http://schemas.microsoft.com/office/drawing/2014/main" id="{35624C76-BB77-4286-9429-106E034EAC07}"/>
            </a:ext>
          </a:extLst>
        </xdr:cNvPr>
        <xdr:cNvSpPr/>
      </xdr:nvSpPr>
      <xdr:spPr>
        <a:xfrm>
          <a:off x="12763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57912</xdr:rowOff>
    </xdr:from>
    <xdr:to>
      <xdr:col>71</xdr:col>
      <xdr:colOff>177800</xdr:colOff>
      <xdr:row>38</xdr:row>
      <xdr:rowOff>25908</xdr:rowOff>
    </xdr:to>
    <xdr:cxnSp macro="">
      <xdr:nvCxnSpPr>
        <xdr:cNvPr id="533" name="直線コネクタ 532">
          <a:extLst>
            <a:ext uri="{FF2B5EF4-FFF2-40B4-BE49-F238E27FC236}">
              <a16:creationId xmlns:a16="http://schemas.microsoft.com/office/drawing/2014/main" id="{DE038E15-18BF-4448-9122-67E5F6EC6D16}"/>
            </a:ext>
          </a:extLst>
        </xdr:cNvPr>
        <xdr:cNvCxnSpPr/>
      </xdr:nvCxnSpPr>
      <xdr:spPr>
        <a:xfrm flipV="1">
          <a:off x="12814300" y="6401562"/>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90695</xdr:rowOff>
    </xdr:from>
    <xdr:ext cx="405111" cy="259045"/>
    <xdr:sp macro="" textlink="">
      <xdr:nvSpPr>
        <xdr:cNvPr id="534" name="n_1aveValue【一般廃棄物処理施設】&#10;有形固定資産減価償却率">
          <a:extLst>
            <a:ext uri="{FF2B5EF4-FFF2-40B4-BE49-F238E27FC236}">
              <a16:creationId xmlns:a16="http://schemas.microsoft.com/office/drawing/2014/main" id="{9A2CC0C3-DE00-4499-A437-927C3A92B01E}"/>
            </a:ext>
          </a:extLst>
        </xdr:cNvPr>
        <xdr:cNvSpPr txBox="1"/>
      </xdr:nvSpPr>
      <xdr:spPr>
        <a:xfrm>
          <a:off x="15266044"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535" name="n_2aveValue【一般廃棄物処理施設】&#10;有形固定資産減価償却率">
          <a:extLst>
            <a:ext uri="{FF2B5EF4-FFF2-40B4-BE49-F238E27FC236}">
              <a16:creationId xmlns:a16="http://schemas.microsoft.com/office/drawing/2014/main" id="{60A146CF-971C-4BFB-BF53-CB076E1E7055}"/>
            </a:ext>
          </a:extLst>
        </xdr:cNvPr>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77233</xdr:rowOff>
    </xdr:from>
    <xdr:ext cx="405111" cy="259045"/>
    <xdr:sp macro="" textlink="">
      <xdr:nvSpPr>
        <xdr:cNvPr id="536" name="n_3aveValue【一般廃棄物処理施設】&#10;有形固定資産減価償却率">
          <a:extLst>
            <a:ext uri="{FF2B5EF4-FFF2-40B4-BE49-F238E27FC236}">
              <a16:creationId xmlns:a16="http://schemas.microsoft.com/office/drawing/2014/main" id="{0179FE17-8702-4ECA-8C31-E4B07A328BD5}"/>
            </a:ext>
          </a:extLst>
        </xdr:cNvPr>
        <xdr:cNvSpPr txBox="1"/>
      </xdr:nvSpPr>
      <xdr:spPr>
        <a:xfrm>
          <a:off x="13500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52087</xdr:rowOff>
    </xdr:from>
    <xdr:ext cx="405111" cy="259045"/>
    <xdr:sp macro="" textlink="">
      <xdr:nvSpPr>
        <xdr:cNvPr id="537" name="n_4aveValue【一般廃棄物処理施設】&#10;有形固定資産減価償却率">
          <a:extLst>
            <a:ext uri="{FF2B5EF4-FFF2-40B4-BE49-F238E27FC236}">
              <a16:creationId xmlns:a16="http://schemas.microsoft.com/office/drawing/2014/main" id="{7233BBF6-F115-4591-B0E0-7B6C1484F8DD}"/>
            </a:ext>
          </a:extLst>
        </xdr:cNvPr>
        <xdr:cNvSpPr txBox="1"/>
      </xdr:nvSpPr>
      <xdr:spPr>
        <a:xfrm>
          <a:off x="12611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95521</xdr:rowOff>
    </xdr:from>
    <xdr:ext cx="405111" cy="259045"/>
    <xdr:sp macro="" textlink="">
      <xdr:nvSpPr>
        <xdr:cNvPr id="538" name="n_1mainValue【一般廃棄物処理施設】&#10;有形固定資産減価償却率">
          <a:extLst>
            <a:ext uri="{FF2B5EF4-FFF2-40B4-BE49-F238E27FC236}">
              <a16:creationId xmlns:a16="http://schemas.microsoft.com/office/drawing/2014/main" id="{79184096-25C0-4FE9-95D2-4B3A7E955922}"/>
            </a:ext>
          </a:extLst>
        </xdr:cNvPr>
        <xdr:cNvSpPr txBox="1"/>
      </xdr:nvSpPr>
      <xdr:spPr>
        <a:xfrm>
          <a:off x="15266044" y="609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33799</xdr:rowOff>
    </xdr:from>
    <xdr:ext cx="405111" cy="259045"/>
    <xdr:sp macro="" textlink="">
      <xdr:nvSpPr>
        <xdr:cNvPr id="539" name="n_2mainValue【一般廃棄物処理施設】&#10;有形固定資産減価償却率">
          <a:extLst>
            <a:ext uri="{FF2B5EF4-FFF2-40B4-BE49-F238E27FC236}">
              <a16:creationId xmlns:a16="http://schemas.microsoft.com/office/drawing/2014/main" id="{1EB95CB7-13DC-4E70-85B9-288845FCCF44}"/>
            </a:ext>
          </a:extLst>
        </xdr:cNvPr>
        <xdr:cNvSpPr txBox="1"/>
      </xdr:nvSpPr>
      <xdr:spPr>
        <a:xfrm>
          <a:off x="14389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99839</xdr:rowOff>
    </xdr:from>
    <xdr:ext cx="405111" cy="259045"/>
    <xdr:sp macro="" textlink="">
      <xdr:nvSpPr>
        <xdr:cNvPr id="540" name="n_3mainValue【一般廃棄物処理施設】&#10;有形固定資産減価償却率">
          <a:extLst>
            <a:ext uri="{FF2B5EF4-FFF2-40B4-BE49-F238E27FC236}">
              <a16:creationId xmlns:a16="http://schemas.microsoft.com/office/drawing/2014/main" id="{AEB23632-E191-47B3-83CB-F7E4B66F8E4E}"/>
            </a:ext>
          </a:extLst>
        </xdr:cNvPr>
        <xdr:cNvSpPr txBox="1"/>
      </xdr:nvSpPr>
      <xdr:spPr>
        <a:xfrm>
          <a:off x="13500744" y="644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67835</xdr:rowOff>
    </xdr:from>
    <xdr:ext cx="405111" cy="259045"/>
    <xdr:sp macro="" textlink="">
      <xdr:nvSpPr>
        <xdr:cNvPr id="541" name="n_4mainValue【一般廃棄物処理施設】&#10;有形固定資産減価償却率">
          <a:extLst>
            <a:ext uri="{FF2B5EF4-FFF2-40B4-BE49-F238E27FC236}">
              <a16:creationId xmlns:a16="http://schemas.microsoft.com/office/drawing/2014/main" id="{6BA8CCD9-307E-4449-8662-B3AA5C478974}"/>
            </a:ext>
          </a:extLst>
        </xdr:cNvPr>
        <xdr:cNvSpPr txBox="1"/>
      </xdr:nvSpPr>
      <xdr:spPr>
        <a:xfrm>
          <a:off x="12611744" y="658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19A7BE37-5C9B-40A6-A2AC-F9011AB3DAD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AAD0307E-B31B-4B9C-A70C-85E8C44D558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6B5B560B-25C7-46B4-98BB-85B3B53A7C4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C5D0D43C-D632-4965-BD7E-39E19F3CA61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746E316E-EE4C-44FF-A506-77813E27254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ECD1F339-091C-4315-BDA2-64BAFC98F9D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F74F0A23-F30A-402E-9802-930988AB5AF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31BAC46E-CBE5-44E8-B9B1-706B4BBA073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C8637075-E2BC-42F4-B734-A248814FC72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73A05C68-E45B-479A-B194-885E1BAEDA7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174722F9-44C9-4847-A6D6-CA22E82CD16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3" name="テキスト ボックス 552">
          <a:extLst>
            <a:ext uri="{FF2B5EF4-FFF2-40B4-BE49-F238E27FC236}">
              <a16:creationId xmlns:a16="http://schemas.microsoft.com/office/drawing/2014/main" id="{BF64B8CE-662E-4256-AE1C-8DC4E82DB77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C554363F-CBB7-4DB1-BF28-0DDC1256D5B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5" name="テキスト ボックス 554">
          <a:extLst>
            <a:ext uri="{FF2B5EF4-FFF2-40B4-BE49-F238E27FC236}">
              <a16:creationId xmlns:a16="http://schemas.microsoft.com/office/drawing/2014/main" id="{7EBCC2BB-3FB8-498D-B7CA-933B071221A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73C75B2D-953D-4B51-8863-C8F2CA0A655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7" name="テキスト ボックス 556">
          <a:extLst>
            <a:ext uri="{FF2B5EF4-FFF2-40B4-BE49-F238E27FC236}">
              <a16:creationId xmlns:a16="http://schemas.microsoft.com/office/drawing/2014/main" id="{588E3DFD-4070-4DC0-B845-83A9513AB644}"/>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8FFDBD56-2162-4D28-A308-92214BEC6FC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9" name="テキスト ボックス 558">
          <a:extLst>
            <a:ext uri="{FF2B5EF4-FFF2-40B4-BE49-F238E27FC236}">
              <a16:creationId xmlns:a16="http://schemas.microsoft.com/office/drawing/2014/main" id="{69DB4294-7653-466F-8795-03D68E88016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097C38CA-6E69-498B-B585-A5A78B0DA9C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1" name="テキスト ボックス 560">
          <a:extLst>
            <a:ext uri="{FF2B5EF4-FFF2-40B4-BE49-F238E27FC236}">
              <a16:creationId xmlns:a16="http://schemas.microsoft.com/office/drawing/2014/main" id="{B6323F40-EDAF-463B-BBFF-3B18C207A30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一般廃棄物処理施設】&#10;一人当たり有形固定資産（償却資産）額グラフ枠">
          <a:extLst>
            <a:ext uri="{FF2B5EF4-FFF2-40B4-BE49-F238E27FC236}">
              <a16:creationId xmlns:a16="http://schemas.microsoft.com/office/drawing/2014/main" id="{371503F5-1162-45F4-8753-E7F5C24EA20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86563</xdr:rowOff>
    </xdr:from>
    <xdr:to>
      <xdr:col>116</xdr:col>
      <xdr:colOff>62864</xdr:colOff>
      <xdr:row>41</xdr:row>
      <xdr:rowOff>107381</xdr:rowOff>
    </xdr:to>
    <xdr:cxnSp macro="">
      <xdr:nvCxnSpPr>
        <xdr:cNvPr id="563" name="直線コネクタ 562">
          <a:extLst>
            <a:ext uri="{FF2B5EF4-FFF2-40B4-BE49-F238E27FC236}">
              <a16:creationId xmlns:a16="http://schemas.microsoft.com/office/drawing/2014/main" id="{8592F59D-98A4-43D9-8009-BFBBEB78490F}"/>
            </a:ext>
          </a:extLst>
        </xdr:cNvPr>
        <xdr:cNvCxnSpPr/>
      </xdr:nvCxnSpPr>
      <xdr:spPr>
        <a:xfrm flipV="1">
          <a:off x="22160864" y="5744413"/>
          <a:ext cx="0" cy="139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111208</xdr:rowOff>
    </xdr:from>
    <xdr:ext cx="534377" cy="259045"/>
    <xdr:sp macro="" textlink="">
      <xdr:nvSpPr>
        <xdr:cNvPr id="564" name="【一般廃棄物処理施設】&#10;一人当たり有形固定資産（償却資産）額最小値テキスト">
          <a:extLst>
            <a:ext uri="{FF2B5EF4-FFF2-40B4-BE49-F238E27FC236}">
              <a16:creationId xmlns:a16="http://schemas.microsoft.com/office/drawing/2014/main" id="{CC5CCC22-060B-4258-8D36-6CEE4884AD8F}"/>
            </a:ext>
          </a:extLst>
        </xdr:cNvPr>
        <xdr:cNvSpPr txBox="1"/>
      </xdr:nvSpPr>
      <xdr:spPr>
        <a:xfrm>
          <a:off x="22199600" y="71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107381</xdr:rowOff>
    </xdr:from>
    <xdr:to>
      <xdr:col>116</xdr:col>
      <xdr:colOff>152400</xdr:colOff>
      <xdr:row>41</xdr:row>
      <xdr:rowOff>107381</xdr:rowOff>
    </xdr:to>
    <xdr:cxnSp macro="">
      <xdr:nvCxnSpPr>
        <xdr:cNvPr id="565" name="直線コネクタ 564">
          <a:extLst>
            <a:ext uri="{FF2B5EF4-FFF2-40B4-BE49-F238E27FC236}">
              <a16:creationId xmlns:a16="http://schemas.microsoft.com/office/drawing/2014/main" id="{2926236F-BBFA-45EF-A1F4-78F013EC09ED}"/>
            </a:ext>
          </a:extLst>
        </xdr:cNvPr>
        <xdr:cNvCxnSpPr/>
      </xdr:nvCxnSpPr>
      <xdr:spPr>
        <a:xfrm>
          <a:off x="22072600" y="71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33240</xdr:rowOff>
    </xdr:from>
    <xdr:ext cx="599010" cy="259045"/>
    <xdr:sp macro="" textlink="">
      <xdr:nvSpPr>
        <xdr:cNvPr id="566" name="【一般廃棄物処理施設】&#10;一人当たり有形固定資産（償却資産）額最大値テキスト">
          <a:extLst>
            <a:ext uri="{FF2B5EF4-FFF2-40B4-BE49-F238E27FC236}">
              <a16:creationId xmlns:a16="http://schemas.microsoft.com/office/drawing/2014/main" id="{715DC194-C8B2-4925-A558-3620AD44C6EF}"/>
            </a:ext>
          </a:extLst>
        </xdr:cNvPr>
        <xdr:cNvSpPr txBox="1"/>
      </xdr:nvSpPr>
      <xdr:spPr>
        <a:xfrm>
          <a:off x="22199600" y="551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86563</xdr:rowOff>
    </xdr:from>
    <xdr:to>
      <xdr:col>116</xdr:col>
      <xdr:colOff>152400</xdr:colOff>
      <xdr:row>33</xdr:row>
      <xdr:rowOff>86563</xdr:rowOff>
    </xdr:to>
    <xdr:cxnSp macro="">
      <xdr:nvCxnSpPr>
        <xdr:cNvPr id="567" name="直線コネクタ 566">
          <a:extLst>
            <a:ext uri="{FF2B5EF4-FFF2-40B4-BE49-F238E27FC236}">
              <a16:creationId xmlns:a16="http://schemas.microsoft.com/office/drawing/2014/main" id="{0C9F62B3-1D01-44BB-8833-5EC7D2546927}"/>
            </a:ext>
          </a:extLst>
        </xdr:cNvPr>
        <xdr:cNvCxnSpPr/>
      </xdr:nvCxnSpPr>
      <xdr:spPr>
        <a:xfrm>
          <a:off x="22072600" y="5744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43250</xdr:rowOff>
    </xdr:from>
    <xdr:ext cx="599010" cy="259045"/>
    <xdr:sp macro="" textlink="">
      <xdr:nvSpPr>
        <xdr:cNvPr id="568" name="【一般廃棄物処理施設】&#10;一人当たり有形固定資産（償却資産）額平均値テキスト">
          <a:extLst>
            <a:ext uri="{FF2B5EF4-FFF2-40B4-BE49-F238E27FC236}">
              <a16:creationId xmlns:a16="http://schemas.microsoft.com/office/drawing/2014/main" id="{1D7B1D6E-82B6-448F-940D-D1D2E5F00AC1}"/>
            </a:ext>
          </a:extLst>
        </xdr:cNvPr>
        <xdr:cNvSpPr txBox="1"/>
      </xdr:nvSpPr>
      <xdr:spPr>
        <a:xfrm>
          <a:off x="22199600" y="6558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20373</xdr:rowOff>
    </xdr:from>
    <xdr:to>
      <xdr:col>116</xdr:col>
      <xdr:colOff>114300</xdr:colOff>
      <xdr:row>39</xdr:row>
      <xdr:rowOff>121973</xdr:rowOff>
    </xdr:to>
    <xdr:sp macro="" textlink="">
      <xdr:nvSpPr>
        <xdr:cNvPr id="569" name="フローチャート: 判断 568">
          <a:extLst>
            <a:ext uri="{FF2B5EF4-FFF2-40B4-BE49-F238E27FC236}">
              <a16:creationId xmlns:a16="http://schemas.microsoft.com/office/drawing/2014/main" id="{4CC972E0-1C1A-4B29-A7F0-CCCF63271406}"/>
            </a:ext>
          </a:extLst>
        </xdr:cNvPr>
        <xdr:cNvSpPr/>
      </xdr:nvSpPr>
      <xdr:spPr>
        <a:xfrm>
          <a:off x="22110700" y="670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57465</xdr:rowOff>
    </xdr:from>
    <xdr:to>
      <xdr:col>112</xdr:col>
      <xdr:colOff>38100</xdr:colOff>
      <xdr:row>39</xdr:row>
      <xdr:rowOff>159065</xdr:rowOff>
    </xdr:to>
    <xdr:sp macro="" textlink="">
      <xdr:nvSpPr>
        <xdr:cNvPr id="570" name="フローチャート: 判断 569">
          <a:extLst>
            <a:ext uri="{FF2B5EF4-FFF2-40B4-BE49-F238E27FC236}">
              <a16:creationId xmlns:a16="http://schemas.microsoft.com/office/drawing/2014/main" id="{6F860205-DD4E-42F9-8038-56A4BEC0DA91}"/>
            </a:ext>
          </a:extLst>
        </xdr:cNvPr>
        <xdr:cNvSpPr/>
      </xdr:nvSpPr>
      <xdr:spPr>
        <a:xfrm>
          <a:off x="21272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108316</xdr:rowOff>
    </xdr:from>
    <xdr:to>
      <xdr:col>107</xdr:col>
      <xdr:colOff>101600</xdr:colOff>
      <xdr:row>40</xdr:row>
      <xdr:rowOff>38466</xdr:rowOff>
    </xdr:to>
    <xdr:sp macro="" textlink="">
      <xdr:nvSpPr>
        <xdr:cNvPr id="571" name="フローチャート: 判断 570">
          <a:extLst>
            <a:ext uri="{FF2B5EF4-FFF2-40B4-BE49-F238E27FC236}">
              <a16:creationId xmlns:a16="http://schemas.microsoft.com/office/drawing/2014/main" id="{AD1AA6DC-748A-46B9-A45A-13276D13E3A0}"/>
            </a:ext>
          </a:extLst>
        </xdr:cNvPr>
        <xdr:cNvSpPr/>
      </xdr:nvSpPr>
      <xdr:spPr>
        <a:xfrm>
          <a:off x="20383500" y="67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8858</xdr:rowOff>
    </xdr:from>
    <xdr:to>
      <xdr:col>102</xdr:col>
      <xdr:colOff>165100</xdr:colOff>
      <xdr:row>40</xdr:row>
      <xdr:rowOff>110458</xdr:rowOff>
    </xdr:to>
    <xdr:sp macro="" textlink="">
      <xdr:nvSpPr>
        <xdr:cNvPr id="572" name="フローチャート: 判断 571">
          <a:extLst>
            <a:ext uri="{FF2B5EF4-FFF2-40B4-BE49-F238E27FC236}">
              <a16:creationId xmlns:a16="http://schemas.microsoft.com/office/drawing/2014/main" id="{3716AFF5-2CFB-40B9-8F49-BED7815A2459}"/>
            </a:ext>
          </a:extLst>
        </xdr:cNvPr>
        <xdr:cNvSpPr/>
      </xdr:nvSpPr>
      <xdr:spPr>
        <a:xfrm>
          <a:off x="19494500" y="686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567</xdr:rowOff>
    </xdr:from>
    <xdr:to>
      <xdr:col>98</xdr:col>
      <xdr:colOff>38100</xdr:colOff>
      <xdr:row>40</xdr:row>
      <xdr:rowOff>102167</xdr:rowOff>
    </xdr:to>
    <xdr:sp macro="" textlink="">
      <xdr:nvSpPr>
        <xdr:cNvPr id="573" name="フローチャート: 判断 572">
          <a:extLst>
            <a:ext uri="{FF2B5EF4-FFF2-40B4-BE49-F238E27FC236}">
              <a16:creationId xmlns:a16="http://schemas.microsoft.com/office/drawing/2014/main" id="{497FDBFA-7186-4734-827B-8D5B7F262C6A}"/>
            </a:ext>
          </a:extLst>
        </xdr:cNvPr>
        <xdr:cNvSpPr/>
      </xdr:nvSpPr>
      <xdr:spPr>
        <a:xfrm>
          <a:off x="18605500" y="685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2835B7BD-482C-443D-94D8-D2A876783B9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9E505A2D-C45E-46DC-A3DF-59546E399CE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831497D1-A23F-4982-92EB-252C2225A1D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CE26DFB7-2A53-4EF6-AA1C-9C50E808CF5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CF6B95C0-5D87-4039-AFDF-183DDA9C044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136678</xdr:rowOff>
    </xdr:from>
    <xdr:to>
      <xdr:col>116</xdr:col>
      <xdr:colOff>114300</xdr:colOff>
      <xdr:row>41</xdr:row>
      <xdr:rowOff>66828</xdr:rowOff>
    </xdr:to>
    <xdr:sp macro="" textlink="">
      <xdr:nvSpPr>
        <xdr:cNvPr id="579" name="楕円 578">
          <a:extLst>
            <a:ext uri="{FF2B5EF4-FFF2-40B4-BE49-F238E27FC236}">
              <a16:creationId xmlns:a16="http://schemas.microsoft.com/office/drawing/2014/main" id="{EAA965A1-D2AE-474C-8E3C-2AB13FD85E08}"/>
            </a:ext>
          </a:extLst>
        </xdr:cNvPr>
        <xdr:cNvSpPr/>
      </xdr:nvSpPr>
      <xdr:spPr>
        <a:xfrm>
          <a:off x="22110700" y="699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51605</xdr:rowOff>
    </xdr:from>
    <xdr:ext cx="534377" cy="259045"/>
    <xdr:sp macro="" textlink="">
      <xdr:nvSpPr>
        <xdr:cNvPr id="580" name="【一般廃棄物処理施設】&#10;一人当たり有形固定資産（償却資産）額該当値テキスト">
          <a:extLst>
            <a:ext uri="{FF2B5EF4-FFF2-40B4-BE49-F238E27FC236}">
              <a16:creationId xmlns:a16="http://schemas.microsoft.com/office/drawing/2014/main" id="{72CAFEEF-340E-4F96-9FF1-0AEA49924AFF}"/>
            </a:ext>
          </a:extLst>
        </xdr:cNvPr>
        <xdr:cNvSpPr txBox="1"/>
      </xdr:nvSpPr>
      <xdr:spPr>
        <a:xfrm>
          <a:off x="22199600" y="69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139560</xdr:rowOff>
    </xdr:from>
    <xdr:to>
      <xdr:col>112</xdr:col>
      <xdr:colOff>38100</xdr:colOff>
      <xdr:row>41</xdr:row>
      <xdr:rowOff>69710</xdr:rowOff>
    </xdr:to>
    <xdr:sp macro="" textlink="">
      <xdr:nvSpPr>
        <xdr:cNvPr id="581" name="楕円 580">
          <a:extLst>
            <a:ext uri="{FF2B5EF4-FFF2-40B4-BE49-F238E27FC236}">
              <a16:creationId xmlns:a16="http://schemas.microsoft.com/office/drawing/2014/main" id="{7B9753BF-2F4D-4132-85E5-C4294D24F0C6}"/>
            </a:ext>
          </a:extLst>
        </xdr:cNvPr>
        <xdr:cNvSpPr/>
      </xdr:nvSpPr>
      <xdr:spPr>
        <a:xfrm>
          <a:off x="21272500" y="69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16028</xdr:rowOff>
    </xdr:from>
    <xdr:to>
      <xdr:col>116</xdr:col>
      <xdr:colOff>63500</xdr:colOff>
      <xdr:row>41</xdr:row>
      <xdr:rowOff>18910</xdr:rowOff>
    </xdr:to>
    <xdr:cxnSp macro="">
      <xdr:nvCxnSpPr>
        <xdr:cNvPr id="582" name="直線コネクタ 581">
          <a:extLst>
            <a:ext uri="{FF2B5EF4-FFF2-40B4-BE49-F238E27FC236}">
              <a16:creationId xmlns:a16="http://schemas.microsoft.com/office/drawing/2014/main" id="{0116888A-BE13-43BD-9D42-4BF68A14D4E0}"/>
            </a:ext>
          </a:extLst>
        </xdr:cNvPr>
        <xdr:cNvCxnSpPr/>
      </xdr:nvCxnSpPr>
      <xdr:spPr>
        <a:xfrm flipV="1">
          <a:off x="21323300" y="7045478"/>
          <a:ext cx="838200" cy="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142754</xdr:rowOff>
    </xdr:from>
    <xdr:to>
      <xdr:col>107</xdr:col>
      <xdr:colOff>101600</xdr:colOff>
      <xdr:row>41</xdr:row>
      <xdr:rowOff>72904</xdr:rowOff>
    </xdr:to>
    <xdr:sp macro="" textlink="">
      <xdr:nvSpPr>
        <xdr:cNvPr id="583" name="楕円 582">
          <a:extLst>
            <a:ext uri="{FF2B5EF4-FFF2-40B4-BE49-F238E27FC236}">
              <a16:creationId xmlns:a16="http://schemas.microsoft.com/office/drawing/2014/main" id="{B33421CB-60EF-4BFB-9D67-448EFCE43FDA}"/>
            </a:ext>
          </a:extLst>
        </xdr:cNvPr>
        <xdr:cNvSpPr/>
      </xdr:nvSpPr>
      <xdr:spPr>
        <a:xfrm>
          <a:off x="20383500" y="70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18910</xdr:rowOff>
    </xdr:from>
    <xdr:to>
      <xdr:col>111</xdr:col>
      <xdr:colOff>177800</xdr:colOff>
      <xdr:row>41</xdr:row>
      <xdr:rowOff>22104</xdr:rowOff>
    </xdr:to>
    <xdr:cxnSp macro="">
      <xdr:nvCxnSpPr>
        <xdr:cNvPr id="584" name="直線コネクタ 583">
          <a:extLst>
            <a:ext uri="{FF2B5EF4-FFF2-40B4-BE49-F238E27FC236}">
              <a16:creationId xmlns:a16="http://schemas.microsoft.com/office/drawing/2014/main" id="{B4BDACD3-624D-430B-94AF-F7F3D6774348}"/>
            </a:ext>
          </a:extLst>
        </xdr:cNvPr>
        <xdr:cNvCxnSpPr/>
      </xdr:nvCxnSpPr>
      <xdr:spPr>
        <a:xfrm flipV="1">
          <a:off x="20434300" y="7048360"/>
          <a:ext cx="889000" cy="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155645</xdr:rowOff>
    </xdr:from>
    <xdr:to>
      <xdr:col>102</xdr:col>
      <xdr:colOff>165100</xdr:colOff>
      <xdr:row>41</xdr:row>
      <xdr:rowOff>85795</xdr:rowOff>
    </xdr:to>
    <xdr:sp macro="" textlink="">
      <xdr:nvSpPr>
        <xdr:cNvPr id="585" name="楕円 584">
          <a:extLst>
            <a:ext uri="{FF2B5EF4-FFF2-40B4-BE49-F238E27FC236}">
              <a16:creationId xmlns:a16="http://schemas.microsoft.com/office/drawing/2014/main" id="{6E4D6C8E-ADAE-4192-9CAE-66FAA0C7DC6F}"/>
            </a:ext>
          </a:extLst>
        </xdr:cNvPr>
        <xdr:cNvSpPr/>
      </xdr:nvSpPr>
      <xdr:spPr>
        <a:xfrm>
          <a:off x="19494500" y="70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22104</xdr:rowOff>
    </xdr:from>
    <xdr:to>
      <xdr:col>107</xdr:col>
      <xdr:colOff>50800</xdr:colOff>
      <xdr:row>41</xdr:row>
      <xdr:rowOff>34995</xdr:rowOff>
    </xdr:to>
    <xdr:cxnSp macro="">
      <xdr:nvCxnSpPr>
        <xdr:cNvPr id="586" name="直線コネクタ 585">
          <a:extLst>
            <a:ext uri="{FF2B5EF4-FFF2-40B4-BE49-F238E27FC236}">
              <a16:creationId xmlns:a16="http://schemas.microsoft.com/office/drawing/2014/main" id="{931CE058-1B67-40DF-B729-A5A9000BEDD3}"/>
            </a:ext>
          </a:extLst>
        </xdr:cNvPr>
        <xdr:cNvCxnSpPr/>
      </xdr:nvCxnSpPr>
      <xdr:spPr>
        <a:xfrm flipV="1">
          <a:off x="19545300" y="7051554"/>
          <a:ext cx="889000" cy="1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169196</xdr:rowOff>
    </xdr:from>
    <xdr:to>
      <xdr:col>98</xdr:col>
      <xdr:colOff>38100</xdr:colOff>
      <xdr:row>41</xdr:row>
      <xdr:rowOff>99346</xdr:rowOff>
    </xdr:to>
    <xdr:sp macro="" textlink="">
      <xdr:nvSpPr>
        <xdr:cNvPr id="587" name="楕円 586">
          <a:extLst>
            <a:ext uri="{FF2B5EF4-FFF2-40B4-BE49-F238E27FC236}">
              <a16:creationId xmlns:a16="http://schemas.microsoft.com/office/drawing/2014/main" id="{21AB338A-927F-4FA8-83CC-B79BD778B5FE}"/>
            </a:ext>
          </a:extLst>
        </xdr:cNvPr>
        <xdr:cNvSpPr/>
      </xdr:nvSpPr>
      <xdr:spPr>
        <a:xfrm>
          <a:off x="18605500" y="702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34995</xdr:rowOff>
    </xdr:from>
    <xdr:to>
      <xdr:col>102</xdr:col>
      <xdr:colOff>114300</xdr:colOff>
      <xdr:row>41</xdr:row>
      <xdr:rowOff>48546</xdr:rowOff>
    </xdr:to>
    <xdr:cxnSp macro="">
      <xdr:nvCxnSpPr>
        <xdr:cNvPr id="588" name="直線コネクタ 587">
          <a:extLst>
            <a:ext uri="{FF2B5EF4-FFF2-40B4-BE49-F238E27FC236}">
              <a16:creationId xmlns:a16="http://schemas.microsoft.com/office/drawing/2014/main" id="{5443B339-077E-4497-A587-3C98E9AE0E1D}"/>
            </a:ext>
          </a:extLst>
        </xdr:cNvPr>
        <xdr:cNvCxnSpPr/>
      </xdr:nvCxnSpPr>
      <xdr:spPr>
        <a:xfrm flipV="1">
          <a:off x="18656300" y="7064445"/>
          <a:ext cx="889000" cy="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4142</xdr:rowOff>
    </xdr:from>
    <xdr:ext cx="599010" cy="259045"/>
    <xdr:sp macro="" textlink="">
      <xdr:nvSpPr>
        <xdr:cNvPr id="589" name="n_1aveValue【一般廃棄物処理施設】&#10;一人当たり有形固定資産（償却資産）額">
          <a:extLst>
            <a:ext uri="{FF2B5EF4-FFF2-40B4-BE49-F238E27FC236}">
              <a16:creationId xmlns:a16="http://schemas.microsoft.com/office/drawing/2014/main" id="{F93DB3B9-E9D4-4316-92E0-99DC7FD619F8}"/>
            </a:ext>
          </a:extLst>
        </xdr:cNvPr>
        <xdr:cNvSpPr txBox="1"/>
      </xdr:nvSpPr>
      <xdr:spPr>
        <a:xfrm>
          <a:off x="21011095" y="651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54993</xdr:rowOff>
    </xdr:from>
    <xdr:ext cx="599010" cy="259045"/>
    <xdr:sp macro="" textlink="">
      <xdr:nvSpPr>
        <xdr:cNvPr id="590" name="n_2aveValue【一般廃棄物処理施設】&#10;一人当たり有形固定資産（償却資産）額">
          <a:extLst>
            <a:ext uri="{FF2B5EF4-FFF2-40B4-BE49-F238E27FC236}">
              <a16:creationId xmlns:a16="http://schemas.microsoft.com/office/drawing/2014/main" id="{6E4B01A0-FD83-412C-AD52-AB0FE323AF50}"/>
            </a:ext>
          </a:extLst>
        </xdr:cNvPr>
        <xdr:cNvSpPr txBox="1"/>
      </xdr:nvSpPr>
      <xdr:spPr>
        <a:xfrm>
          <a:off x="20134795" y="657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126985</xdr:rowOff>
    </xdr:from>
    <xdr:ext cx="599010" cy="259045"/>
    <xdr:sp macro="" textlink="">
      <xdr:nvSpPr>
        <xdr:cNvPr id="591" name="n_3aveValue【一般廃棄物処理施設】&#10;一人当たり有形固定資産（償却資産）額">
          <a:extLst>
            <a:ext uri="{FF2B5EF4-FFF2-40B4-BE49-F238E27FC236}">
              <a16:creationId xmlns:a16="http://schemas.microsoft.com/office/drawing/2014/main" id="{EF9A5084-FC8F-4C7C-8CBE-4E3243753617}"/>
            </a:ext>
          </a:extLst>
        </xdr:cNvPr>
        <xdr:cNvSpPr txBox="1"/>
      </xdr:nvSpPr>
      <xdr:spPr>
        <a:xfrm>
          <a:off x="19245795" y="664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118694</xdr:rowOff>
    </xdr:from>
    <xdr:ext cx="599010" cy="259045"/>
    <xdr:sp macro="" textlink="">
      <xdr:nvSpPr>
        <xdr:cNvPr id="592" name="n_4aveValue【一般廃棄物処理施設】&#10;一人当たり有形固定資産（償却資産）額">
          <a:extLst>
            <a:ext uri="{FF2B5EF4-FFF2-40B4-BE49-F238E27FC236}">
              <a16:creationId xmlns:a16="http://schemas.microsoft.com/office/drawing/2014/main" id="{455BAE77-E833-428F-999E-5C1D8D942D76}"/>
            </a:ext>
          </a:extLst>
        </xdr:cNvPr>
        <xdr:cNvSpPr txBox="1"/>
      </xdr:nvSpPr>
      <xdr:spPr>
        <a:xfrm>
          <a:off x="18356795" y="663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60837</xdr:rowOff>
    </xdr:from>
    <xdr:ext cx="534377" cy="259045"/>
    <xdr:sp macro="" textlink="">
      <xdr:nvSpPr>
        <xdr:cNvPr id="593" name="n_1mainValue【一般廃棄物処理施設】&#10;一人当たり有形固定資産（償却資産）額">
          <a:extLst>
            <a:ext uri="{FF2B5EF4-FFF2-40B4-BE49-F238E27FC236}">
              <a16:creationId xmlns:a16="http://schemas.microsoft.com/office/drawing/2014/main" id="{097A9645-59F8-44E2-81E4-4A3438179AF7}"/>
            </a:ext>
          </a:extLst>
        </xdr:cNvPr>
        <xdr:cNvSpPr txBox="1"/>
      </xdr:nvSpPr>
      <xdr:spPr>
        <a:xfrm>
          <a:off x="21043411" y="709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64031</xdr:rowOff>
    </xdr:from>
    <xdr:ext cx="534377" cy="259045"/>
    <xdr:sp macro="" textlink="">
      <xdr:nvSpPr>
        <xdr:cNvPr id="594" name="n_2mainValue【一般廃棄物処理施設】&#10;一人当たり有形固定資産（償却資産）額">
          <a:extLst>
            <a:ext uri="{FF2B5EF4-FFF2-40B4-BE49-F238E27FC236}">
              <a16:creationId xmlns:a16="http://schemas.microsoft.com/office/drawing/2014/main" id="{7A79F39E-843F-4EAD-8918-D2EB3F4FC3E1}"/>
            </a:ext>
          </a:extLst>
        </xdr:cNvPr>
        <xdr:cNvSpPr txBox="1"/>
      </xdr:nvSpPr>
      <xdr:spPr>
        <a:xfrm>
          <a:off x="20167111" y="70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76922</xdr:rowOff>
    </xdr:from>
    <xdr:ext cx="534377" cy="259045"/>
    <xdr:sp macro="" textlink="">
      <xdr:nvSpPr>
        <xdr:cNvPr id="595" name="n_3mainValue【一般廃棄物処理施設】&#10;一人当たり有形固定資産（償却資産）額">
          <a:extLst>
            <a:ext uri="{FF2B5EF4-FFF2-40B4-BE49-F238E27FC236}">
              <a16:creationId xmlns:a16="http://schemas.microsoft.com/office/drawing/2014/main" id="{6B6E10C4-8464-42C0-A915-B2C866FAC53D}"/>
            </a:ext>
          </a:extLst>
        </xdr:cNvPr>
        <xdr:cNvSpPr txBox="1"/>
      </xdr:nvSpPr>
      <xdr:spPr>
        <a:xfrm>
          <a:off x="19278111" y="7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90473</xdr:rowOff>
    </xdr:from>
    <xdr:ext cx="534377" cy="259045"/>
    <xdr:sp macro="" textlink="">
      <xdr:nvSpPr>
        <xdr:cNvPr id="596" name="n_4mainValue【一般廃棄物処理施設】&#10;一人当たり有形固定資産（償却資産）額">
          <a:extLst>
            <a:ext uri="{FF2B5EF4-FFF2-40B4-BE49-F238E27FC236}">
              <a16:creationId xmlns:a16="http://schemas.microsoft.com/office/drawing/2014/main" id="{7B9E087F-DBA2-419E-9ACD-B3EBF3BD4879}"/>
            </a:ext>
          </a:extLst>
        </xdr:cNvPr>
        <xdr:cNvSpPr txBox="1"/>
      </xdr:nvSpPr>
      <xdr:spPr>
        <a:xfrm>
          <a:off x="18389111" y="71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D9DE44AC-5ED1-41DC-AD8C-4F3360696C6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840AD6D8-498A-4E60-AF8A-E24863E4CAF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76089271-E384-4B73-89BA-4F11479C878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64E6E2FF-5AC8-417A-95CC-5054BC49166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C963E882-7E4B-4AB7-857A-EA92CFCD560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152B3253-ABD3-4A2C-9111-D30CBA882C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ED4C7571-D1EC-4B30-8276-1AE96B033D1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630018E9-D513-469E-89AA-99717D0E5BB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3A66C115-446E-4DC7-871C-8C48AD1F88F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C3535A98-3FED-410E-AA07-4AADC55A933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F8960B34-73AA-4801-B10F-D3422616C3D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8" name="直線コネクタ 607">
          <a:extLst>
            <a:ext uri="{FF2B5EF4-FFF2-40B4-BE49-F238E27FC236}">
              <a16:creationId xmlns:a16="http://schemas.microsoft.com/office/drawing/2014/main" id="{78C5A295-B9E4-4A11-A40E-1092F2ACB92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09" name="テキスト ボックス 608">
          <a:extLst>
            <a:ext uri="{FF2B5EF4-FFF2-40B4-BE49-F238E27FC236}">
              <a16:creationId xmlns:a16="http://schemas.microsoft.com/office/drawing/2014/main" id="{97AD1097-2E84-40C6-902A-69DC63943056}"/>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0" name="直線コネクタ 609">
          <a:extLst>
            <a:ext uri="{FF2B5EF4-FFF2-40B4-BE49-F238E27FC236}">
              <a16:creationId xmlns:a16="http://schemas.microsoft.com/office/drawing/2014/main" id="{204C8425-8DF3-4F29-8165-0367D0FD3F5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1" name="テキスト ボックス 610">
          <a:extLst>
            <a:ext uri="{FF2B5EF4-FFF2-40B4-BE49-F238E27FC236}">
              <a16:creationId xmlns:a16="http://schemas.microsoft.com/office/drawing/2014/main" id="{B94606B3-D347-4744-8E13-42E1F3C3975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2" name="直線コネクタ 611">
          <a:extLst>
            <a:ext uri="{FF2B5EF4-FFF2-40B4-BE49-F238E27FC236}">
              <a16:creationId xmlns:a16="http://schemas.microsoft.com/office/drawing/2014/main" id="{99727BE5-4939-4429-95B3-5C4D3627FF5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3" name="テキスト ボックス 612">
          <a:extLst>
            <a:ext uri="{FF2B5EF4-FFF2-40B4-BE49-F238E27FC236}">
              <a16:creationId xmlns:a16="http://schemas.microsoft.com/office/drawing/2014/main" id="{D54A7867-55CF-421B-B0E4-79144852535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4" name="直線コネクタ 613">
          <a:extLst>
            <a:ext uri="{FF2B5EF4-FFF2-40B4-BE49-F238E27FC236}">
              <a16:creationId xmlns:a16="http://schemas.microsoft.com/office/drawing/2014/main" id="{B7A3DBF4-9D46-465D-8C5F-E207B26AFEB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5" name="テキスト ボックス 614">
          <a:extLst>
            <a:ext uri="{FF2B5EF4-FFF2-40B4-BE49-F238E27FC236}">
              <a16:creationId xmlns:a16="http://schemas.microsoft.com/office/drawing/2014/main" id="{84237BFD-C3A7-4FCB-A48B-2AFBF9B2D4F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6" name="直線コネクタ 615">
          <a:extLst>
            <a:ext uri="{FF2B5EF4-FFF2-40B4-BE49-F238E27FC236}">
              <a16:creationId xmlns:a16="http://schemas.microsoft.com/office/drawing/2014/main" id="{F97578DF-685F-4B3C-B3AA-755ABC4A8D3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7" name="テキスト ボックス 616">
          <a:extLst>
            <a:ext uri="{FF2B5EF4-FFF2-40B4-BE49-F238E27FC236}">
              <a16:creationId xmlns:a16="http://schemas.microsoft.com/office/drawing/2014/main" id="{4FC9CE8D-6E8F-493D-9015-0849A67A0A8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8" name="【保健センター・保健所】&#10;有形固定資産減価償却率グラフ枠">
          <a:extLst>
            <a:ext uri="{FF2B5EF4-FFF2-40B4-BE49-F238E27FC236}">
              <a16:creationId xmlns:a16="http://schemas.microsoft.com/office/drawing/2014/main" id="{A535B09C-C392-4289-A549-15A3345385E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169164</xdr:rowOff>
    </xdr:to>
    <xdr:cxnSp macro="">
      <xdr:nvCxnSpPr>
        <xdr:cNvPr id="619" name="直線コネクタ 618">
          <a:extLst>
            <a:ext uri="{FF2B5EF4-FFF2-40B4-BE49-F238E27FC236}">
              <a16:creationId xmlns:a16="http://schemas.microsoft.com/office/drawing/2014/main" id="{3922A7AE-8078-4B17-B774-F20889091950}"/>
            </a:ext>
          </a:extLst>
        </xdr:cNvPr>
        <xdr:cNvCxnSpPr/>
      </xdr:nvCxnSpPr>
      <xdr:spPr>
        <a:xfrm flipV="1">
          <a:off x="16318864" y="9646920"/>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620" name="【保健センター・保健所】&#10;有形固定資産減価償却率最小値テキスト">
          <a:extLst>
            <a:ext uri="{FF2B5EF4-FFF2-40B4-BE49-F238E27FC236}">
              <a16:creationId xmlns:a16="http://schemas.microsoft.com/office/drawing/2014/main" id="{DDCDF549-CF15-4F03-8826-796BF0243BD9}"/>
            </a:ext>
          </a:extLst>
        </xdr:cNvPr>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621" name="直線コネクタ 620">
          <a:extLst>
            <a:ext uri="{FF2B5EF4-FFF2-40B4-BE49-F238E27FC236}">
              <a16:creationId xmlns:a16="http://schemas.microsoft.com/office/drawing/2014/main" id="{CC734EB3-B79D-4C67-90D6-17A205240B7A}"/>
            </a:ext>
          </a:extLst>
        </xdr:cNvPr>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22" name="【保健センター・保健所】&#10;有形固定資産減価償却率最大値テキスト">
          <a:extLst>
            <a:ext uri="{FF2B5EF4-FFF2-40B4-BE49-F238E27FC236}">
              <a16:creationId xmlns:a16="http://schemas.microsoft.com/office/drawing/2014/main" id="{679C5DEE-EEDB-4844-BDBB-8D751D40142A}"/>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23" name="直線コネクタ 622">
          <a:extLst>
            <a:ext uri="{FF2B5EF4-FFF2-40B4-BE49-F238E27FC236}">
              <a16:creationId xmlns:a16="http://schemas.microsoft.com/office/drawing/2014/main" id="{AE566BBB-186F-4622-8880-2DC64EDCD6EC}"/>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143527</xdr:rowOff>
    </xdr:from>
    <xdr:ext cx="405111" cy="259045"/>
    <xdr:sp macro="" textlink="">
      <xdr:nvSpPr>
        <xdr:cNvPr id="624" name="【保健センター・保健所】&#10;有形固定資産減価償却率平均値テキスト">
          <a:extLst>
            <a:ext uri="{FF2B5EF4-FFF2-40B4-BE49-F238E27FC236}">
              <a16:creationId xmlns:a16="http://schemas.microsoft.com/office/drawing/2014/main" id="{C27349A9-B703-41CE-98A2-86B2F4E03B8A}"/>
            </a:ext>
          </a:extLst>
        </xdr:cNvPr>
        <xdr:cNvSpPr txBox="1"/>
      </xdr:nvSpPr>
      <xdr:spPr>
        <a:xfrm>
          <a:off x="16357600" y="974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625" name="フローチャート: 判断 624">
          <a:extLst>
            <a:ext uri="{FF2B5EF4-FFF2-40B4-BE49-F238E27FC236}">
              <a16:creationId xmlns:a16="http://schemas.microsoft.com/office/drawing/2014/main" id="{4FD8A8CF-1C46-427C-8E17-51ED7696969E}"/>
            </a:ext>
          </a:extLst>
        </xdr:cNvPr>
        <xdr:cNvSpPr/>
      </xdr:nvSpPr>
      <xdr:spPr>
        <a:xfrm>
          <a:off x="16268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49784</xdr:rowOff>
    </xdr:from>
    <xdr:to>
      <xdr:col>81</xdr:col>
      <xdr:colOff>101600</xdr:colOff>
      <xdr:row>57</xdr:row>
      <xdr:rowOff>151384</xdr:rowOff>
    </xdr:to>
    <xdr:sp macro="" textlink="">
      <xdr:nvSpPr>
        <xdr:cNvPr id="626" name="フローチャート: 判断 625">
          <a:extLst>
            <a:ext uri="{FF2B5EF4-FFF2-40B4-BE49-F238E27FC236}">
              <a16:creationId xmlns:a16="http://schemas.microsoft.com/office/drawing/2014/main" id="{09A09B0E-A9D4-4561-84EA-CE98BB59F9C7}"/>
            </a:ext>
          </a:extLst>
        </xdr:cNvPr>
        <xdr:cNvSpPr/>
      </xdr:nvSpPr>
      <xdr:spPr>
        <a:xfrm>
          <a:off x="154305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77216</xdr:rowOff>
    </xdr:from>
    <xdr:to>
      <xdr:col>76</xdr:col>
      <xdr:colOff>165100</xdr:colOff>
      <xdr:row>58</xdr:row>
      <xdr:rowOff>7366</xdr:rowOff>
    </xdr:to>
    <xdr:sp macro="" textlink="">
      <xdr:nvSpPr>
        <xdr:cNvPr id="627" name="フローチャート: 判断 626">
          <a:extLst>
            <a:ext uri="{FF2B5EF4-FFF2-40B4-BE49-F238E27FC236}">
              <a16:creationId xmlns:a16="http://schemas.microsoft.com/office/drawing/2014/main" id="{CECD5D1C-2A8B-4120-8162-56933A4D736E}"/>
            </a:ext>
          </a:extLst>
        </xdr:cNvPr>
        <xdr:cNvSpPr/>
      </xdr:nvSpPr>
      <xdr:spPr>
        <a:xfrm>
          <a:off x="14541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68072</xdr:rowOff>
    </xdr:from>
    <xdr:to>
      <xdr:col>72</xdr:col>
      <xdr:colOff>38100</xdr:colOff>
      <xdr:row>58</xdr:row>
      <xdr:rowOff>169672</xdr:rowOff>
    </xdr:to>
    <xdr:sp macro="" textlink="">
      <xdr:nvSpPr>
        <xdr:cNvPr id="628" name="フローチャート: 判断 627">
          <a:extLst>
            <a:ext uri="{FF2B5EF4-FFF2-40B4-BE49-F238E27FC236}">
              <a16:creationId xmlns:a16="http://schemas.microsoft.com/office/drawing/2014/main" id="{6CCC08CA-FDE3-46E0-9145-116F613CDD4E}"/>
            </a:ext>
          </a:extLst>
        </xdr:cNvPr>
        <xdr:cNvSpPr/>
      </xdr:nvSpPr>
      <xdr:spPr>
        <a:xfrm>
          <a:off x="13652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20066</xdr:rowOff>
    </xdr:from>
    <xdr:to>
      <xdr:col>67</xdr:col>
      <xdr:colOff>101600</xdr:colOff>
      <xdr:row>58</xdr:row>
      <xdr:rowOff>121666</xdr:rowOff>
    </xdr:to>
    <xdr:sp macro="" textlink="">
      <xdr:nvSpPr>
        <xdr:cNvPr id="629" name="フローチャート: 判断 628">
          <a:extLst>
            <a:ext uri="{FF2B5EF4-FFF2-40B4-BE49-F238E27FC236}">
              <a16:creationId xmlns:a16="http://schemas.microsoft.com/office/drawing/2014/main" id="{6153EB90-0CA5-4954-BE67-DE9367664148}"/>
            </a:ext>
          </a:extLst>
        </xdr:cNvPr>
        <xdr:cNvSpPr/>
      </xdr:nvSpPr>
      <xdr:spPr>
        <a:xfrm>
          <a:off x="127635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BB050F8D-524F-4DF4-A2BF-A0811EF58EB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E2C59BC1-2A85-4DCE-BF44-79F1C4619C0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21601A07-8854-4FC1-954E-DA32AB6C903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5694F7DD-B42B-486B-AED7-480DE435650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79EC7640-117C-43FB-854A-A7F6CB7B5EF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118364</xdr:rowOff>
    </xdr:from>
    <xdr:to>
      <xdr:col>85</xdr:col>
      <xdr:colOff>177800</xdr:colOff>
      <xdr:row>64</xdr:row>
      <xdr:rowOff>48514</xdr:rowOff>
    </xdr:to>
    <xdr:sp macro="" textlink="">
      <xdr:nvSpPr>
        <xdr:cNvPr id="635" name="楕円 634">
          <a:extLst>
            <a:ext uri="{FF2B5EF4-FFF2-40B4-BE49-F238E27FC236}">
              <a16:creationId xmlns:a16="http://schemas.microsoft.com/office/drawing/2014/main" id="{D33CECBA-D486-4ED1-93D3-D42370DC08FB}"/>
            </a:ext>
          </a:extLst>
        </xdr:cNvPr>
        <xdr:cNvSpPr/>
      </xdr:nvSpPr>
      <xdr:spPr>
        <a:xfrm>
          <a:off x="162687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33291</xdr:rowOff>
    </xdr:from>
    <xdr:ext cx="405111" cy="259045"/>
    <xdr:sp macro="" textlink="">
      <xdr:nvSpPr>
        <xdr:cNvPr id="636" name="【保健センター・保健所】&#10;有形固定資産減価償却率該当値テキスト">
          <a:extLst>
            <a:ext uri="{FF2B5EF4-FFF2-40B4-BE49-F238E27FC236}">
              <a16:creationId xmlns:a16="http://schemas.microsoft.com/office/drawing/2014/main" id="{7286BDD9-6C47-4754-AC44-3E8DC46D24CA}"/>
            </a:ext>
          </a:extLst>
        </xdr:cNvPr>
        <xdr:cNvSpPr txBox="1"/>
      </xdr:nvSpPr>
      <xdr:spPr>
        <a:xfrm>
          <a:off x="16357600" y="1083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118364</xdr:rowOff>
    </xdr:from>
    <xdr:to>
      <xdr:col>81</xdr:col>
      <xdr:colOff>101600</xdr:colOff>
      <xdr:row>64</xdr:row>
      <xdr:rowOff>48514</xdr:rowOff>
    </xdr:to>
    <xdr:sp macro="" textlink="">
      <xdr:nvSpPr>
        <xdr:cNvPr id="637" name="楕円 636">
          <a:extLst>
            <a:ext uri="{FF2B5EF4-FFF2-40B4-BE49-F238E27FC236}">
              <a16:creationId xmlns:a16="http://schemas.microsoft.com/office/drawing/2014/main" id="{C61CBABE-944F-476E-8477-6BF1E07A6191}"/>
            </a:ext>
          </a:extLst>
        </xdr:cNvPr>
        <xdr:cNvSpPr/>
      </xdr:nvSpPr>
      <xdr:spPr>
        <a:xfrm>
          <a:off x="15430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169164</xdr:rowOff>
    </xdr:from>
    <xdr:to>
      <xdr:col>85</xdr:col>
      <xdr:colOff>127000</xdr:colOff>
      <xdr:row>63</xdr:row>
      <xdr:rowOff>169164</xdr:rowOff>
    </xdr:to>
    <xdr:cxnSp macro="">
      <xdr:nvCxnSpPr>
        <xdr:cNvPr id="638" name="直線コネクタ 637">
          <a:extLst>
            <a:ext uri="{FF2B5EF4-FFF2-40B4-BE49-F238E27FC236}">
              <a16:creationId xmlns:a16="http://schemas.microsoft.com/office/drawing/2014/main" id="{C578A8D7-A138-4A41-BB96-D12353846586}"/>
            </a:ext>
          </a:extLst>
        </xdr:cNvPr>
        <xdr:cNvCxnSpPr/>
      </xdr:nvCxnSpPr>
      <xdr:spPr>
        <a:xfrm>
          <a:off x="15481300" y="10970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118364</xdr:rowOff>
    </xdr:from>
    <xdr:to>
      <xdr:col>76</xdr:col>
      <xdr:colOff>165100</xdr:colOff>
      <xdr:row>64</xdr:row>
      <xdr:rowOff>48514</xdr:rowOff>
    </xdr:to>
    <xdr:sp macro="" textlink="">
      <xdr:nvSpPr>
        <xdr:cNvPr id="639" name="楕円 638">
          <a:extLst>
            <a:ext uri="{FF2B5EF4-FFF2-40B4-BE49-F238E27FC236}">
              <a16:creationId xmlns:a16="http://schemas.microsoft.com/office/drawing/2014/main" id="{0232CC71-C11D-4048-9170-4BBDF088AC8C}"/>
            </a:ext>
          </a:extLst>
        </xdr:cNvPr>
        <xdr:cNvSpPr/>
      </xdr:nvSpPr>
      <xdr:spPr>
        <a:xfrm>
          <a:off x="14541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169164</xdr:rowOff>
    </xdr:from>
    <xdr:to>
      <xdr:col>81</xdr:col>
      <xdr:colOff>50800</xdr:colOff>
      <xdr:row>63</xdr:row>
      <xdr:rowOff>169164</xdr:rowOff>
    </xdr:to>
    <xdr:cxnSp macro="">
      <xdr:nvCxnSpPr>
        <xdr:cNvPr id="640" name="直線コネクタ 639">
          <a:extLst>
            <a:ext uri="{FF2B5EF4-FFF2-40B4-BE49-F238E27FC236}">
              <a16:creationId xmlns:a16="http://schemas.microsoft.com/office/drawing/2014/main" id="{1BD81DE8-D7B8-4DDF-843C-BA6D8DB8ACCA}"/>
            </a:ext>
          </a:extLst>
        </xdr:cNvPr>
        <xdr:cNvCxnSpPr/>
      </xdr:nvCxnSpPr>
      <xdr:spPr>
        <a:xfrm>
          <a:off x="14592300" y="10970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118364</xdr:rowOff>
    </xdr:from>
    <xdr:to>
      <xdr:col>72</xdr:col>
      <xdr:colOff>38100</xdr:colOff>
      <xdr:row>64</xdr:row>
      <xdr:rowOff>48514</xdr:rowOff>
    </xdr:to>
    <xdr:sp macro="" textlink="">
      <xdr:nvSpPr>
        <xdr:cNvPr id="641" name="楕円 640">
          <a:extLst>
            <a:ext uri="{FF2B5EF4-FFF2-40B4-BE49-F238E27FC236}">
              <a16:creationId xmlns:a16="http://schemas.microsoft.com/office/drawing/2014/main" id="{0DE91A08-B5F2-4266-8AF9-B7CE86B7AAED}"/>
            </a:ext>
          </a:extLst>
        </xdr:cNvPr>
        <xdr:cNvSpPr/>
      </xdr:nvSpPr>
      <xdr:spPr>
        <a:xfrm>
          <a:off x="13652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169164</xdr:rowOff>
    </xdr:from>
    <xdr:to>
      <xdr:col>76</xdr:col>
      <xdr:colOff>114300</xdr:colOff>
      <xdr:row>63</xdr:row>
      <xdr:rowOff>169164</xdr:rowOff>
    </xdr:to>
    <xdr:cxnSp macro="">
      <xdr:nvCxnSpPr>
        <xdr:cNvPr id="642" name="直線コネクタ 641">
          <a:extLst>
            <a:ext uri="{FF2B5EF4-FFF2-40B4-BE49-F238E27FC236}">
              <a16:creationId xmlns:a16="http://schemas.microsoft.com/office/drawing/2014/main" id="{08046997-6219-4634-9A54-4CF2FF758AB9}"/>
            </a:ext>
          </a:extLst>
        </xdr:cNvPr>
        <xdr:cNvCxnSpPr/>
      </xdr:nvCxnSpPr>
      <xdr:spPr>
        <a:xfrm>
          <a:off x="13703300" y="10970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116078</xdr:rowOff>
    </xdr:from>
    <xdr:to>
      <xdr:col>67</xdr:col>
      <xdr:colOff>101600</xdr:colOff>
      <xdr:row>64</xdr:row>
      <xdr:rowOff>46228</xdr:rowOff>
    </xdr:to>
    <xdr:sp macro="" textlink="">
      <xdr:nvSpPr>
        <xdr:cNvPr id="643" name="楕円 642">
          <a:extLst>
            <a:ext uri="{FF2B5EF4-FFF2-40B4-BE49-F238E27FC236}">
              <a16:creationId xmlns:a16="http://schemas.microsoft.com/office/drawing/2014/main" id="{1A34BAAF-4AD1-452E-B6BE-80DD44132F04}"/>
            </a:ext>
          </a:extLst>
        </xdr:cNvPr>
        <xdr:cNvSpPr/>
      </xdr:nvSpPr>
      <xdr:spPr>
        <a:xfrm>
          <a:off x="12763500" y="10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166878</xdr:rowOff>
    </xdr:from>
    <xdr:to>
      <xdr:col>71</xdr:col>
      <xdr:colOff>177800</xdr:colOff>
      <xdr:row>63</xdr:row>
      <xdr:rowOff>169164</xdr:rowOff>
    </xdr:to>
    <xdr:cxnSp macro="">
      <xdr:nvCxnSpPr>
        <xdr:cNvPr id="644" name="直線コネクタ 643">
          <a:extLst>
            <a:ext uri="{FF2B5EF4-FFF2-40B4-BE49-F238E27FC236}">
              <a16:creationId xmlns:a16="http://schemas.microsoft.com/office/drawing/2014/main" id="{2BD85021-1571-4860-86AE-543A49B87DAF}"/>
            </a:ext>
          </a:extLst>
        </xdr:cNvPr>
        <xdr:cNvCxnSpPr/>
      </xdr:nvCxnSpPr>
      <xdr:spPr>
        <a:xfrm>
          <a:off x="12814300" y="109682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167911</xdr:rowOff>
    </xdr:from>
    <xdr:ext cx="405111" cy="259045"/>
    <xdr:sp macro="" textlink="">
      <xdr:nvSpPr>
        <xdr:cNvPr id="645" name="n_1aveValue【保健センター・保健所】&#10;有形固定資産減価償却率">
          <a:extLst>
            <a:ext uri="{FF2B5EF4-FFF2-40B4-BE49-F238E27FC236}">
              <a16:creationId xmlns:a16="http://schemas.microsoft.com/office/drawing/2014/main" id="{A74DAE84-E5BF-4789-9298-46215C4677DF}"/>
            </a:ext>
          </a:extLst>
        </xdr:cNvPr>
        <xdr:cNvSpPr txBox="1"/>
      </xdr:nvSpPr>
      <xdr:spPr>
        <a:xfrm>
          <a:off x="152660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23893</xdr:rowOff>
    </xdr:from>
    <xdr:ext cx="405111" cy="259045"/>
    <xdr:sp macro="" textlink="">
      <xdr:nvSpPr>
        <xdr:cNvPr id="646" name="n_2aveValue【保健センター・保健所】&#10;有形固定資産減価償却率">
          <a:extLst>
            <a:ext uri="{FF2B5EF4-FFF2-40B4-BE49-F238E27FC236}">
              <a16:creationId xmlns:a16="http://schemas.microsoft.com/office/drawing/2014/main" id="{EA035BBA-9B8D-42EF-83C0-D41E4840A9F9}"/>
            </a:ext>
          </a:extLst>
        </xdr:cNvPr>
        <xdr:cNvSpPr txBox="1"/>
      </xdr:nvSpPr>
      <xdr:spPr>
        <a:xfrm>
          <a:off x="1438974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14749</xdr:rowOff>
    </xdr:from>
    <xdr:ext cx="405111" cy="259045"/>
    <xdr:sp macro="" textlink="">
      <xdr:nvSpPr>
        <xdr:cNvPr id="647" name="n_3aveValue【保健センター・保健所】&#10;有形固定資産減価償却率">
          <a:extLst>
            <a:ext uri="{FF2B5EF4-FFF2-40B4-BE49-F238E27FC236}">
              <a16:creationId xmlns:a16="http://schemas.microsoft.com/office/drawing/2014/main" id="{324B97FA-4647-431F-B524-6E4AC0D6F80E}"/>
            </a:ext>
          </a:extLst>
        </xdr:cNvPr>
        <xdr:cNvSpPr txBox="1"/>
      </xdr:nvSpPr>
      <xdr:spPr>
        <a:xfrm>
          <a:off x="13500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138193</xdr:rowOff>
    </xdr:from>
    <xdr:ext cx="405111" cy="259045"/>
    <xdr:sp macro="" textlink="">
      <xdr:nvSpPr>
        <xdr:cNvPr id="648" name="n_4aveValue【保健センター・保健所】&#10;有形固定資産減価償却率">
          <a:extLst>
            <a:ext uri="{FF2B5EF4-FFF2-40B4-BE49-F238E27FC236}">
              <a16:creationId xmlns:a16="http://schemas.microsoft.com/office/drawing/2014/main" id="{4A2537B7-E9EC-48C0-BAAC-1E678D2559C4}"/>
            </a:ext>
          </a:extLst>
        </xdr:cNvPr>
        <xdr:cNvSpPr txBox="1"/>
      </xdr:nvSpPr>
      <xdr:spPr>
        <a:xfrm>
          <a:off x="12611744" y="973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39641</xdr:rowOff>
    </xdr:from>
    <xdr:ext cx="405111" cy="259045"/>
    <xdr:sp macro="" textlink="">
      <xdr:nvSpPr>
        <xdr:cNvPr id="649" name="n_1mainValue【保健センター・保健所】&#10;有形固定資産減価償却率">
          <a:extLst>
            <a:ext uri="{FF2B5EF4-FFF2-40B4-BE49-F238E27FC236}">
              <a16:creationId xmlns:a16="http://schemas.microsoft.com/office/drawing/2014/main" id="{3F47F08B-228A-47E1-8054-7F799A59F771}"/>
            </a:ext>
          </a:extLst>
        </xdr:cNvPr>
        <xdr:cNvSpPr txBox="1"/>
      </xdr:nvSpPr>
      <xdr:spPr>
        <a:xfrm>
          <a:off x="15266044" y="1101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39641</xdr:rowOff>
    </xdr:from>
    <xdr:ext cx="405111" cy="259045"/>
    <xdr:sp macro="" textlink="">
      <xdr:nvSpPr>
        <xdr:cNvPr id="650" name="n_2mainValue【保健センター・保健所】&#10;有形固定資産減価償却率">
          <a:extLst>
            <a:ext uri="{FF2B5EF4-FFF2-40B4-BE49-F238E27FC236}">
              <a16:creationId xmlns:a16="http://schemas.microsoft.com/office/drawing/2014/main" id="{CA5A723C-E457-412E-864D-8139E77699A7}"/>
            </a:ext>
          </a:extLst>
        </xdr:cNvPr>
        <xdr:cNvSpPr txBox="1"/>
      </xdr:nvSpPr>
      <xdr:spPr>
        <a:xfrm>
          <a:off x="14389744" y="1101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39641</xdr:rowOff>
    </xdr:from>
    <xdr:ext cx="405111" cy="259045"/>
    <xdr:sp macro="" textlink="">
      <xdr:nvSpPr>
        <xdr:cNvPr id="651" name="n_3mainValue【保健センター・保健所】&#10;有形固定資産減価償却率">
          <a:extLst>
            <a:ext uri="{FF2B5EF4-FFF2-40B4-BE49-F238E27FC236}">
              <a16:creationId xmlns:a16="http://schemas.microsoft.com/office/drawing/2014/main" id="{0A68C4C1-AF03-4E80-95B1-AAD8752D1986}"/>
            </a:ext>
          </a:extLst>
        </xdr:cNvPr>
        <xdr:cNvSpPr txBox="1"/>
      </xdr:nvSpPr>
      <xdr:spPr>
        <a:xfrm>
          <a:off x="13500744" y="1101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37355</xdr:rowOff>
    </xdr:from>
    <xdr:ext cx="405111" cy="259045"/>
    <xdr:sp macro="" textlink="">
      <xdr:nvSpPr>
        <xdr:cNvPr id="652" name="n_4mainValue【保健センター・保健所】&#10;有形固定資産減価償却率">
          <a:extLst>
            <a:ext uri="{FF2B5EF4-FFF2-40B4-BE49-F238E27FC236}">
              <a16:creationId xmlns:a16="http://schemas.microsoft.com/office/drawing/2014/main" id="{31061567-F99A-458A-A101-D6B023860BA8}"/>
            </a:ext>
          </a:extLst>
        </xdr:cNvPr>
        <xdr:cNvSpPr txBox="1"/>
      </xdr:nvSpPr>
      <xdr:spPr>
        <a:xfrm>
          <a:off x="12611744" y="1101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3" name="正方形/長方形 652">
          <a:extLst>
            <a:ext uri="{FF2B5EF4-FFF2-40B4-BE49-F238E27FC236}">
              <a16:creationId xmlns:a16="http://schemas.microsoft.com/office/drawing/2014/main" id="{4388E44E-17A8-4F17-9E11-A04A865B6B0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4" name="正方形/長方形 653">
          <a:extLst>
            <a:ext uri="{FF2B5EF4-FFF2-40B4-BE49-F238E27FC236}">
              <a16:creationId xmlns:a16="http://schemas.microsoft.com/office/drawing/2014/main" id="{BE4A04BF-E2E4-4566-B52E-A2B2C5CA2D2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5" name="正方形/長方形 654">
          <a:extLst>
            <a:ext uri="{FF2B5EF4-FFF2-40B4-BE49-F238E27FC236}">
              <a16:creationId xmlns:a16="http://schemas.microsoft.com/office/drawing/2014/main" id="{120C9EF0-CF1E-432B-91DA-9D11A616996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6" name="正方形/長方形 655">
          <a:extLst>
            <a:ext uri="{FF2B5EF4-FFF2-40B4-BE49-F238E27FC236}">
              <a16:creationId xmlns:a16="http://schemas.microsoft.com/office/drawing/2014/main" id="{597F1907-62AD-4881-A707-8282D57906C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7" name="正方形/長方形 656">
          <a:extLst>
            <a:ext uri="{FF2B5EF4-FFF2-40B4-BE49-F238E27FC236}">
              <a16:creationId xmlns:a16="http://schemas.microsoft.com/office/drawing/2014/main" id="{461A5D40-0104-4B45-8387-3E2AF61C015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8" name="正方形/長方形 657">
          <a:extLst>
            <a:ext uri="{FF2B5EF4-FFF2-40B4-BE49-F238E27FC236}">
              <a16:creationId xmlns:a16="http://schemas.microsoft.com/office/drawing/2014/main" id="{9E73F190-E810-4976-8E93-0715C37485B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9" name="正方形/長方形 658">
          <a:extLst>
            <a:ext uri="{FF2B5EF4-FFF2-40B4-BE49-F238E27FC236}">
              <a16:creationId xmlns:a16="http://schemas.microsoft.com/office/drawing/2014/main" id="{BCA0790E-AEDD-4CAC-8BC8-8FCBC556158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0" name="正方形/長方形 659">
          <a:extLst>
            <a:ext uri="{FF2B5EF4-FFF2-40B4-BE49-F238E27FC236}">
              <a16:creationId xmlns:a16="http://schemas.microsoft.com/office/drawing/2014/main" id="{9871359F-EF25-4D81-B5C3-E373F8C0036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1" name="テキスト ボックス 660">
          <a:extLst>
            <a:ext uri="{FF2B5EF4-FFF2-40B4-BE49-F238E27FC236}">
              <a16:creationId xmlns:a16="http://schemas.microsoft.com/office/drawing/2014/main" id="{49BE7CC0-783B-4F20-9B87-D0D3C30E23B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2" name="直線コネクタ 661">
          <a:extLst>
            <a:ext uri="{FF2B5EF4-FFF2-40B4-BE49-F238E27FC236}">
              <a16:creationId xmlns:a16="http://schemas.microsoft.com/office/drawing/2014/main" id="{15ADDB78-27DA-4E1B-B07D-A137F711C75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3" name="直線コネクタ 662">
          <a:extLst>
            <a:ext uri="{FF2B5EF4-FFF2-40B4-BE49-F238E27FC236}">
              <a16:creationId xmlns:a16="http://schemas.microsoft.com/office/drawing/2014/main" id="{9DBA4FBF-B3FC-4130-A01A-77C898E1B7E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4" name="テキスト ボックス 663">
          <a:extLst>
            <a:ext uri="{FF2B5EF4-FFF2-40B4-BE49-F238E27FC236}">
              <a16:creationId xmlns:a16="http://schemas.microsoft.com/office/drawing/2014/main" id="{8945C209-5F8A-4997-A574-57EED44BB6B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5" name="直線コネクタ 664">
          <a:extLst>
            <a:ext uri="{FF2B5EF4-FFF2-40B4-BE49-F238E27FC236}">
              <a16:creationId xmlns:a16="http://schemas.microsoft.com/office/drawing/2014/main" id="{F4DA9C67-90F3-4685-8392-EEEAF67DB3E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6" name="テキスト ボックス 665">
          <a:extLst>
            <a:ext uri="{FF2B5EF4-FFF2-40B4-BE49-F238E27FC236}">
              <a16:creationId xmlns:a16="http://schemas.microsoft.com/office/drawing/2014/main" id="{49A3BC2D-6277-47FE-89B4-6F50038988B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7" name="直線コネクタ 666">
          <a:extLst>
            <a:ext uri="{FF2B5EF4-FFF2-40B4-BE49-F238E27FC236}">
              <a16:creationId xmlns:a16="http://schemas.microsoft.com/office/drawing/2014/main" id="{37BEA327-9ECA-4179-ABDA-42A77A3C7F8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8" name="テキスト ボックス 667">
          <a:extLst>
            <a:ext uri="{FF2B5EF4-FFF2-40B4-BE49-F238E27FC236}">
              <a16:creationId xmlns:a16="http://schemas.microsoft.com/office/drawing/2014/main" id="{4B717149-1633-40E7-99AA-3AE894E9054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9" name="直線コネクタ 668">
          <a:extLst>
            <a:ext uri="{FF2B5EF4-FFF2-40B4-BE49-F238E27FC236}">
              <a16:creationId xmlns:a16="http://schemas.microsoft.com/office/drawing/2014/main" id="{803D7B62-B2DD-4557-A90B-C809928B603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0" name="テキスト ボックス 669">
          <a:extLst>
            <a:ext uri="{FF2B5EF4-FFF2-40B4-BE49-F238E27FC236}">
              <a16:creationId xmlns:a16="http://schemas.microsoft.com/office/drawing/2014/main" id="{F610B017-3DC3-4E2A-9DE8-1D54A5610E8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1" name="直線コネクタ 670">
          <a:extLst>
            <a:ext uri="{FF2B5EF4-FFF2-40B4-BE49-F238E27FC236}">
              <a16:creationId xmlns:a16="http://schemas.microsoft.com/office/drawing/2014/main" id="{93C164C3-7148-4EFA-A9D2-167E9273C9E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2" name="テキスト ボックス 671">
          <a:extLst>
            <a:ext uri="{FF2B5EF4-FFF2-40B4-BE49-F238E27FC236}">
              <a16:creationId xmlns:a16="http://schemas.microsoft.com/office/drawing/2014/main" id="{82F4B1A6-6932-40A7-8457-D541D683594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3" name="【保健センター・保健所】&#10;一人当たり面積グラフ枠">
          <a:extLst>
            <a:ext uri="{FF2B5EF4-FFF2-40B4-BE49-F238E27FC236}">
              <a16:creationId xmlns:a16="http://schemas.microsoft.com/office/drawing/2014/main" id="{D06F5524-7B2D-4682-9960-EA53254D4BB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80010</xdr:rowOff>
    </xdr:to>
    <xdr:cxnSp macro="">
      <xdr:nvCxnSpPr>
        <xdr:cNvPr id="674" name="直線コネクタ 673">
          <a:extLst>
            <a:ext uri="{FF2B5EF4-FFF2-40B4-BE49-F238E27FC236}">
              <a16:creationId xmlns:a16="http://schemas.microsoft.com/office/drawing/2014/main" id="{54670984-C4A5-4EC3-A387-BD6B7CC363A2}"/>
            </a:ext>
          </a:extLst>
        </xdr:cNvPr>
        <xdr:cNvCxnSpPr/>
      </xdr:nvCxnSpPr>
      <xdr:spPr>
        <a:xfrm flipV="1">
          <a:off x="22160864" y="955090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675" name="【保健センター・保健所】&#10;一人当たり面積最小値テキスト">
          <a:extLst>
            <a:ext uri="{FF2B5EF4-FFF2-40B4-BE49-F238E27FC236}">
              <a16:creationId xmlns:a16="http://schemas.microsoft.com/office/drawing/2014/main" id="{E522BECF-A09E-43B3-BA63-9C871B3158A0}"/>
            </a:ext>
          </a:extLst>
        </xdr:cNvPr>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76" name="直線コネクタ 675">
          <a:extLst>
            <a:ext uri="{FF2B5EF4-FFF2-40B4-BE49-F238E27FC236}">
              <a16:creationId xmlns:a16="http://schemas.microsoft.com/office/drawing/2014/main" id="{9F84FD33-9F6A-462A-96C4-AB1BD4475066}"/>
            </a:ext>
          </a:extLst>
        </xdr:cNvPr>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77" name="【保健センター・保健所】&#10;一人当たり面積最大値テキスト">
          <a:extLst>
            <a:ext uri="{FF2B5EF4-FFF2-40B4-BE49-F238E27FC236}">
              <a16:creationId xmlns:a16="http://schemas.microsoft.com/office/drawing/2014/main" id="{BC7A7ED9-38ED-4C35-8429-7B933031D3D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78" name="直線コネクタ 677">
          <a:extLst>
            <a:ext uri="{FF2B5EF4-FFF2-40B4-BE49-F238E27FC236}">
              <a16:creationId xmlns:a16="http://schemas.microsoft.com/office/drawing/2014/main" id="{04C874BD-5D3E-440F-B852-DBFCDF3FC0C8}"/>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159529</xdr:rowOff>
    </xdr:from>
    <xdr:ext cx="469744" cy="259045"/>
    <xdr:sp macro="" textlink="">
      <xdr:nvSpPr>
        <xdr:cNvPr id="679" name="【保健センター・保健所】&#10;一人当たり面積平均値テキスト">
          <a:extLst>
            <a:ext uri="{FF2B5EF4-FFF2-40B4-BE49-F238E27FC236}">
              <a16:creationId xmlns:a16="http://schemas.microsoft.com/office/drawing/2014/main" id="{8644E629-D290-4AC9-BEC8-3FF7EB4493D4}"/>
            </a:ext>
          </a:extLst>
        </xdr:cNvPr>
        <xdr:cNvSpPr txBox="1"/>
      </xdr:nvSpPr>
      <xdr:spPr>
        <a:xfrm>
          <a:off x="22199600" y="1044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136652</xdr:rowOff>
    </xdr:from>
    <xdr:to>
      <xdr:col>116</xdr:col>
      <xdr:colOff>114300</xdr:colOff>
      <xdr:row>62</xdr:row>
      <xdr:rowOff>66802</xdr:rowOff>
    </xdr:to>
    <xdr:sp macro="" textlink="">
      <xdr:nvSpPr>
        <xdr:cNvPr id="680" name="フローチャート: 判断 679">
          <a:extLst>
            <a:ext uri="{FF2B5EF4-FFF2-40B4-BE49-F238E27FC236}">
              <a16:creationId xmlns:a16="http://schemas.microsoft.com/office/drawing/2014/main" id="{AC8598C2-0E72-4E80-AA8A-381368EC5895}"/>
            </a:ext>
          </a:extLst>
        </xdr:cNvPr>
        <xdr:cNvSpPr/>
      </xdr:nvSpPr>
      <xdr:spPr>
        <a:xfrm>
          <a:off x="22110700" y="1059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81" name="フローチャート: 判断 680">
          <a:extLst>
            <a:ext uri="{FF2B5EF4-FFF2-40B4-BE49-F238E27FC236}">
              <a16:creationId xmlns:a16="http://schemas.microsoft.com/office/drawing/2014/main" id="{99D8EB3D-AF22-4647-B776-139E3705E7F3}"/>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45212</xdr:rowOff>
    </xdr:from>
    <xdr:to>
      <xdr:col>107</xdr:col>
      <xdr:colOff>101600</xdr:colOff>
      <xdr:row>62</xdr:row>
      <xdr:rowOff>146812</xdr:rowOff>
    </xdr:to>
    <xdr:sp macro="" textlink="">
      <xdr:nvSpPr>
        <xdr:cNvPr id="682" name="フローチャート: 判断 681">
          <a:extLst>
            <a:ext uri="{FF2B5EF4-FFF2-40B4-BE49-F238E27FC236}">
              <a16:creationId xmlns:a16="http://schemas.microsoft.com/office/drawing/2014/main" id="{0CDEF888-5671-4294-8A54-13DCC880C4E0}"/>
            </a:ext>
          </a:extLst>
        </xdr:cNvPr>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3" name="フローチャート: 判断 682">
          <a:extLst>
            <a:ext uri="{FF2B5EF4-FFF2-40B4-BE49-F238E27FC236}">
              <a16:creationId xmlns:a16="http://schemas.microsoft.com/office/drawing/2014/main" id="{96049AB3-F333-4C51-9681-3C83D32BA0A5}"/>
            </a:ext>
          </a:extLst>
        </xdr:cNvPr>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31496</xdr:rowOff>
    </xdr:from>
    <xdr:to>
      <xdr:col>98</xdr:col>
      <xdr:colOff>38100</xdr:colOff>
      <xdr:row>62</xdr:row>
      <xdr:rowOff>133096</xdr:rowOff>
    </xdr:to>
    <xdr:sp macro="" textlink="">
      <xdr:nvSpPr>
        <xdr:cNvPr id="684" name="フローチャート: 判断 683">
          <a:extLst>
            <a:ext uri="{FF2B5EF4-FFF2-40B4-BE49-F238E27FC236}">
              <a16:creationId xmlns:a16="http://schemas.microsoft.com/office/drawing/2014/main" id="{C8CEFC6B-4CEE-4079-BB38-2BCFD8A5CFD9}"/>
            </a:ext>
          </a:extLst>
        </xdr:cNvPr>
        <xdr:cNvSpPr/>
      </xdr:nvSpPr>
      <xdr:spPr>
        <a:xfrm>
          <a:off x="18605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0042B9E1-323A-46F2-9E40-A9C2AFED4F7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63BB541B-5D3B-4998-858E-D97E33A88FC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892682A9-FDFA-4F61-90A2-22391AEBF25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0637D128-8B7C-4895-8299-EAF5D74CFBC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B0E7963E-8716-4DAD-BFDA-B35B07C5DF5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120650</xdr:rowOff>
    </xdr:from>
    <xdr:to>
      <xdr:col>116</xdr:col>
      <xdr:colOff>114300</xdr:colOff>
      <xdr:row>63</xdr:row>
      <xdr:rowOff>50800</xdr:rowOff>
    </xdr:to>
    <xdr:sp macro="" textlink="">
      <xdr:nvSpPr>
        <xdr:cNvPr id="690" name="楕円 689">
          <a:extLst>
            <a:ext uri="{FF2B5EF4-FFF2-40B4-BE49-F238E27FC236}">
              <a16:creationId xmlns:a16="http://schemas.microsoft.com/office/drawing/2014/main" id="{26094543-788F-4B3E-A916-ADE73A5787B6}"/>
            </a:ext>
          </a:extLst>
        </xdr:cNvPr>
        <xdr:cNvSpPr/>
      </xdr:nvSpPr>
      <xdr:spPr>
        <a:xfrm>
          <a:off x="22110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35577</xdr:rowOff>
    </xdr:from>
    <xdr:ext cx="469744" cy="259045"/>
    <xdr:sp macro="" textlink="">
      <xdr:nvSpPr>
        <xdr:cNvPr id="691" name="【保健センター・保健所】&#10;一人当たり面積該当値テキスト">
          <a:extLst>
            <a:ext uri="{FF2B5EF4-FFF2-40B4-BE49-F238E27FC236}">
              <a16:creationId xmlns:a16="http://schemas.microsoft.com/office/drawing/2014/main" id="{1A410BEA-9B00-4AB8-91B4-56728DBA1DF5}"/>
            </a:ext>
          </a:extLst>
        </xdr:cNvPr>
        <xdr:cNvSpPr txBox="1"/>
      </xdr:nvSpPr>
      <xdr:spPr>
        <a:xfrm>
          <a:off x="22199600" y="1066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125222</xdr:rowOff>
    </xdr:from>
    <xdr:to>
      <xdr:col>112</xdr:col>
      <xdr:colOff>38100</xdr:colOff>
      <xdr:row>63</xdr:row>
      <xdr:rowOff>55372</xdr:rowOff>
    </xdr:to>
    <xdr:sp macro="" textlink="">
      <xdr:nvSpPr>
        <xdr:cNvPr id="692" name="楕円 691">
          <a:extLst>
            <a:ext uri="{FF2B5EF4-FFF2-40B4-BE49-F238E27FC236}">
              <a16:creationId xmlns:a16="http://schemas.microsoft.com/office/drawing/2014/main" id="{652B0F50-AD1F-41FC-BC6A-6C5963DD00F0}"/>
            </a:ext>
          </a:extLst>
        </xdr:cNvPr>
        <xdr:cNvSpPr/>
      </xdr:nvSpPr>
      <xdr:spPr>
        <a:xfrm>
          <a:off x="21272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0</xdr:rowOff>
    </xdr:from>
    <xdr:to>
      <xdr:col>116</xdr:col>
      <xdr:colOff>63500</xdr:colOff>
      <xdr:row>63</xdr:row>
      <xdr:rowOff>4572</xdr:rowOff>
    </xdr:to>
    <xdr:cxnSp macro="">
      <xdr:nvCxnSpPr>
        <xdr:cNvPr id="693" name="直線コネクタ 692">
          <a:extLst>
            <a:ext uri="{FF2B5EF4-FFF2-40B4-BE49-F238E27FC236}">
              <a16:creationId xmlns:a16="http://schemas.microsoft.com/office/drawing/2014/main" id="{A1EE36F7-3FAF-49C1-AF54-E0FB7CEB4CC3}"/>
            </a:ext>
          </a:extLst>
        </xdr:cNvPr>
        <xdr:cNvCxnSpPr/>
      </xdr:nvCxnSpPr>
      <xdr:spPr>
        <a:xfrm flipV="1">
          <a:off x="21323300" y="1080135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68072</xdr:rowOff>
    </xdr:from>
    <xdr:to>
      <xdr:col>107</xdr:col>
      <xdr:colOff>101600</xdr:colOff>
      <xdr:row>62</xdr:row>
      <xdr:rowOff>169672</xdr:rowOff>
    </xdr:to>
    <xdr:sp macro="" textlink="">
      <xdr:nvSpPr>
        <xdr:cNvPr id="694" name="楕円 693">
          <a:extLst>
            <a:ext uri="{FF2B5EF4-FFF2-40B4-BE49-F238E27FC236}">
              <a16:creationId xmlns:a16="http://schemas.microsoft.com/office/drawing/2014/main" id="{E0365C49-80A0-43FB-A5E2-B8708469E43C}"/>
            </a:ext>
          </a:extLst>
        </xdr:cNvPr>
        <xdr:cNvSpPr/>
      </xdr:nvSpPr>
      <xdr:spPr>
        <a:xfrm>
          <a:off x="20383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118872</xdr:rowOff>
    </xdr:from>
    <xdr:to>
      <xdr:col>111</xdr:col>
      <xdr:colOff>177800</xdr:colOff>
      <xdr:row>63</xdr:row>
      <xdr:rowOff>4572</xdr:rowOff>
    </xdr:to>
    <xdr:cxnSp macro="">
      <xdr:nvCxnSpPr>
        <xdr:cNvPr id="695" name="直線コネクタ 694">
          <a:extLst>
            <a:ext uri="{FF2B5EF4-FFF2-40B4-BE49-F238E27FC236}">
              <a16:creationId xmlns:a16="http://schemas.microsoft.com/office/drawing/2014/main" id="{8EFD586B-6CC4-461F-9501-4D770CE2BB61}"/>
            </a:ext>
          </a:extLst>
        </xdr:cNvPr>
        <xdr:cNvCxnSpPr/>
      </xdr:nvCxnSpPr>
      <xdr:spPr>
        <a:xfrm>
          <a:off x="20434300" y="1074877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72644</xdr:rowOff>
    </xdr:from>
    <xdr:to>
      <xdr:col>102</xdr:col>
      <xdr:colOff>165100</xdr:colOff>
      <xdr:row>63</xdr:row>
      <xdr:rowOff>2794</xdr:rowOff>
    </xdr:to>
    <xdr:sp macro="" textlink="">
      <xdr:nvSpPr>
        <xdr:cNvPr id="696" name="楕円 695">
          <a:extLst>
            <a:ext uri="{FF2B5EF4-FFF2-40B4-BE49-F238E27FC236}">
              <a16:creationId xmlns:a16="http://schemas.microsoft.com/office/drawing/2014/main" id="{43860903-68C6-44CA-99CF-498AC33271D2}"/>
            </a:ext>
          </a:extLst>
        </xdr:cNvPr>
        <xdr:cNvSpPr/>
      </xdr:nvSpPr>
      <xdr:spPr>
        <a:xfrm>
          <a:off x="19494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118872</xdr:rowOff>
    </xdr:from>
    <xdr:to>
      <xdr:col>107</xdr:col>
      <xdr:colOff>50800</xdr:colOff>
      <xdr:row>62</xdr:row>
      <xdr:rowOff>123444</xdr:rowOff>
    </xdr:to>
    <xdr:cxnSp macro="">
      <xdr:nvCxnSpPr>
        <xdr:cNvPr id="697" name="直線コネクタ 696">
          <a:extLst>
            <a:ext uri="{FF2B5EF4-FFF2-40B4-BE49-F238E27FC236}">
              <a16:creationId xmlns:a16="http://schemas.microsoft.com/office/drawing/2014/main" id="{20618FD7-4F69-4E5B-ADF5-C0702B9569F9}"/>
            </a:ext>
          </a:extLst>
        </xdr:cNvPr>
        <xdr:cNvCxnSpPr/>
      </xdr:nvCxnSpPr>
      <xdr:spPr>
        <a:xfrm flipV="1">
          <a:off x="19545300" y="1074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77216</xdr:rowOff>
    </xdr:from>
    <xdr:to>
      <xdr:col>98</xdr:col>
      <xdr:colOff>38100</xdr:colOff>
      <xdr:row>63</xdr:row>
      <xdr:rowOff>7366</xdr:rowOff>
    </xdr:to>
    <xdr:sp macro="" textlink="">
      <xdr:nvSpPr>
        <xdr:cNvPr id="698" name="楕円 697">
          <a:extLst>
            <a:ext uri="{FF2B5EF4-FFF2-40B4-BE49-F238E27FC236}">
              <a16:creationId xmlns:a16="http://schemas.microsoft.com/office/drawing/2014/main" id="{A5DBF4FA-F12F-4AF7-B46F-0AE0A7B908D5}"/>
            </a:ext>
          </a:extLst>
        </xdr:cNvPr>
        <xdr:cNvSpPr/>
      </xdr:nvSpPr>
      <xdr:spPr>
        <a:xfrm>
          <a:off x="18605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123444</xdr:rowOff>
    </xdr:from>
    <xdr:to>
      <xdr:col>102</xdr:col>
      <xdr:colOff>114300</xdr:colOff>
      <xdr:row>62</xdr:row>
      <xdr:rowOff>128016</xdr:rowOff>
    </xdr:to>
    <xdr:cxnSp macro="">
      <xdr:nvCxnSpPr>
        <xdr:cNvPr id="699" name="直線コネクタ 698">
          <a:extLst>
            <a:ext uri="{FF2B5EF4-FFF2-40B4-BE49-F238E27FC236}">
              <a16:creationId xmlns:a16="http://schemas.microsoft.com/office/drawing/2014/main" id="{66C18CA7-07BA-415F-A07A-E8E073C4A141}"/>
            </a:ext>
          </a:extLst>
        </xdr:cNvPr>
        <xdr:cNvCxnSpPr/>
      </xdr:nvCxnSpPr>
      <xdr:spPr>
        <a:xfrm flipV="1">
          <a:off x="18656300" y="1075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00" name="n_1aveValue【保健センター・保健所】&#10;一人当たり面積">
          <a:extLst>
            <a:ext uri="{FF2B5EF4-FFF2-40B4-BE49-F238E27FC236}">
              <a16:creationId xmlns:a16="http://schemas.microsoft.com/office/drawing/2014/main" id="{69C8DD78-1D44-44DA-B5E5-FEF2DDC2645E}"/>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163339</xdr:rowOff>
    </xdr:from>
    <xdr:ext cx="469744" cy="259045"/>
    <xdr:sp macro="" textlink="">
      <xdr:nvSpPr>
        <xdr:cNvPr id="701" name="n_2aveValue【保健センター・保健所】&#10;一人当たり面積">
          <a:extLst>
            <a:ext uri="{FF2B5EF4-FFF2-40B4-BE49-F238E27FC236}">
              <a16:creationId xmlns:a16="http://schemas.microsoft.com/office/drawing/2014/main" id="{E2AE783D-6DB5-4613-9370-219C0DE34EB2}"/>
            </a:ext>
          </a:extLst>
        </xdr:cNvPr>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702" name="n_3aveValue【保健センター・保健所】&#10;一人当たり面積">
          <a:extLst>
            <a:ext uri="{FF2B5EF4-FFF2-40B4-BE49-F238E27FC236}">
              <a16:creationId xmlns:a16="http://schemas.microsoft.com/office/drawing/2014/main" id="{2C04547C-A82E-4A4C-A47A-F32D6E6CA350}"/>
            </a:ext>
          </a:extLst>
        </xdr:cNvPr>
        <xdr:cNvSpPr txBox="1"/>
      </xdr:nvSpPr>
      <xdr:spPr>
        <a:xfrm>
          <a:off x="19310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149623</xdr:rowOff>
    </xdr:from>
    <xdr:ext cx="469744" cy="259045"/>
    <xdr:sp macro="" textlink="">
      <xdr:nvSpPr>
        <xdr:cNvPr id="703" name="n_4aveValue【保健センター・保健所】&#10;一人当たり面積">
          <a:extLst>
            <a:ext uri="{FF2B5EF4-FFF2-40B4-BE49-F238E27FC236}">
              <a16:creationId xmlns:a16="http://schemas.microsoft.com/office/drawing/2014/main" id="{07590D9C-7151-4BC2-99C7-72E94E0D6549}"/>
            </a:ext>
          </a:extLst>
        </xdr:cNvPr>
        <xdr:cNvSpPr txBox="1"/>
      </xdr:nvSpPr>
      <xdr:spPr>
        <a:xfrm>
          <a:off x="18421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46499</xdr:rowOff>
    </xdr:from>
    <xdr:ext cx="469744" cy="259045"/>
    <xdr:sp macro="" textlink="">
      <xdr:nvSpPr>
        <xdr:cNvPr id="704" name="n_1mainValue【保健センター・保健所】&#10;一人当たり面積">
          <a:extLst>
            <a:ext uri="{FF2B5EF4-FFF2-40B4-BE49-F238E27FC236}">
              <a16:creationId xmlns:a16="http://schemas.microsoft.com/office/drawing/2014/main" id="{F86BA9E4-98AE-4258-8FC5-C27A20CC263F}"/>
            </a:ext>
          </a:extLst>
        </xdr:cNvPr>
        <xdr:cNvSpPr txBox="1"/>
      </xdr:nvSpPr>
      <xdr:spPr>
        <a:xfrm>
          <a:off x="210757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160799</xdr:rowOff>
    </xdr:from>
    <xdr:ext cx="469744" cy="259045"/>
    <xdr:sp macro="" textlink="">
      <xdr:nvSpPr>
        <xdr:cNvPr id="705" name="n_2mainValue【保健センター・保健所】&#10;一人当たり面積">
          <a:extLst>
            <a:ext uri="{FF2B5EF4-FFF2-40B4-BE49-F238E27FC236}">
              <a16:creationId xmlns:a16="http://schemas.microsoft.com/office/drawing/2014/main" id="{0E8CEC76-B332-478B-A294-95CFC088508A}"/>
            </a:ext>
          </a:extLst>
        </xdr:cNvPr>
        <xdr:cNvSpPr txBox="1"/>
      </xdr:nvSpPr>
      <xdr:spPr>
        <a:xfrm>
          <a:off x="20199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165371</xdr:rowOff>
    </xdr:from>
    <xdr:ext cx="469744" cy="259045"/>
    <xdr:sp macro="" textlink="">
      <xdr:nvSpPr>
        <xdr:cNvPr id="706" name="n_3mainValue【保健センター・保健所】&#10;一人当たり面積">
          <a:extLst>
            <a:ext uri="{FF2B5EF4-FFF2-40B4-BE49-F238E27FC236}">
              <a16:creationId xmlns:a16="http://schemas.microsoft.com/office/drawing/2014/main" id="{759F8A64-CFA0-4DEC-AA2F-B37EC9E48A98}"/>
            </a:ext>
          </a:extLst>
        </xdr:cNvPr>
        <xdr:cNvSpPr txBox="1"/>
      </xdr:nvSpPr>
      <xdr:spPr>
        <a:xfrm>
          <a:off x="19310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169943</xdr:rowOff>
    </xdr:from>
    <xdr:ext cx="469744" cy="259045"/>
    <xdr:sp macro="" textlink="">
      <xdr:nvSpPr>
        <xdr:cNvPr id="707" name="n_4mainValue【保健センター・保健所】&#10;一人当たり面積">
          <a:extLst>
            <a:ext uri="{FF2B5EF4-FFF2-40B4-BE49-F238E27FC236}">
              <a16:creationId xmlns:a16="http://schemas.microsoft.com/office/drawing/2014/main" id="{F57B4F52-1966-4C8B-8230-728C11BB9F43}"/>
            </a:ext>
          </a:extLst>
        </xdr:cNvPr>
        <xdr:cNvSpPr txBox="1"/>
      </xdr:nvSpPr>
      <xdr:spPr>
        <a:xfrm>
          <a:off x="18421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8" name="正方形/長方形 707">
          <a:extLst>
            <a:ext uri="{FF2B5EF4-FFF2-40B4-BE49-F238E27FC236}">
              <a16:creationId xmlns:a16="http://schemas.microsoft.com/office/drawing/2014/main" id="{7B88FA5E-D6DC-4044-96EB-0BEB4A7521D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9" name="正方形/長方形 708">
          <a:extLst>
            <a:ext uri="{FF2B5EF4-FFF2-40B4-BE49-F238E27FC236}">
              <a16:creationId xmlns:a16="http://schemas.microsoft.com/office/drawing/2014/main" id="{DC293433-BACA-4CF9-9381-4478CEB7AD1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0" name="正方形/長方形 709">
          <a:extLst>
            <a:ext uri="{FF2B5EF4-FFF2-40B4-BE49-F238E27FC236}">
              <a16:creationId xmlns:a16="http://schemas.microsoft.com/office/drawing/2014/main" id="{92AE8AC5-22AE-4EC1-A1AF-15E3E9D61FC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1" name="正方形/長方形 710">
          <a:extLst>
            <a:ext uri="{FF2B5EF4-FFF2-40B4-BE49-F238E27FC236}">
              <a16:creationId xmlns:a16="http://schemas.microsoft.com/office/drawing/2014/main" id="{806A5BDF-CDED-40C2-8E6C-4F5DEDC8821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2" name="正方形/長方形 711">
          <a:extLst>
            <a:ext uri="{FF2B5EF4-FFF2-40B4-BE49-F238E27FC236}">
              <a16:creationId xmlns:a16="http://schemas.microsoft.com/office/drawing/2014/main" id="{2310CC59-A63A-4A00-87C8-94A13DC474E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3" name="正方形/長方形 712">
          <a:extLst>
            <a:ext uri="{FF2B5EF4-FFF2-40B4-BE49-F238E27FC236}">
              <a16:creationId xmlns:a16="http://schemas.microsoft.com/office/drawing/2014/main" id="{B6343755-EAE3-488C-9575-268F4B038C1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4" name="正方形/長方形 713">
          <a:extLst>
            <a:ext uri="{FF2B5EF4-FFF2-40B4-BE49-F238E27FC236}">
              <a16:creationId xmlns:a16="http://schemas.microsoft.com/office/drawing/2014/main" id="{73BDCAFA-A198-464A-AD34-BAB8BD96F43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正方形/長方形 714">
          <a:extLst>
            <a:ext uri="{FF2B5EF4-FFF2-40B4-BE49-F238E27FC236}">
              <a16:creationId xmlns:a16="http://schemas.microsoft.com/office/drawing/2014/main" id="{B68140A8-B81F-41AE-A351-D5E4027CAE6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6" name="テキスト ボックス 715">
          <a:extLst>
            <a:ext uri="{FF2B5EF4-FFF2-40B4-BE49-F238E27FC236}">
              <a16:creationId xmlns:a16="http://schemas.microsoft.com/office/drawing/2014/main" id="{F9315292-89C5-4944-B8F1-D8EB1B7951B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7" name="直線コネクタ 716">
          <a:extLst>
            <a:ext uri="{FF2B5EF4-FFF2-40B4-BE49-F238E27FC236}">
              <a16:creationId xmlns:a16="http://schemas.microsoft.com/office/drawing/2014/main" id="{694FA941-81E5-4030-8CE4-80A9F8D866C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8" name="テキスト ボックス 717">
          <a:extLst>
            <a:ext uri="{FF2B5EF4-FFF2-40B4-BE49-F238E27FC236}">
              <a16:creationId xmlns:a16="http://schemas.microsoft.com/office/drawing/2014/main" id="{5237B6E8-E73D-41FB-8B9A-2E8BFD6E0DF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9" name="直線コネクタ 718">
          <a:extLst>
            <a:ext uri="{FF2B5EF4-FFF2-40B4-BE49-F238E27FC236}">
              <a16:creationId xmlns:a16="http://schemas.microsoft.com/office/drawing/2014/main" id="{77D6DA14-8468-4C27-98B7-A8A090DE2DA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0" name="テキスト ボックス 719">
          <a:extLst>
            <a:ext uri="{FF2B5EF4-FFF2-40B4-BE49-F238E27FC236}">
              <a16:creationId xmlns:a16="http://schemas.microsoft.com/office/drawing/2014/main" id="{10ED2961-C1DE-4D59-91DC-637B137D48B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1" name="直線コネクタ 720">
          <a:extLst>
            <a:ext uri="{FF2B5EF4-FFF2-40B4-BE49-F238E27FC236}">
              <a16:creationId xmlns:a16="http://schemas.microsoft.com/office/drawing/2014/main" id="{C3C968FE-5190-444D-A2C7-4D9480AF2FF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2" name="テキスト ボックス 721">
          <a:extLst>
            <a:ext uri="{FF2B5EF4-FFF2-40B4-BE49-F238E27FC236}">
              <a16:creationId xmlns:a16="http://schemas.microsoft.com/office/drawing/2014/main" id="{9E3F9049-A74A-4880-A280-0120B45EA49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3" name="直線コネクタ 722">
          <a:extLst>
            <a:ext uri="{FF2B5EF4-FFF2-40B4-BE49-F238E27FC236}">
              <a16:creationId xmlns:a16="http://schemas.microsoft.com/office/drawing/2014/main" id="{69A83AD3-D956-47B3-8238-A529E4AE81B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4" name="テキスト ボックス 723">
          <a:extLst>
            <a:ext uri="{FF2B5EF4-FFF2-40B4-BE49-F238E27FC236}">
              <a16:creationId xmlns:a16="http://schemas.microsoft.com/office/drawing/2014/main" id="{D671691D-4412-4062-B06D-B3ABE46F935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5" name="直線コネクタ 724">
          <a:extLst>
            <a:ext uri="{FF2B5EF4-FFF2-40B4-BE49-F238E27FC236}">
              <a16:creationId xmlns:a16="http://schemas.microsoft.com/office/drawing/2014/main" id="{C565CF3A-F343-45F6-9F6B-C2488CDB8AB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6" name="テキスト ボックス 725">
          <a:extLst>
            <a:ext uri="{FF2B5EF4-FFF2-40B4-BE49-F238E27FC236}">
              <a16:creationId xmlns:a16="http://schemas.microsoft.com/office/drawing/2014/main" id="{AE580867-4211-4BC7-8D15-9272185F733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7" name="直線コネクタ 726">
          <a:extLst>
            <a:ext uri="{FF2B5EF4-FFF2-40B4-BE49-F238E27FC236}">
              <a16:creationId xmlns:a16="http://schemas.microsoft.com/office/drawing/2014/main" id="{8766DED6-5B64-47FF-99FF-DDD7B420A10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8" name="テキスト ボックス 727">
          <a:extLst>
            <a:ext uri="{FF2B5EF4-FFF2-40B4-BE49-F238E27FC236}">
              <a16:creationId xmlns:a16="http://schemas.microsoft.com/office/drawing/2014/main" id="{AC83B2CE-AE5E-45CE-889C-8EFB9615221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a:extLst>
            <a:ext uri="{FF2B5EF4-FFF2-40B4-BE49-F238E27FC236}">
              <a16:creationId xmlns:a16="http://schemas.microsoft.com/office/drawing/2014/main" id="{88180A9E-CB8E-441D-825B-C6379261A68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0" name="テキスト ボックス 729">
          <a:extLst>
            <a:ext uri="{FF2B5EF4-FFF2-40B4-BE49-F238E27FC236}">
              <a16:creationId xmlns:a16="http://schemas.microsoft.com/office/drawing/2014/main" id="{F7CF6B51-374D-4E1B-B7BF-90A854718F8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1" name="【消防施設】&#10;有形固定資産減価償却率グラフ枠">
          <a:extLst>
            <a:ext uri="{FF2B5EF4-FFF2-40B4-BE49-F238E27FC236}">
              <a16:creationId xmlns:a16="http://schemas.microsoft.com/office/drawing/2014/main" id="{00C1E2BF-66F1-414B-9FFC-42D1D4C49D0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19050</xdr:rowOff>
    </xdr:from>
    <xdr:to>
      <xdr:col>85</xdr:col>
      <xdr:colOff>126364</xdr:colOff>
      <xdr:row>86</xdr:row>
      <xdr:rowOff>114300</xdr:rowOff>
    </xdr:to>
    <xdr:cxnSp macro="">
      <xdr:nvCxnSpPr>
        <xdr:cNvPr id="732" name="直線コネクタ 731">
          <a:extLst>
            <a:ext uri="{FF2B5EF4-FFF2-40B4-BE49-F238E27FC236}">
              <a16:creationId xmlns:a16="http://schemas.microsoft.com/office/drawing/2014/main" id="{DB201199-E799-4DCA-9B70-42EA77A84BCA}"/>
            </a:ext>
          </a:extLst>
        </xdr:cNvPr>
        <xdr:cNvCxnSpPr/>
      </xdr:nvCxnSpPr>
      <xdr:spPr>
        <a:xfrm flipV="1">
          <a:off x="16318864" y="1322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3" name="【消防施設】&#10;有形固定資産減価償却率最小値テキスト">
          <a:extLst>
            <a:ext uri="{FF2B5EF4-FFF2-40B4-BE49-F238E27FC236}">
              <a16:creationId xmlns:a16="http://schemas.microsoft.com/office/drawing/2014/main" id="{8672FB98-6068-44DA-9C5A-72327137DC7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4" name="直線コネクタ 733">
          <a:extLst>
            <a:ext uri="{FF2B5EF4-FFF2-40B4-BE49-F238E27FC236}">
              <a16:creationId xmlns:a16="http://schemas.microsoft.com/office/drawing/2014/main" id="{9F892FFA-ACB5-47E5-93F9-57CC580AA67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137177</xdr:rowOff>
    </xdr:from>
    <xdr:ext cx="405111" cy="259045"/>
    <xdr:sp macro="" textlink="">
      <xdr:nvSpPr>
        <xdr:cNvPr id="735" name="【消防施設】&#10;有形固定資産減価償却率最大値テキスト">
          <a:extLst>
            <a:ext uri="{FF2B5EF4-FFF2-40B4-BE49-F238E27FC236}">
              <a16:creationId xmlns:a16="http://schemas.microsoft.com/office/drawing/2014/main" id="{D757E958-2821-40DF-A9B1-3043848261C8}"/>
            </a:ext>
          </a:extLst>
        </xdr:cNvPr>
        <xdr:cNvSpPr txBox="1"/>
      </xdr:nvSpPr>
      <xdr:spPr>
        <a:xfrm>
          <a:off x="16357600" y="1299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19050</xdr:rowOff>
    </xdr:from>
    <xdr:to>
      <xdr:col>86</xdr:col>
      <xdr:colOff>25400</xdr:colOff>
      <xdr:row>77</xdr:row>
      <xdr:rowOff>19050</xdr:rowOff>
    </xdr:to>
    <xdr:cxnSp macro="">
      <xdr:nvCxnSpPr>
        <xdr:cNvPr id="736" name="直線コネクタ 735">
          <a:extLst>
            <a:ext uri="{FF2B5EF4-FFF2-40B4-BE49-F238E27FC236}">
              <a16:creationId xmlns:a16="http://schemas.microsoft.com/office/drawing/2014/main" id="{B970F068-96B5-45A8-961E-BCD2BFE3B0EA}"/>
            </a:ext>
          </a:extLst>
        </xdr:cNvPr>
        <xdr:cNvCxnSpPr/>
      </xdr:nvCxnSpPr>
      <xdr:spPr>
        <a:xfrm>
          <a:off x="16230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127652</xdr:rowOff>
    </xdr:from>
    <xdr:ext cx="405111" cy="259045"/>
    <xdr:sp macro="" textlink="">
      <xdr:nvSpPr>
        <xdr:cNvPr id="737" name="【消防施設】&#10;有形固定資産減価償却率平均値テキスト">
          <a:extLst>
            <a:ext uri="{FF2B5EF4-FFF2-40B4-BE49-F238E27FC236}">
              <a16:creationId xmlns:a16="http://schemas.microsoft.com/office/drawing/2014/main" id="{40F8401D-3602-4BE2-8157-0E722AD4CDED}"/>
            </a:ext>
          </a:extLst>
        </xdr:cNvPr>
        <xdr:cNvSpPr txBox="1"/>
      </xdr:nvSpPr>
      <xdr:spPr>
        <a:xfrm>
          <a:off x="16357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738" name="フローチャート: 判断 737">
          <a:extLst>
            <a:ext uri="{FF2B5EF4-FFF2-40B4-BE49-F238E27FC236}">
              <a16:creationId xmlns:a16="http://schemas.microsoft.com/office/drawing/2014/main" id="{CB319260-E0F1-4FDA-A2DF-708FC76C7A6B}"/>
            </a:ext>
          </a:extLst>
        </xdr:cNvPr>
        <xdr:cNvSpPr/>
      </xdr:nvSpPr>
      <xdr:spPr>
        <a:xfrm>
          <a:off x="16268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739" name="フローチャート: 判断 738">
          <a:extLst>
            <a:ext uri="{FF2B5EF4-FFF2-40B4-BE49-F238E27FC236}">
              <a16:creationId xmlns:a16="http://schemas.microsoft.com/office/drawing/2014/main" id="{5DCE544E-EB3D-47A9-B4A3-E59831CEC17C}"/>
            </a:ext>
          </a:extLst>
        </xdr:cNvPr>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17780</xdr:rowOff>
    </xdr:from>
    <xdr:to>
      <xdr:col>76</xdr:col>
      <xdr:colOff>165100</xdr:colOff>
      <xdr:row>81</xdr:row>
      <xdr:rowOff>119380</xdr:rowOff>
    </xdr:to>
    <xdr:sp macro="" textlink="">
      <xdr:nvSpPr>
        <xdr:cNvPr id="740" name="フローチャート: 判断 739">
          <a:extLst>
            <a:ext uri="{FF2B5EF4-FFF2-40B4-BE49-F238E27FC236}">
              <a16:creationId xmlns:a16="http://schemas.microsoft.com/office/drawing/2014/main" id="{1377F090-86EE-44C3-8A6B-1D3A22FF898B}"/>
            </a:ext>
          </a:extLst>
        </xdr:cNvPr>
        <xdr:cNvSpPr/>
      </xdr:nvSpPr>
      <xdr:spPr>
        <a:xfrm>
          <a:off x="14541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741" name="フローチャート: 判断 740">
          <a:extLst>
            <a:ext uri="{FF2B5EF4-FFF2-40B4-BE49-F238E27FC236}">
              <a16:creationId xmlns:a16="http://schemas.microsoft.com/office/drawing/2014/main" id="{EC97B86F-9D6D-41FD-84D0-0F348010FD30}"/>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742" name="フローチャート: 判断 741">
          <a:extLst>
            <a:ext uri="{FF2B5EF4-FFF2-40B4-BE49-F238E27FC236}">
              <a16:creationId xmlns:a16="http://schemas.microsoft.com/office/drawing/2014/main" id="{5CFBA27C-BC97-4E70-8910-8FDBF7AC8CED}"/>
            </a:ext>
          </a:extLst>
        </xdr:cNvPr>
        <xdr:cNvSpPr/>
      </xdr:nvSpPr>
      <xdr:spPr>
        <a:xfrm>
          <a:off x="12763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1B53D2E0-D1E9-4B98-983D-A46DCDF57FE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C4CF42C8-2679-4064-8098-C684DD59FB7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2DE94064-F1F5-446E-94B6-1AAC05E47D5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377FC97D-CFD1-4C2B-A065-0AC82241C91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C7BD9D3F-7003-4DF3-8582-5AE4EDC615C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99695</xdr:rowOff>
    </xdr:from>
    <xdr:to>
      <xdr:col>85</xdr:col>
      <xdr:colOff>177800</xdr:colOff>
      <xdr:row>81</xdr:row>
      <xdr:rowOff>29845</xdr:rowOff>
    </xdr:to>
    <xdr:sp macro="" textlink="">
      <xdr:nvSpPr>
        <xdr:cNvPr id="748" name="楕円 747">
          <a:extLst>
            <a:ext uri="{FF2B5EF4-FFF2-40B4-BE49-F238E27FC236}">
              <a16:creationId xmlns:a16="http://schemas.microsoft.com/office/drawing/2014/main" id="{97E7E4D5-6013-4F61-800A-3DF11B569137}"/>
            </a:ext>
          </a:extLst>
        </xdr:cNvPr>
        <xdr:cNvSpPr/>
      </xdr:nvSpPr>
      <xdr:spPr>
        <a:xfrm>
          <a:off x="162687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122572</xdr:rowOff>
    </xdr:from>
    <xdr:ext cx="405111" cy="259045"/>
    <xdr:sp macro="" textlink="">
      <xdr:nvSpPr>
        <xdr:cNvPr id="749" name="【消防施設】&#10;有形固定資産減価償却率該当値テキスト">
          <a:extLst>
            <a:ext uri="{FF2B5EF4-FFF2-40B4-BE49-F238E27FC236}">
              <a16:creationId xmlns:a16="http://schemas.microsoft.com/office/drawing/2014/main" id="{D91538CE-8D9D-4BAC-81D3-4058AB252F92}"/>
            </a:ext>
          </a:extLst>
        </xdr:cNvPr>
        <xdr:cNvSpPr txBox="1"/>
      </xdr:nvSpPr>
      <xdr:spPr>
        <a:xfrm>
          <a:off x="16357600"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78739</xdr:rowOff>
    </xdr:from>
    <xdr:to>
      <xdr:col>81</xdr:col>
      <xdr:colOff>101600</xdr:colOff>
      <xdr:row>81</xdr:row>
      <xdr:rowOff>8889</xdr:rowOff>
    </xdr:to>
    <xdr:sp macro="" textlink="">
      <xdr:nvSpPr>
        <xdr:cNvPr id="750" name="楕円 749">
          <a:extLst>
            <a:ext uri="{FF2B5EF4-FFF2-40B4-BE49-F238E27FC236}">
              <a16:creationId xmlns:a16="http://schemas.microsoft.com/office/drawing/2014/main" id="{A22665B4-0731-4E34-855D-9CE4CC89DA3C}"/>
            </a:ext>
          </a:extLst>
        </xdr:cNvPr>
        <xdr:cNvSpPr/>
      </xdr:nvSpPr>
      <xdr:spPr>
        <a:xfrm>
          <a:off x="15430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129539</xdr:rowOff>
    </xdr:from>
    <xdr:to>
      <xdr:col>85</xdr:col>
      <xdr:colOff>127000</xdr:colOff>
      <xdr:row>80</xdr:row>
      <xdr:rowOff>150495</xdr:rowOff>
    </xdr:to>
    <xdr:cxnSp macro="">
      <xdr:nvCxnSpPr>
        <xdr:cNvPr id="751" name="直線コネクタ 750">
          <a:extLst>
            <a:ext uri="{FF2B5EF4-FFF2-40B4-BE49-F238E27FC236}">
              <a16:creationId xmlns:a16="http://schemas.microsoft.com/office/drawing/2014/main" id="{89B1D1A2-60D3-475D-84AE-E8673FA6DF60}"/>
            </a:ext>
          </a:extLst>
        </xdr:cNvPr>
        <xdr:cNvCxnSpPr/>
      </xdr:nvCxnSpPr>
      <xdr:spPr>
        <a:xfrm>
          <a:off x="15481300" y="13845539"/>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31114</xdr:rowOff>
    </xdr:from>
    <xdr:to>
      <xdr:col>76</xdr:col>
      <xdr:colOff>165100</xdr:colOff>
      <xdr:row>80</xdr:row>
      <xdr:rowOff>132714</xdr:rowOff>
    </xdr:to>
    <xdr:sp macro="" textlink="">
      <xdr:nvSpPr>
        <xdr:cNvPr id="752" name="楕円 751">
          <a:extLst>
            <a:ext uri="{FF2B5EF4-FFF2-40B4-BE49-F238E27FC236}">
              <a16:creationId xmlns:a16="http://schemas.microsoft.com/office/drawing/2014/main" id="{033D5322-7ABF-4C30-B741-E5F7E8042B6B}"/>
            </a:ext>
          </a:extLst>
        </xdr:cNvPr>
        <xdr:cNvSpPr/>
      </xdr:nvSpPr>
      <xdr:spPr>
        <a:xfrm>
          <a:off x="145415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81914</xdr:rowOff>
    </xdr:from>
    <xdr:to>
      <xdr:col>81</xdr:col>
      <xdr:colOff>50800</xdr:colOff>
      <xdr:row>80</xdr:row>
      <xdr:rowOff>129539</xdr:rowOff>
    </xdr:to>
    <xdr:cxnSp macro="">
      <xdr:nvCxnSpPr>
        <xdr:cNvPr id="753" name="直線コネクタ 752">
          <a:extLst>
            <a:ext uri="{FF2B5EF4-FFF2-40B4-BE49-F238E27FC236}">
              <a16:creationId xmlns:a16="http://schemas.microsoft.com/office/drawing/2014/main" id="{CF353D43-C8B2-4B87-B8A6-E85FFE7DC830}"/>
            </a:ext>
          </a:extLst>
        </xdr:cNvPr>
        <xdr:cNvCxnSpPr/>
      </xdr:nvCxnSpPr>
      <xdr:spPr>
        <a:xfrm>
          <a:off x="14592300" y="137979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128270</xdr:rowOff>
    </xdr:from>
    <xdr:to>
      <xdr:col>72</xdr:col>
      <xdr:colOff>38100</xdr:colOff>
      <xdr:row>80</xdr:row>
      <xdr:rowOff>58420</xdr:rowOff>
    </xdr:to>
    <xdr:sp macro="" textlink="">
      <xdr:nvSpPr>
        <xdr:cNvPr id="754" name="楕円 753">
          <a:extLst>
            <a:ext uri="{FF2B5EF4-FFF2-40B4-BE49-F238E27FC236}">
              <a16:creationId xmlns:a16="http://schemas.microsoft.com/office/drawing/2014/main" id="{A31063BD-7B66-4AB6-A84D-2A9F85AF4777}"/>
            </a:ext>
          </a:extLst>
        </xdr:cNvPr>
        <xdr:cNvSpPr/>
      </xdr:nvSpPr>
      <xdr:spPr>
        <a:xfrm>
          <a:off x="13652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7620</xdr:rowOff>
    </xdr:from>
    <xdr:to>
      <xdr:col>76</xdr:col>
      <xdr:colOff>114300</xdr:colOff>
      <xdr:row>80</xdr:row>
      <xdr:rowOff>81914</xdr:rowOff>
    </xdr:to>
    <xdr:cxnSp macro="">
      <xdr:nvCxnSpPr>
        <xdr:cNvPr id="755" name="直線コネクタ 754">
          <a:extLst>
            <a:ext uri="{FF2B5EF4-FFF2-40B4-BE49-F238E27FC236}">
              <a16:creationId xmlns:a16="http://schemas.microsoft.com/office/drawing/2014/main" id="{F7C9B426-7A05-4B01-90CF-094BDEF8B733}"/>
            </a:ext>
          </a:extLst>
        </xdr:cNvPr>
        <xdr:cNvCxnSpPr/>
      </xdr:nvCxnSpPr>
      <xdr:spPr>
        <a:xfrm>
          <a:off x="13703300" y="13723620"/>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65405</xdr:rowOff>
    </xdr:from>
    <xdr:to>
      <xdr:col>67</xdr:col>
      <xdr:colOff>101600</xdr:colOff>
      <xdr:row>79</xdr:row>
      <xdr:rowOff>167005</xdr:rowOff>
    </xdr:to>
    <xdr:sp macro="" textlink="">
      <xdr:nvSpPr>
        <xdr:cNvPr id="756" name="楕円 755">
          <a:extLst>
            <a:ext uri="{FF2B5EF4-FFF2-40B4-BE49-F238E27FC236}">
              <a16:creationId xmlns:a16="http://schemas.microsoft.com/office/drawing/2014/main" id="{EE457F3D-E446-4AD6-BD05-D666D6BE32EC}"/>
            </a:ext>
          </a:extLst>
        </xdr:cNvPr>
        <xdr:cNvSpPr/>
      </xdr:nvSpPr>
      <xdr:spPr>
        <a:xfrm>
          <a:off x="12763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116205</xdr:rowOff>
    </xdr:from>
    <xdr:to>
      <xdr:col>71</xdr:col>
      <xdr:colOff>177800</xdr:colOff>
      <xdr:row>80</xdr:row>
      <xdr:rowOff>7620</xdr:rowOff>
    </xdr:to>
    <xdr:cxnSp macro="">
      <xdr:nvCxnSpPr>
        <xdr:cNvPr id="757" name="直線コネクタ 756">
          <a:extLst>
            <a:ext uri="{FF2B5EF4-FFF2-40B4-BE49-F238E27FC236}">
              <a16:creationId xmlns:a16="http://schemas.microsoft.com/office/drawing/2014/main" id="{A296A7CC-59E1-42AB-8697-63F357F4A35E}"/>
            </a:ext>
          </a:extLst>
        </xdr:cNvPr>
        <xdr:cNvCxnSpPr/>
      </xdr:nvCxnSpPr>
      <xdr:spPr>
        <a:xfrm>
          <a:off x="12814300" y="136607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49547</xdr:rowOff>
    </xdr:from>
    <xdr:ext cx="405111" cy="259045"/>
    <xdr:sp macro="" textlink="">
      <xdr:nvSpPr>
        <xdr:cNvPr id="758" name="n_1aveValue【消防施設】&#10;有形固定資産減価償却率">
          <a:extLst>
            <a:ext uri="{FF2B5EF4-FFF2-40B4-BE49-F238E27FC236}">
              <a16:creationId xmlns:a16="http://schemas.microsoft.com/office/drawing/2014/main" id="{8C30A145-60D0-4340-ABAE-DEBFD7A77573}"/>
            </a:ext>
          </a:extLst>
        </xdr:cNvPr>
        <xdr:cNvSpPr txBox="1"/>
      </xdr:nvSpPr>
      <xdr:spPr>
        <a:xfrm>
          <a:off x="152660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110507</xdr:rowOff>
    </xdr:from>
    <xdr:ext cx="405111" cy="259045"/>
    <xdr:sp macro="" textlink="">
      <xdr:nvSpPr>
        <xdr:cNvPr id="759" name="n_2aveValue【消防施設】&#10;有形固定資産減価償却率">
          <a:extLst>
            <a:ext uri="{FF2B5EF4-FFF2-40B4-BE49-F238E27FC236}">
              <a16:creationId xmlns:a16="http://schemas.microsoft.com/office/drawing/2014/main" id="{15CB5935-3BB2-4CF2-99C4-F22DFF6B26DD}"/>
            </a:ext>
          </a:extLst>
        </xdr:cNvPr>
        <xdr:cNvSpPr txBox="1"/>
      </xdr:nvSpPr>
      <xdr:spPr>
        <a:xfrm>
          <a:off x="14389744"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760" name="n_3aveValue【消防施設】&#10;有形固定資産減価償却率">
          <a:extLst>
            <a:ext uri="{FF2B5EF4-FFF2-40B4-BE49-F238E27FC236}">
              <a16:creationId xmlns:a16="http://schemas.microsoft.com/office/drawing/2014/main" id="{9CC0D0FF-02C6-4333-8236-1ADB978D2589}"/>
            </a:ext>
          </a:extLst>
        </xdr:cNvPr>
        <xdr:cNvSpPr txBox="1"/>
      </xdr:nvSpPr>
      <xdr:spPr>
        <a:xfrm>
          <a:off x="13500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116222</xdr:rowOff>
    </xdr:from>
    <xdr:ext cx="405111" cy="259045"/>
    <xdr:sp macro="" textlink="">
      <xdr:nvSpPr>
        <xdr:cNvPr id="761" name="n_4aveValue【消防施設】&#10;有形固定資産減価償却率">
          <a:extLst>
            <a:ext uri="{FF2B5EF4-FFF2-40B4-BE49-F238E27FC236}">
              <a16:creationId xmlns:a16="http://schemas.microsoft.com/office/drawing/2014/main" id="{44262E7A-48F1-4DFB-9EB1-56A194B5E3BC}"/>
            </a:ext>
          </a:extLst>
        </xdr:cNvPr>
        <xdr:cNvSpPr txBox="1"/>
      </xdr:nvSpPr>
      <xdr:spPr>
        <a:xfrm>
          <a:off x="12611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25416</xdr:rowOff>
    </xdr:from>
    <xdr:ext cx="405111" cy="259045"/>
    <xdr:sp macro="" textlink="">
      <xdr:nvSpPr>
        <xdr:cNvPr id="762" name="n_1mainValue【消防施設】&#10;有形固定資産減価償却率">
          <a:extLst>
            <a:ext uri="{FF2B5EF4-FFF2-40B4-BE49-F238E27FC236}">
              <a16:creationId xmlns:a16="http://schemas.microsoft.com/office/drawing/2014/main" id="{D0FC4A00-670E-4960-93D3-EE84D8D74DD1}"/>
            </a:ext>
          </a:extLst>
        </xdr:cNvPr>
        <xdr:cNvSpPr txBox="1"/>
      </xdr:nvSpPr>
      <xdr:spPr>
        <a:xfrm>
          <a:off x="15266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149241</xdr:rowOff>
    </xdr:from>
    <xdr:ext cx="405111" cy="259045"/>
    <xdr:sp macro="" textlink="">
      <xdr:nvSpPr>
        <xdr:cNvPr id="763" name="n_2mainValue【消防施設】&#10;有形固定資産減価償却率">
          <a:extLst>
            <a:ext uri="{FF2B5EF4-FFF2-40B4-BE49-F238E27FC236}">
              <a16:creationId xmlns:a16="http://schemas.microsoft.com/office/drawing/2014/main" id="{7F42AAF1-F7D0-4B6A-83DE-689867CEDD61}"/>
            </a:ext>
          </a:extLst>
        </xdr:cNvPr>
        <xdr:cNvSpPr txBox="1"/>
      </xdr:nvSpPr>
      <xdr:spPr>
        <a:xfrm>
          <a:off x="143897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74947</xdr:rowOff>
    </xdr:from>
    <xdr:ext cx="405111" cy="259045"/>
    <xdr:sp macro="" textlink="">
      <xdr:nvSpPr>
        <xdr:cNvPr id="764" name="n_3mainValue【消防施設】&#10;有形固定資産減価償却率">
          <a:extLst>
            <a:ext uri="{FF2B5EF4-FFF2-40B4-BE49-F238E27FC236}">
              <a16:creationId xmlns:a16="http://schemas.microsoft.com/office/drawing/2014/main" id="{E24F29FC-022A-4A77-B9E2-5F1FDE78DB29}"/>
            </a:ext>
          </a:extLst>
        </xdr:cNvPr>
        <xdr:cNvSpPr txBox="1"/>
      </xdr:nvSpPr>
      <xdr:spPr>
        <a:xfrm>
          <a:off x="13500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12082</xdr:rowOff>
    </xdr:from>
    <xdr:ext cx="405111" cy="259045"/>
    <xdr:sp macro="" textlink="">
      <xdr:nvSpPr>
        <xdr:cNvPr id="765" name="n_4mainValue【消防施設】&#10;有形固定資産減価償却率">
          <a:extLst>
            <a:ext uri="{FF2B5EF4-FFF2-40B4-BE49-F238E27FC236}">
              <a16:creationId xmlns:a16="http://schemas.microsoft.com/office/drawing/2014/main" id="{A8971AC8-79CD-4CC8-8F34-83303DA049BF}"/>
            </a:ext>
          </a:extLst>
        </xdr:cNvPr>
        <xdr:cNvSpPr txBox="1"/>
      </xdr:nvSpPr>
      <xdr:spPr>
        <a:xfrm>
          <a:off x="126117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a:extLst>
            <a:ext uri="{FF2B5EF4-FFF2-40B4-BE49-F238E27FC236}">
              <a16:creationId xmlns:a16="http://schemas.microsoft.com/office/drawing/2014/main" id="{7E61D5A1-B163-4FF1-9644-B42B1C053A2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a:extLst>
            <a:ext uri="{FF2B5EF4-FFF2-40B4-BE49-F238E27FC236}">
              <a16:creationId xmlns:a16="http://schemas.microsoft.com/office/drawing/2014/main" id="{8EBB9D90-4D39-4046-ABBD-C18D176CD91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a:extLst>
            <a:ext uri="{FF2B5EF4-FFF2-40B4-BE49-F238E27FC236}">
              <a16:creationId xmlns:a16="http://schemas.microsoft.com/office/drawing/2014/main" id="{8F120C1A-2EFE-4388-94BF-EADA0CF96D1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a:extLst>
            <a:ext uri="{FF2B5EF4-FFF2-40B4-BE49-F238E27FC236}">
              <a16:creationId xmlns:a16="http://schemas.microsoft.com/office/drawing/2014/main" id="{2C073C87-2B05-45D1-A962-EF0B1908776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a:extLst>
            <a:ext uri="{FF2B5EF4-FFF2-40B4-BE49-F238E27FC236}">
              <a16:creationId xmlns:a16="http://schemas.microsoft.com/office/drawing/2014/main" id="{6874FE6F-6A0E-4DF1-9D27-BE438E6AAF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a:extLst>
            <a:ext uri="{FF2B5EF4-FFF2-40B4-BE49-F238E27FC236}">
              <a16:creationId xmlns:a16="http://schemas.microsoft.com/office/drawing/2014/main" id="{3D2D0A79-136E-4DC6-8C76-C55C8082B23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a:extLst>
            <a:ext uri="{FF2B5EF4-FFF2-40B4-BE49-F238E27FC236}">
              <a16:creationId xmlns:a16="http://schemas.microsoft.com/office/drawing/2014/main" id="{C28D5BF2-C1A5-4CB7-9797-6832F13F7A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a:extLst>
            <a:ext uri="{FF2B5EF4-FFF2-40B4-BE49-F238E27FC236}">
              <a16:creationId xmlns:a16="http://schemas.microsoft.com/office/drawing/2014/main" id="{1D30223F-4748-4D6B-AC38-3AE980C7485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a:extLst>
            <a:ext uri="{FF2B5EF4-FFF2-40B4-BE49-F238E27FC236}">
              <a16:creationId xmlns:a16="http://schemas.microsoft.com/office/drawing/2014/main" id="{140FCE03-B910-40D0-AE70-ECEECEF1016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a:extLst>
            <a:ext uri="{FF2B5EF4-FFF2-40B4-BE49-F238E27FC236}">
              <a16:creationId xmlns:a16="http://schemas.microsoft.com/office/drawing/2014/main" id="{4E5C759A-AA79-490C-A27E-442BF079EEA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6" name="直線コネクタ 775">
          <a:extLst>
            <a:ext uri="{FF2B5EF4-FFF2-40B4-BE49-F238E27FC236}">
              <a16:creationId xmlns:a16="http://schemas.microsoft.com/office/drawing/2014/main" id="{D37A73CA-3E7A-4B02-A52F-09847482314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7" name="テキスト ボックス 776">
          <a:extLst>
            <a:ext uri="{FF2B5EF4-FFF2-40B4-BE49-F238E27FC236}">
              <a16:creationId xmlns:a16="http://schemas.microsoft.com/office/drawing/2014/main" id="{6818B128-95A1-4C2F-9163-D8EDEB67AA0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8" name="直線コネクタ 777">
          <a:extLst>
            <a:ext uri="{FF2B5EF4-FFF2-40B4-BE49-F238E27FC236}">
              <a16:creationId xmlns:a16="http://schemas.microsoft.com/office/drawing/2014/main" id="{076EFEDB-6699-46D7-9B39-4C9D0736077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9" name="テキスト ボックス 778">
          <a:extLst>
            <a:ext uri="{FF2B5EF4-FFF2-40B4-BE49-F238E27FC236}">
              <a16:creationId xmlns:a16="http://schemas.microsoft.com/office/drawing/2014/main" id="{0D48984C-E902-448F-8D89-E57106025FF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0" name="直線コネクタ 779">
          <a:extLst>
            <a:ext uri="{FF2B5EF4-FFF2-40B4-BE49-F238E27FC236}">
              <a16:creationId xmlns:a16="http://schemas.microsoft.com/office/drawing/2014/main" id="{D25066B3-96A1-4FBC-BB4A-7663FBAC186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1" name="テキスト ボックス 780">
          <a:extLst>
            <a:ext uri="{FF2B5EF4-FFF2-40B4-BE49-F238E27FC236}">
              <a16:creationId xmlns:a16="http://schemas.microsoft.com/office/drawing/2014/main" id="{E618F220-3839-4CA2-AEF0-36A8E87BD80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2" name="直線コネクタ 781">
          <a:extLst>
            <a:ext uri="{FF2B5EF4-FFF2-40B4-BE49-F238E27FC236}">
              <a16:creationId xmlns:a16="http://schemas.microsoft.com/office/drawing/2014/main" id="{6946B4B0-9DFD-4D7B-B87B-A11B66A66B6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3" name="テキスト ボックス 782">
          <a:extLst>
            <a:ext uri="{FF2B5EF4-FFF2-40B4-BE49-F238E27FC236}">
              <a16:creationId xmlns:a16="http://schemas.microsoft.com/office/drawing/2014/main" id="{25FA36D7-8BCA-48C6-8F02-40484A6DA17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4" name="直線コネクタ 783">
          <a:extLst>
            <a:ext uri="{FF2B5EF4-FFF2-40B4-BE49-F238E27FC236}">
              <a16:creationId xmlns:a16="http://schemas.microsoft.com/office/drawing/2014/main" id="{18620613-E6D9-42F7-AD30-3DDF4576C32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5" name="テキスト ボックス 784">
          <a:extLst>
            <a:ext uri="{FF2B5EF4-FFF2-40B4-BE49-F238E27FC236}">
              <a16:creationId xmlns:a16="http://schemas.microsoft.com/office/drawing/2014/main" id="{71873121-05E0-4C24-B4F9-C3A8F0C87CE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6" name="直線コネクタ 785">
          <a:extLst>
            <a:ext uri="{FF2B5EF4-FFF2-40B4-BE49-F238E27FC236}">
              <a16:creationId xmlns:a16="http://schemas.microsoft.com/office/drawing/2014/main" id="{5F55D611-599A-4CE0-8D14-598D4305A40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7" name="テキスト ボックス 786">
          <a:extLst>
            <a:ext uri="{FF2B5EF4-FFF2-40B4-BE49-F238E27FC236}">
              <a16:creationId xmlns:a16="http://schemas.microsoft.com/office/drawing/2014/main" id="{419548A1-713F-4067-8096-37A49157B4D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F1E18C9A-DA21-499E-B525-9F73FC6B515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CE9CBFC5-1BE0-426C-B060-D2794823D4A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a:extLst>
            <a:ext uri="{FF2B5EF4-FFF2-40B4-BE49-F238E27FC236}">
              <a16:creationId xmlns:a16="http://schemas.microsoft.com/office/drawing/2014/main" id="{50CBE18D-FE48-4516-B150-FB2C02333BC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134438</xdr:rowOff>
    </xdr:from>
    <xdr:to>
      <xdr:col>116</xdr:col>
      <xdr:colOff>62864</xdr:colOff>
      <xdr:row>86</xdr:row>
      <xdr:rowOff>152400</xdr:rowOff>
    </xdr:to>
    <xdr:cxnSp macro="">
      <xdr:nvCxnSpPr>
        <xdr:cNvPr id="791" name="直線コネクタ 790">
          <a:extLst>
            <a:ext uri="{FF2B5EF4-FFF2-40B4-BE49-F238E27FC236}">
              <a16:creationId xmlns:a16="http://schemas.microsoft.com/office/drawing/2014/main" id="{A14E7744-E2C0-4F03-9D9F-82212C5942E1}"/>
            </a:ext>
          </a:extLst>
        </xdr:cNvPr>
        <xdr:cNvCxnSpPr/>
      </xdr:nvCxnSpPr>
      <xdr:spPr>
        <a:xfrm flipV="1">
          <a:off x="22160864" y="13336088"/>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92" name="【消防施設】&#10;一人当たり面積最小値テキスト">
          <a:extLst>
            <a:ext uri="{FF2B5EF4-FFF2-40B4-BE49-F238E27FC236}">
              <a16:creationId xmlns:a16="http://schemas.microsoft.com/office/drawing/2014/main" id="{3E8C965F-C0CE-47B1-BE8B-1F1534DDE256}"/>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93" name="直線コネクタ 792">
          <a:extLst>
            <a:ext uri="{FF2B5EF4-FFF2-40B4-BE49-F238E27FC236}">
              <a16:creationId xmlns:a16="http://schemas.microsoft.com/office/drawing/2014/main" id="{832864AC-1267-4DB1-9104-064159FCD813}"/>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81115</xdr:rowOff>
    </xdr:from>
    <xdr:ext cx="469744" cy="259045"/>
    <xdr:sp macro="" textlink="">
      <xdr:nvSpPr>
        <xdr:cNvPr id="794" name="【消防施設】&#10;一人当たり面積最大値テキスト">
          <a:extLst>
            <a:ext uri="{FF2B5EF4-FFF2-40B4-BE49-F238E27FC236}">
              <a16:creationId xmlns:a16="http://schemas.microsoft.com/office/drawing/2014/main" id="{D3DEFFE2-5E30-40AF-B60D-36104BEEE49B}"/>
            </a:ext>
          </a:extLst>
        </xdr:cNvPr>
        <xdr:cNvSpPr txBox="1"/>
      </xdr:nvSpPr>
      <xdr:spPr>
        <a:xfrm>
          <a:off x="22199600" y="1311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134438</xdr:rowOff>
    </xdr:from>
    <xdr:to>
      <xdr:col>116</xdr:col>
      <xdr:colOff>152400</xdr:colOff>
      <xdr:row>77</xdr:row>
      <xdr:rowOff>134438</xdr:rowOff>
    </xdr:to>
    <xdr:cxnSp macro="">
      <xdr:nvCxnSpPr>
        <xdr:cNvPr id="795" name="直線コネクタ 794">
          <a:extLst>
            <a:ext uri="{FF2B5EF4-FFF2-40B4-BE49-F238E27FC236}">
              <a16:creationId xmlns:a16="http://schemas.microsoft.com/office/drawing/2014/main" id="{AE35555C-421A-4E5E-8CB7-29AD32614012}"/>
            </a:ext>
          </a:extLst>
        </xdr:cNvPr>
        <xdr:cNvCxnSpPr/>
      </xdr:nvCxnSpPr>
      <xdr:spPr>
        <a:xfrm>
          <a:off x="22072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103250</xdr:rowOff>
    </xdr:from>
    <xdr:ext cx="469744" cy="259045"/>
    <xdr:sp macro="" textlink="">
      <xdr:nvSpPr>
        <xdr:cNvPr id="796" name="【消防施設】&#10;一人当たり面積平均値テキスト">
          <a:extLst>
            <a:ext uri="{FF2B5EF4-FFF2-40B4-BE49-F238E27FC236}">
              <a16:creationId xmlns:a16="http://schemas.microsoft.com/office/drawing/2014/main" id="{DCBD4EEC-72AC-4316-AF5D-02C65C278E2A}"/>
            </a:ext>
          </a:extLst>
        </xdr:cNvPr>
        <xdr:cNvSpPr txBox="1"/>
      </xdr:nvSpPr>
      <xdr:spPr>
        <a:xfrm>
          <a:off x="22199600" y="1416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80373</xdr:rowOff>
    </xdr:from>
    <xdr:to>
      <xdr:col>116</xdr:col>
      <xdr:colOff>114300</xdr:colOff>
      <xdr:row>84</xdr:row>
      <xdr:rowOff>10523</xdr:rowOff>
    </xdr:to>
    <xdr:sp macro="" textlink="">
      <xdr:nvSpPr>
        <xdr:cNvPr id="797" name="フローチャート: 判断 796">
          <a:extLst>
            <a:ext uri="{FF2B5EF4-FFF2-40B4-BE49-F238E27FC236}">
              <a16:creationId xmlns:a16="http://schemas.microsoft.com/office/drawing/2014/main" id="{863BBFB4-AD6C-448C-9B55-D5CE30D47102}"/>
            </a:ext>
          </a:extLst>
        </xdr:cNvPr>
        <xdr:cNvSpPr/>
      </xdr:nvSpPr>
      <xdr:spPr>
        <a:xfrm>
          <a:off x="221107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80373</xdr:rowOff>
    </xdr:from>
    <xdr:to>
      <xdr:col>112</xdr:col>
      <xdr:colOff>38100</xdr:colOff>
      <xdr:row>84</xdr:row>
      <xdr:rowOff>10523</xdr:rowOff>
    </xdr:to>
    <xdr:sp macro="" textlink="">
      <xdr:nvSpPr>
        <xdr:cNvPr id="798" name="フローチャート: 判断 797">
          <a:extLst>
            <a:ext uri="{FF2B5EF4-FFF2-40B4-BE49-F238E27FC236}">
              <a16:creationId xmlns:a16="http://schemas.microsoft.com/office/drawing/2014/main" id="{2741D22A-27D7-4030-B839-344FBE6FCE46}"/>
            </a:ext>
          </a:extLst>
        </xdr:cNvPr>
        <xdr:cNvSpPr/>
      </xdr:nvSpPr>
      <xdr:spPr>
        <a:xfrm>
          <a:off x="2127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31387</xdr:rowOff>
    </xdr:from>
    <xdr:to>
      <xdr:col>107</xdr:col>
      <xdr:colOff>101600</xdr:colOff>
      <xdr:row>83</xdr:row>
      <xdr:rowOff>132987</xdr:rowOff>
    </xdr:to>
    <xdr:sp macro="" textlink="">
      <xdr:nvSpPr>
        <xdr:cNvPr id="799" name="フローチャート: 判断 798">
          <a:extLst>
            <a:ext uri="{FF2B5EF4-FFF2-40B4-BE49-F238E27FC236}">
              <a16:creationId xmlns:a16="http://schemas.microsoft.com/office/drawing/2014/main" id="{3A5A8F4A-6556-435B-8CFC-B6D0A8360ECA}"/>
            </a:ext>
          </a:extLst>
        </xdr:cNvPr>
        <xdr:cNvSpPr/>
      </xdr:nvSpPr>
      <xdr:spPr>
        <a:xfrm>
          <a:off x="20383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800" name="フローチャート: 判断 799">
          <a:extLst>
            <a:ext uri="{FF2B5EF4-FFF2-40B4-BE49-F238E27FC236}">
              <a16:creationId xmlns:a16="http://schemas.microsoft.com/office/drawing/2014/main" id="{E2F07D1B-8CAB-41D6-B025-62428098F68C}"/>
            </a:ext>
          </a:extLst>
        </xdr:cNvPr>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93436</xdr:rowOff>
    </xdr:from>
    <xdr:to>
      <xdr:col>98</xdr:col>
      <xdr:colOff>38100</xdr:colOff>
      <xdr:row>84</xdr:row>
      <xdr:rowOff>23586</xdr:rowOff>
    </xdr:to>
    <xdr:sp macro="" textlink="">
      <xdr:nvSpPr>
        <xdr:cNvPr id="801" name="フローチャート: 判断 800">
          <a:extLst>
            <a:ext uri="{FF2B5EF4-FFF2-40B4-BE49-F238E27FC236}">
              <a16:creationId xmlns:a16="http://schemas.microsoft.com/office/drawing/2014/main" id="{721EFD94-015D-4B00-B6D6-B8B84B43C896}"/>
            </a:ext>
          </a:extLst>
        </xdr:cNvPr>
        <xdr:cNvSpPr/>
      </xdr:nvSpPr>
      <xdr:spPr>
        <a:xfrm>
          <a:off x="18605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8460D198-6783-492E-BF7A-244200165AF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8F9104DB-D1C8-451D-A4F0-80F00FA434D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BB45C155-9548-4D27-B8C3-02455AA4B42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B27BA2FE-D733-425F-B290-F2DE26918C7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20D11386-3432-47DA-AE61-938539310F6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126093</xdr:rowOff>
    </xdr:from>
    <xdr:to>
      <xdr:col>116</xdr:col>
      <xdr:colOff>114300</xdr:colOff>
      <xdr:row>84</xdr:row>
      <xdr:rowOff>56243</xdr:rowOff>
    </xdr:to>
    <xdr:sp macro="" textlink="">
      <xdr:nvSpPr>
        <xdr:cNvPr id="807" name="楕円 806">
          <a:extLst>
            <a:ext uri="{FF2B5EF4-FFF2-40B4-BE49-F238E27FC236}">
              <a16:creationId xmlns:a16="http://schemas.microsoft.com/office/drawing/2014/main" id="{281CF53C-8336-4FC7-AC80-3F60B904C639}"/>
            </a:ext>
          </a:extLst>
        </xdr:cNvPr>
        <xdr:cNvSpPr/>
      </xdr:nvSpPr>
      <xdr:spPr>
        <a:xfrm>
          <a:off x="221107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104520</xdr:rowOff>
    </xdr:from>
    <xdr:ext cx="469744" cy="259045"/>
    <xdr:sp macro="" textlink="">
      <xdr:nvSpPr>
        <xdr:cNvPr id="808" name="【消防施設】&#10;一人当たり面積該当値テキスト">
          <a:extLst>
            <a:ext uri="{FF2B5EF4-FFF2-40B4-BE49-F238E27FC236}">
              <a16:creationId xmlns:a16="http://schemas.microsoft.com/office/drawing/2014/main" id="{2B1D3ED0-9B3D-432C-A20D-C38104E38B46}"/>
            </a:ext>
          </a:extLst>
        </xdr:cNvPr>
        <xdr:cNvSpPr txBox="1"/>
      </xdr:nvSpPr>
      <xdr:spPr>
        <a:xfrm>
          <a:off x="22199600"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152219</xdr:rowOff>
    </xdr:from>
    <xdr:to>
      <xdr:col>112</xdr:col>
      <xdr:colOff>38100</xdr:colOff>
      <xdr:row>84</xdr:row>
      <xdr:rowOff>82369</xdr:rowOff>
    </xdr:to>
    <xdr:sp macro="" textlink="">
      <xdr:nvSpPr>
        <xdr:cNvPr id="809" name="楕円 808">
          <a:extLst>
            <a:ext uri="{FF2B5EF4-FFF2-40B4-BE49-F238E27FC236}">
              <a16:creationId xmlns:a16="http://schemas.microsoft.com/office/drawing/2014/main" id="{1F6AF446-1E85-4488-A2E2-626272F8153C}"/>
            </a:ext>
          </a:extLst>
        </xdr:cNvPr>
        <xdr:cNvSpPr/>
      </xdr:nvSpPr>
      <xdr:spPr>
        <a:xfrm>
          <a:off x="21272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5443</xdr:rowOff>
    </xdr:from>
    <xdr:to>
      <xdr:col>116</xdr:col>
      <xdr:colOff>63500</xdr:colOff>
      <xdr:row>84</xdr:row>
      <xdr:rowOff>31569</xdr:rowOff>
    </xdr:to>
    <xdr:cxnSp macro="">
      <xdr:nvCxnSpPr>
        <xdr:cNvPr id="810" name="直線コネクタ 809">
          <a:extLst>
            <a:ext uri="{FF2B5EF4-FFF2-40B4-BE49-F238E27FC236}">
              <a16:creationId xmlns:a16="http://schemas.microsoft.com/office/drawing/2014/main" id="{8DDA4BD4-B882-49D5-85FA-A85DF3514904}"/>
            </a:ext>
          </a:extLst>
        </xdr:cNvPr>
        <xdr:cNvCxnSpPr/>
      </xdr:nvCxnSpPr>
      <xdr:spPr>
        <a:xfrm flipV="1">
          <a:off x="21323300" y="1440724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139156</xdr:rowOff>
    </xdr:from>
    <xdr:to>
      <xdr:col>107</xdr:col>
      <xdr:colOff>101600</xdr:colOff>
      <xdr:row>84</xdr:row>
      <xdr:rowOff>69306</xdr:rowOff>
    </xdr:to>
    <xdr:sp macro="" textlink="">
      <xdr:nvSpPr>
        <xdr:cNvPr id="811" name="楕円 810">
          <a:extLst>
            <a:ext uri="{FF2B5EF4-FFF2-40B4-BE49-F238E27FC236}">
              <a16:creationId xmlns:a16="http://schemas.microsoft.com/office/drawing/2014/main" id="{2E60ABF2-2D5F-496B-A02A-BE1DB1B9E0CF}"/>
            </a:ext>
          </a:extLst>
        </xdr:cNvPr>
        <xdr:cNvSpPr/>
      </xdr:nvSpPr>
      <xdr:spPr>
        <a:xfrm>
          <a:off x="20383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18506</xdr:rowOff>
    </xdr:from>
    <xdr:to>
      <xdr:col>111</xdr:col>
      <xdr:colOff>177800</xdr:colOff>
      <xdr:row>84</xdr:row>
      <xdr:rowOff>31569</xdr:rowOff>
    </xdr:to>
    <xdr:cxnSp macro="">
      <xdr:nvCxnSpPr>
        <xdr:cNvPr id="812" name="直線コネクタ 811">
          <a:extLst>
            <a:ext uri="{FF2B5EF4-FFF2-40B4-BE49-F238E27FC236}">
              <a16:creationId xmlns:a16="http://schemas.microsoft.com/office/drawing/2014/main" id="{97F675DF-BB03-49FA-A2E5-E5EEAD69364E}"/>
            </a:ext>
          </a:extLst>
        </xdr:cNvPr>
        <xdr:cNvCxnSpPr/>
      </xdr:nvCxnSpPr>
      <xdr:spPr>
        <a:xfrm>
          <a:off x="20434300" y="144203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813" name="楕円 812">
          <a:extLst>
            <a:ext uri="{FF2B5EF4-FFF2-40B4-BE49-F238E27FC236}">
              <a16:creationId xmlns:a16="http://schemas.microsoft.com/office/drawing/2014/main" id="{83647F84-BE12-4AB0-8402-E778C594893C}"/>
            </a:ext>
          </a:extLst>
        </xdr:cNvPr>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18506</xdr:rowOff>
    </xdr:to>
    <xdr:cxnSp macro="">
      <xdr:nvCxnSpPr>
        <xdr:cNvPr id="814" name="直線コネクタ 813">
          <a:extLst>
            <a:ext uri="{FF2B5EF4-FFF2-40B4-BE49-F238E27FC236}">
              <a16:creationId xmlns:a16="http://schemas.microsoft.com/office/drawing/2014/main" id="{6C56012A-B932-4F4E-94FE-2FC599DC8691}"/>
            </a:ext>
          </a:extLst>
        </xdr:cNvPr>
        <xdr:cNvCxnSpPr/>
      </xdr:nvCxnSpPr>
      <xdr:spPr>
        <a:xfrm>
          <a:off x="19545300" y="144170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145687</xdr:rowOff>
    </xdr:from>
    <xdr:to>
      <xdr:col>98</xdr:col>
      <xdr:colOff>38100</xdr:colOff>
      <xdr:row>84</xdr:row>
      <xdr:rowOff>75837</xdr:rowOff>
    </xdr:to>
    <xdr:sp macro="" textlink="">
      <xdr:nvSpPr>
        <xdr:cNvPr id="815" name="楕円 814">
          <a:extLst>
            <a:ext uri="{FF2B5EF4-FFF2-40B4-BE49-F238E27FC236}">
              <a16:creationId xmlns:a16="http://schemas.microsoft.com/office/drawing/2014/main" id="{341DF495-10FB-4C5A-9FDD-7DD2C0BEC7D7}"/>
            </a:ext>
          </a:extLst>
        </xdr:cNvPr>
        <xdr:cNvSpPr/>
      </xdr:nvSpPr>
      <xdr:spPr>
        <a:xfrm>
          <a:off x="18605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25037</xdr:rowOff>
    </xdr:to>
    <xdr:cxnSp macro="">
      <xdr:nvCxnSpPr>
        <xdr:cNvPr id="816" name="直線コネクタ 815">
          <a:extLst>
            <a:ext uri="{FF2B5EF4-FFF2-40B4-BE49-F238E27FC236}">
              <a16:creationId xmlns:a16="http://schemas.microsoft.com/office/drawing/2014/main" id="{2A815DCB-92F7-4717-B3B2-8574B8DE3E58}"/>
            </a:ext>
          </a:extLst>
        </xdr:cNvPr>
        <xdr:cNvCxnSpPr/>
      </xdr:nvCxnSpPr>
      <xdr:spPr>
        <a:xfrm flipV="1">
          <a:off x="18656300" y="144170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27050</xdr:rowOff>
    </xdr:from>
    <xdr:ext cx="469744" cy="259045"/>
    <xdr:sp macro="" textlink="">
      <xdr:nvSpPr>
        <xdr:cNvPr id="817" name="n_1aveValue【消防施設】&#10;一人当たり面積">
          <a:extLst>
            <a:ext uri="{FF2B5EF4-FFF2-40B4-BE49-F238E27FC236}">
              <a16:creationId xmlns:a16="http://schemas.microsoft.com/office/drawing/2014/main" id="{7FEAAE2A-F699-4911-A7EF-08B4410BB02B}"/>
            </a:ext>
          </a:extLst>
        </xdr:cNvPr>
        <xdr:cNvSpPr txBox="1"/>
      </xdr:nvSpPr>
      <xdr:spPr>
        <a:xfrm>
          <a:off x="210757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149514</xdr:rowOff>
    </xdr:from>
    <xdr:ext cx="469744" cy="259045"/>
    <xdr:sp macro="" textlink="">
      <xdr:nvSpPr>
        <xdr:cNvPr id="818" name="n_2aveValue【消防施設】&#10;一人当たり面積">
          <a:extLst>
            <a:ext uri="{FF2B5EF4-FFF2-40B4-BE49-F238E27FC236}">
              <a16:creationId xmlns:a16="http://schemas.microsoft.com/office/drawing/2014/main" id="{61079915-03EB-499D-A3DA-EBC459CE17BC}"/>
            </a:ext>
          </a:extLst>
        </xdr:cNvPr>
        <xdr:cNvSpPr txBox="1"/>
      </xdr:nvSpPr>
      <xdr:spPr>
        <a:xfrm>
          <a:off x="201994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819" name="n_3aveValue【消防施設】&#10;一人当たり面積">
          <a:extLst>
            <a:ext uri="{FF2B5EF4-FFF2-40B4-BE49-F238E27FC236}">
              <a16:creationId xmlns:a16="http://schemas.microsoft.com/office/drawing/2014/main" id="{7E29E879-69DB-42AE-909D-9121F14C5016}"/>
            </a:ext>
          </a:extLst>
        </xdr:cNvPr>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40113</xdr:rowOff>
    </xdr:from>
    <xdr:ext cx="469744" cy="259045"/>
    <xdr:sp macro="" textlink="">
      <xdr:nvSpPr>
        <xdr:cNvPr id="820" name="n_4aveValue【消防施設】&#10;一人当たり面積">
          <a:extLst>
            <a:ext uri="{FF2B5EF4-FFF2-40B4-BE49-F238E27FC236}">
              <a16:creationId xmlns:a16="http://schemas.microsoft.com/office/drawing/2014/main" id="{F202A729-B1F1-41B3-BA48-FE8D28FC15A6}"/>
            </a:ext>
          </a:extLst>
        </xdr:cNvPr>
        <xdr:cNvSpPr txBox="1"/>
      </xdr:nvSpPr>
      <xdr:spPr>
        <a:xfrm>
          <a:off x="1842142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73496</xdr:rowOff>
    </xdr:from>
    <xdr:ext cx="469744" cy="259045"/>
    <xdr:sp macro="" textlink="">
      <xdr:nvSpPr>
        <xdr:cNvPr id="821" name="n_1mainValue【消防施設】&#10;一人当たり面積">
          <a:extLst>
            <a:ext uri="{FF2B5EF4-FFF2-40B4-BE49-F238E27FC236}">
              <a16:creationId xmlns:a16="http://schemas.microsoft.com/office/drawing/2014/main" id="{C8945B4B-66CE-4C82-818F-3E68824D11C9}"/>
            </a:ext>
          </a:extLst>
        </xdr:cNvPr>
        <xdr:cNvSpPr txBox="1"/>
      </xdr:nvSpPr>
      <xdr:spPr>
        <a:xfrm>
          <a:off x="21075727" y="1447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60433</xdr:rowOff>
    </xdr:from>
    <xdr:ext cx="469744" cy="259045"/>
    <xdr:sp macro="" textlink="">
      <xdr:nvSpPr>
        <xdr:cNvPr id="822" name="n_2mainValue【消防施設】&#10;一人当たり面積">
          <a:extLst>
            <a:ext uri="{FF2B5EF4-FFF2-40B4-BE49-F238E27FC236}">
              <a16:creationId xmlns:a16="http://schemas.microsoft.com/office/drawing/2014/main" id="{4C4E883D-F33F-4F05-B80C-52F1AB174986}"/>
            </a:ext>
          </a:extLst>
        </xdr:cNvPr>
        <xdr:cNvSpPr txBox="1"/>
      </xdr:nvSpPr>
      <xdr:spPr>
        <a:xfrm>
          <a:off x="20199427"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823" name="n_3mainValue【消防施設】&#10;一人当たり面積">
          <a:extLst>
            <a:ext uri="{FF2B5EF4-FFF2-40B4-BE49-F238E27FC236}">
              <a16:creationId xmlns:a16="http://schemas.microsoft.com/office/drawing/2014/main" id="{10FEA5CB-4C82-4CC4-92E4-FE331F50D7B9}"/>
            </a:ext>
          </a:extLst>
        </xdr:cNvPr>
        <xdr:cNvSpPr txBox="1"/>
      </xdr:nvSpPr>
      <xdr:spPr>
        <a:xfrm>
          <a:off x="19310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66964</xdr:rowOff>
    </xdr:from>
    <xdr:ext cx="469744" cy="259045"/>
    <xdr:sp macro="" textlink="">
      <xdr:nvSpPr>
        <xdr:cNvPr id="824" name="n_4mainValue【消防施設】&#10;一人当たり面積">
          <a:extLst>
            <a:ext uri="{FF2B5EF4-FFF2-40B4-BE49-F238E27FC236}">
              <a16:creationId xmlns:a16="http://schemas.microsoft.com/office/drawing/2014/main" id="{854B618D-A525-4B78-8622-B79E0000C39B}"/>
            </a:ext>
          </a:extLst>
        </xdr:cNvPr>
        <xdr:cNvSpPr txBox="1"/>
      </xdr:nvSpPr>
      <xdr:spPr>
        <a:xfrm>
          <a:off x="18421427" y="1446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EA649318-E4B0-403F-BC4C-EB8B3E230BE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EDD48FC1-7CE8-44D4-9F4D-D5682B646E5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F3F4EBCB-F633-494A-A039-ED15FCE9336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27E5A184-5307-494B-8482-94B2D03D0EA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D6A70853-25A8-4406-AF41-FC21FD506D6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6454C885-E316-4CDD-BA0A-CE0D071DB34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13400A68-CFF8-4971-A5D0-6AEB3BCFA55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B4835415-968D-4DB8-BD3E-465C2A75FC7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DDFABB8C-85D2-41EE-ABA7-E8D70F7C41C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38C491E6-9EEA-42A7-83F5-E50BCAE8136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5" name="テキスト ボックス 834">
          <a:extLst>
            <a:ext uri="{FF2B5EF4-FFF2-40B4-BE49-F238E27FC236}">
              <a16:creationId xmlns:a16="http://schemas.microsoft.com/office/drawing/2014/main" id="{146C437B-B9DF-47BE-A580-B1A5E34062F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5548DDB6-0D91-44B1-8E81-9D49969CB97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7" name="テキスト ボックス 836">
          <a:extLst>
            <a:ext uri="{FF2B5EF4-FFF2-40B4-BE49-F238E27FC236}">
              <a16:creationId xmlns:a16="http://schemas.microsoft.com/office/drawing/2014/main" id="{0D953011-D745-4646-9B0C-C227377F32B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D5645EF3-661D-4471-B7E8-DFC4989F9CF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EECF857A-09AA-41E2-8512-B4041149475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5A41F388-8A11-41FA-9247-11EFBD31F87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EFEFCCAA-9C1D-487D-BE5F-542AC151D6F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876315B7-6F03-4F4B-A0D8-C83A9257488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A17D0499-2103-49EA-82E4-8F3114F7A99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ACB7833F-DE92-40AB-B562-C1682002C12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A6F395C5-564E-4467-8989-BB1F17DC797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D4EA49F7-0DA0-4510-B703-C1556FA9837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7" name="テキスト ボックス 846">
          <a:extLst>
            <a:ext uri="{FF2B5EF4-FFF2-40B4-BE49-F238E27FC236}">
              <a16:creationId xmlns:a16="http://schemas.microsoft.com/office/drawing/2014/main" id="{6D316038-262B-4BCA-AF77-E48CE4720D8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38AFE8C8-2F8A-4379-9EFA-04E6B8332CA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id="{4C0CD773-7C63-4237-A1EF-CD65C7CC5F0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109</xdr:row>
      <xdr:rowOff>30480</xdr:rowOff>
    </xdr:to>
    <xdr:cxnSp macro="">
      <xdr:nvCxnSpPr>
        <xdr:cNvPr id="850" name="直線コネクタ 849">
          <a:extLst>
            <a:ext uri="{FF2B5EF4-FFF2-40B4-BE49-F238E27FC236}">
              <a16:creationId xmlns:a16="http://schemas.microsoft.com/office/drawing/2014/main" id="{DD2E1B51-03B1-42F0-8F32-E8FFE3EB8522}"/>
            </a:ext>
          </a:extLst>
        </xdr:cNvPr>
        <xdr:cNvCxnSpPr/>
      </xdr:nvCxnSpPr>
      <xdr:spPr>
        <a:xfrm flipV="1">
          <a:off x="16318864" y="1725875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51" name="【庁舎】&#10;有形固定資産減価償却率最小値テキスト">
          <a:extLst>
            <a:ext uri="{FF2B5EF4-FFF2-40B4-BE49-F238E27FC236}">
              <a16:creationId xmlns:a16="http://schemas.microsoft.com/office/drawing/2014/main" id="{AAB322F2-B02F-4996-A464-AFE69B3CE9F5}"/>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52" name="直線コネクタ 851">
          <a:extLst>
            <a:ext uri="{FF2B5EF4-FFF2-40B4-BE49-F238E27FC236}">
              <a16:creationId xmlns:a16="http://schemas.microsoft.com/office/drawing/2014/main" id="{90901147-D0DB-4712-B88D-80F848238653}"/>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853" name="【庁舎】&#10;有形固定資産減価償却率最大値テキスト">
          <a:extLst>
            <a:ext uri="{FF2B5EF4-FFF2-40B4-BE49-F238E27FC236}">
              <a16:creationId xmlns:a16="http://schemas.microsoft.com/office/drawing/2014/main" id="{98692601-55F9-4F85-8651-CC0830273BD5}"/>
            </a:ext>
          </a:extLst>
        </xdr:cNvPr>
        <xdr:cNvSpPr txBox="1"/>
      </xdr:nvSpPr>
      <xdr:spPr>
        <a:xfrm>
          <a:off x="16357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854" name="直線コネクタ 853">
          <a:extLst>
            <a:ext uri="{FF2B5EF4-FFF2-40B4-BE49-F238E27FC236}">
              <a16:creationId xmlns:a16="http://schemas.microsoft.com/office/drawing/2014/main" id="{0E2DA17D-28DF-47FB-B58B-26303EAEC9ED}"/>
            </a:ext>
          </a:extLst>
        </xdr:cNvPr>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34851</xdr:rowOff>
    </xdr:from>
    <xdr:ext cx="405111" cy="259045"/>
    <xdr:sp macro="" textlink="">
      <xdr:nvSpPr>
        <xdr:cNvPr id="855" name="【庁舎】&#10;有形固定資産減価償却率平均値テキスト">
          <a:extLst>
            <a:ext uri="{FF2B5EF4-FFF2-40B4-BE49-F238E27FC236}">
              <a16:creationId xmlns:a16="http://schemas.microsoft.com/office/drawing/2014/main" id="{CB8DF0FD-8C5F-40F9-A530-BA7A32973DF9}"/>
            </a:ext>
          </a:extLst>
        </xdr:cNvPr>
        <xdr:cNvSpPr txBox="1"/>
      </xdr:nvSpPr>
      <xdr:spPr>
        <a:xfrm>
          <a:off x="16357600" y="1803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56424</xdr:rowOff>
    </xdr:from>
    <xdr:to>
      <xdr:col>85</xdr:col>
      <xdr:colOff>177800</xdr:colOff>
      <xdr:row>105</xdr:row>
      <xdr:rowOff>158024</xdr:rowOff>
    </xdr:to>
    <xdr:sp macro="" textlink="">
      <xdr:nvSpPr>
        <xdr:cNvPr id="856" name="フローチャート: 判断 855">
          <a:extLst>
            <a:ext uri="{FF2B5EF4-FFF2-40B4-BE49-F238E27FC236}">
              <a16:creationId xmlns:a16="http://schemas.microsoft.com/office/drawing/2014/main" id="{852A50C2-5339-4074-A5FB-A413D4471B46}"/>
            </a:ext>
          </a:extLst>
        </xdr:cNvPr>
        <xdr:cNvSpPr/>
      </xdr:nvSpPr>
      <xdr:spPr>
        <a:xfrm>
          <a:off x="16268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41729</xdr:rowOff>
    </xdr:from>
    <xdr:to>
      <xdr:col>81</xdr:col>
      <xdr:colOff>101600</xdr:colOff>
      <xdr:row>105</xdr:row>
      <xdr:rowOff>143329</xdr:rowOff>
    </xdr:to>
    <xdr:sp macro="" textlink="">
      <xdr:nvSpPr>
        <xdr:cNvPr id="857" name="フローチャート: 判断 856">
          <a:extLst>
            <a:ext uri="{FF2B5EF4-FFF2-40B4-BE49-F238E27FC236}">
              <a16:creationId xmlns:a16="http://schemas.microsoft.com/office/drawing/2014/main" id="{3E623504-7E7A-428D-A008-0DA3370CC669}"/>
            </a:ext>
          </a:extLst>
        </xdr:cNvPr>
        <xdr:cNvSpPr/>
      </xdr:nvSpPr>
      <xdr:spPr>
        <a:xfrm>
          <a:off x="15430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133169</xdr:rowOff>
    </xdr:from>
    <xdr:to>
      <xdr:col>76</xdr:col>
      <xdr:colOff>165100</xdr:colOff>
      <xdr:row>105</xdr:row>
      <xdr:rowOff>63319</xdr:rowOff>
    </xdr:to>
    <xdr:sp macro="" textlink="">
      <xdr:nvSpPr>
        <xdr:cNvPr id="858" name="フローチャート: 判断 857">
          <a:extLst>
            <a:ext uri="{FF2B5EF4-FFF2-40B4-BE49-F238E27FC236}">
              <a16:creationId xmlns:a16="http://schemas.microsoft.com/office/drawing/2014/main" id="{FED455F4-76F5-4577-9745-981FA0A739F3}"/>
            </a:ext>
          </a:extLst>
        </xdr:cNvPr>
        <xdr:cNvSpPr/>
      </xdr:nvSpPr>
      <xdr:spPr>
        <a:xfrm>
          <a:off x="14541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859" name="フローチャート: 判断 858">
          <a:extLst>
            <a:ext uri="{FF2B5EF4-FFF2-40B4-BE49-F238E27FC236}">
              <a16:creationId xmlns:a16="http://schemas.microsoft.com/office/drawing/2014/main" id="{E34C254C-BD88-4E26-B771-56FE806A870F}"/>
            </a:ext>
          </a:extLst>
        </xdr:cNvPr>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40095</xdr:rowOff>
    </xdr:from>
    <xdr:to>
      <xdr:col>67</xdr:col>
      <xdr:colOff>101600</xdr:colOff>
      <xdr:row>104</xdr:row>
      <xdr:rowOff>141695</xdr:rowOff>
    </xdr:to>
    <xdr:sp macro="" textlink="">
      <xdr:nvSpPr>
        <xdr:cNvPr id="860" name="フローチャート: 判断 859">
          <a:extLst>
            <a:ext uri="{FF2B5EF4-FFF2-40B4-BE49-F238E27FC236}">
              <a16:creationId xmlns:a16="http://schemas.microsoft.com/office/drawing/2014/main" id="{C20298C6-F345-4FE5-9A32-4CCAA2B85F7D}"/>
            </a:ext>
          </a:extLst>
        </xdr:cNvPr>
        <xdr:cNvSpPr/>
      </xdr:nvSpPr>
      <xdr:spPr>
        <a:xfrm>
          <a:off x="12763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E7FD378C-7D04-46A1-A7E1-72E239DC49F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6687C77D-5E03-4A86-BDF0-EC6830B4515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95B2347F-56EC-4835-828F-3C866BA81DE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22BCBAC3-BD0A-4AE2-9C33-E46B7BA1388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30CF8279-897C-4EF4-AA94-4659439D98A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154395</xdr:rowOff>
    </xdr:from>
    <xdr:to>
      <xdr:col>85</xdr:col>
      <xdr:colOff>177800</xdr:colOff>
      <xdr:row>102</xdr:row>
      <xdr:rowOff>84545</xdr:rowOff>
    </xdr:to>
    <xdr:sp macro="" textlink="">
      <xdr:nvSpPr>
        <xdr:cNvPr id="866" name="楕円 865">
          <a:extLst>
            <a:ext uri="{FF2B5EF4-FFF2-40B4-BE49-F238E27FC236}">
              <a16:creationId xmlns:a16="http://schemas.microsoft.com/office/drawing/2014/main" id="{90078702-19F2-46D4-90FB-91DC15EEF271}"/>
            </a:ext>
          </a:extLst>
        </xdr:cNvPr>
        <xdr:cNvSpPr/>
      </xdr:nvSpPr>
      <xdr:spPr>
        <a:xfrm>
          <a:off x="16268700" y="174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5822</xdr:rowOff>
    </xdr:from>
    <xdr:ext cx="405111" cy="259045"/>
    <xdr:sp macro="" textlink="">
      <xdr:nvSpPr>
        <xdr:cNvPr id="867" name="【庁舎】&#10;有形固定資産減価償却率該当値テキスト">
          <a:extLst>
            <a:ext uri="{FF2B5EF4-FFF2-40B4-BE49-F238E27FC236}">
              <a16:creationId xmlns:a16="http://schemas.microsoft.com/office/drawing/2014/main" id="{871345DA-F1DF-4504-A44D-F154CD1CFB3A}"/>
            </a:ext>
          </a:extLst>
        </xdr:cNvPr>
        <xdr:cNvSpPr txBox="1"/>
      </xdr:nvSpPr>
      <xdr:spPr>
        <a:xfrm>
          <a:off x="16357600" y="173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115207</xdr:rowOff>
    </xdr:from>
    <xdr:to>
      <xdr:col>81</xdr:col>
      <xdr:colOff>101600</xdr:colOff>
      <xdr:row>102</xdr:row>
      <xdr:rowOff>45357</xdr:rowOff>
    </xdr:to>
    <xdr:sp macro="" textlink="">
      <xdr:nvSpPr>
        <xdr:cNvPr id="868" name="楕円 867">
          <a:extLst>
            <a:ext uri="{FF2B5EF4-FFF2-40B4-BE49-F238E27FC236}">
              <a16:creationId xmlns:a16="http://schemas.microsoft.com/office/drawing/2014/main" id="{D71A9371-D9FC-405C-872B-77733B4E2DED}"/>
            </a:ext>
          </a:extLst>
        </xdr:cNvPr>
        <xdr:cNvSpPr/>
      </xdr:nvSpPr>
      <xdr:spPr>
        <a:xfrm>
          <a:off x="15430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166007</xdr:rowOff>
    </xdr:from>
    <xdr:to>
      <xdr:col>85</xdr:col>
      <xdr:colOff>127000</xdr:colOff>
      <xdr:row>102</xdr:row>
      <xdr:rowOff>33745</xdr:rowOff>
    </xdr:to>
    <xdr:cxnSp macro="">
      <xdr:nvCxnSpPr>
        <xdr:cNvPr id="869" name="直線コネクタ 868">
          <a:extLst>
            <a:ext uri="{FF2B5EF4-FFF2-40B4-BE49-F238E27FC236}">
              <a16:creationId xmlns:a16="http://schemas.microsoft.com/office/drawing/2014/main" id="{1EB9C0B0-CD9C-4779-9DBC-EE22B9B8F3F8}"/>
            </a:ext>
          </a:extLst>
        </xdr:cNvPr>
        <xdr:cNvCxnSpPr/>
      </xdr:nvCxnSpPr>
      <xdr:spPr>
        <a:xfrm>
          <a:off x="15481300" y="1748245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77651</xdr:rowOff>
    </xdr:from>
    <xdr:to>
      <xdr:col>76</xdr:col>
      <xdr:colOff>165100</xdr:colOff>
      <xdr:row>102</xdr:row>
      <xdr:rowOff>7801</xdr:rowOff>
    </xdr:to>
    <xdr:sp macro="" textlink="">
      <xdr:nvSpPr>
        <xdr:cNvPr id="870" name="楕円 869">
          <a:extLst>
            <a:ext uri="{FF2B5EF4-FFF2-40B4-BE49-F238E27FC236}">
              <a16:creationId xmlns:a16="http://schemas.microsoft.com/office/drawing/2014/main" id="{E111129E-3F8B-4735-B8A3-6BB7DC56831D}"/>
            </a:ext>
          </a:extLst>
        </xdr:cNvPr>
        <xdr:cNvSpPr/>
      </xdr:nvSpPr>
      <xdr:spPr>
        <a:xfrm>
          <a:off x="145415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128451</xdr:rowOff>
    </xdr:from>
    <xdr:to>
      <xdr:col>81</xdr:col>
      <xdr:colOff>50800</xdr:colOff>
      <xdr:row>101</xdr:row>
      <xdr:rowOff>166007</xdr:rowOff>
    </xdr:to>
    <xdr:cxnSp macro="">
      <xdr:nvCxnSpPr>
        <xdr:cNvPr id="871" name="直線コネクタ 870">
          <a:extLst>
            <a:ext uri="{FF2B5EF4-FFF2-40B4-BE49-F238E27FC236}">
              <a16:creationId xmlns:a16="http://schemas.microsoft.com/office/drawing/2014/main" id="{6677DFE3-A7AB-4BBF-9639-CD6E9E37B2F4}"/>
            </a:ext>
          </a:extLst>
        </xdr:cNvPr>
        <xdr:cNvCxnSpPr/>
      </xdr:nvCxnSpPr>
      <xdr:spPr>
        <a:xfrm>
          <a:off x="14592300" y="174449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67855</xdr:rowOff>
    </xdr:from>
    <xdr:to>
      <xdr:col>72</xdr:col>
      <xdr:colOff>38100</xdr:colOff>
      <xdr:row>101</xdr:row>
      <xdr:rowOff>169455</xdr:rowOff>
    </xdr:to>
    <xdr:sp macro="" textlink="">
      <xdr:nvSpPr>
        <xdr:cNvPr id="872" name="楕円 871">
          <a:extLst>
            <a:ext uri="{FF2B5EF4-FFF2-40B4-BE49-F238E27FC236}">
              <a16:creationId xmlns:a16="http://schemas.microsoft.com/office/drawing/2014/main" id="{CEF6AF65-1466-448C-BFCE-C415B977D700}"/>
            </a:ext>
          </a:extLst>
        </xdr:cNvPr>
        <xdr:cNvSpPr/>
      </xdr:nvSpPr>
      <xdr:spPr>
        <a:xfrm>
          <a:off x="13652500" y="1738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118655</xdr:rowOff>
    </xdr:from>
    <xdr:to>
      <xdr:col>76</xdr:col>
      <xdr:colOff>114300</xdr:colOff>
      <xdr:row>101</xdr:row>
      <xdr:rowOff>128451</xdr:rowOff>
    </xdr:to>
    <xdr:cxnSp macro="">
      <xdr:nvCxnSpPr>
        <xdr:cNvPr id="873" name="直線コネクタ 872">
          <a:extLst>
            <a:ext uri="{FF2B5EF4-FFF2-40B4-BE49-F238E27FC236}">
              <a16:creationId xmlns:a16="http://schemas.microsoft.com/office/drawing/2014/main" id="{DE2CF811-D2DE-42EC-A861-51F2159D45CB}"/>
            </a:ext>
          </a:extLst>
        </xdr:cNvPr>
        <xdr:cNvCxnSpPr/>
      </xdr:nvCxnSpPr>
      <xdr:spPr>
        <a:xfrm>
          <a:off x="13703300" y="1743510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44994</xdr:rowOff>
    </xdr:from>
    <xdr:to>
      <xdr:col>67</xdr:col>
      <xdr:colOff>101600</xdr:colOff>
      <xdr:row>101</xdr:row>
      <xdr:rowOff>146594</xdr:rowOff>
    </xdr:to>
    <xdr:sp macro="" textlink="">
      <xdr:nvSpPr>
        <xdr:cNvPr id="874" name="楕円 873">
          <a:extLst>
            <a:ext uri="{FF2B5EF4-FFF2-40B4-BE49-F238E27FC236}">
              <a16:creationId xmlns:a16="http://schemas.microsoft.com/office/drawing/2014/main" id="{8DDCF458-24A2-4F3F-BD14-7B32AE3C9D27}"/>
            </a:ext>
          </a:extLst>
        </xdr:cNvPr>
        <xdr:cNvSpPr/>
      </xdr:nvSpPr>
      <xdr:spPr>
        <a:xfrm>
          <a:off x="12763500" y="173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95794</xdr:rowOff>
    </xdr:from>
    <xdr:to>
      <xdr:col>71</xdr:col>
      <xdr:colOff>177800</xdr:colOff>
      <xdr:row>101</xdr:row>
      <xdr:rowOff>118655</xdr:rowOff>
    </xdr:to>
    <xdr:cxnSp macro="">
      <xdr:nvCxnSpPr>
        <xdr:cNvPr id="875" name="直線コネクタ 874">
          <a:extLst>
            <a:ext uri="{FF2B5EF4-FFF2-40B4-BE49-F238E27FC236}">
              <a16:creationId xmlns:a16="http://schemas.microsoft.com/office/drawing/2014/main" id="{1D02FAF8-CF6F-48C0-AE9A-75E7D445BF09}"/>
            </a:ext>
          </a:extLst>
        </xdr:cNvPr>
        <xdr:cNvCxnSpPr/>
      </xdr:nvCxnSpPr>
      <xdr:spPr>
        <a:xfrm>
          <a:off x="12814300" y="1741224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134456</xdr:rowOff>
    </xdr:from>
    <xdr:ext cx="405111" cy="259045"/>
    <xdr:sp macro="" textlink="">
      <xdr:nvSpPr>
        <xdr:cNvPr id="876" name="n_1aveValue【庁舎】&#10;有形固定資産減価償却率">
          <a:extLst>
            <a:ext uri="{FF2B5EF4-FFF2-40B4-BE49-F238E27FC236}">
              <a16:creationId xmlns:a16="http://schemas.microsoft.com/office/drawing/2014/main" id="{918692DE-B0A4-4B0E-A3B0-85B08651A1F6}"/>
            </a:ext>
          </a:extLst>
        </xdr:cNvPr>
        <xdr:cNvSpPr txBox="1"/>
      </xdr:nvSpPr>
      <xdr:spPr>
        <a:xfrm>
          <a:off x="152660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54446</xdr:rowOff>
    </xdr:from>
    <xdr:ext cx="405111" cy="259045"/>
    <xdr:sp macro="" textlink="">
      <xdr:nvSpPr>
        <xdr:cNvPr id="877" name="n_2aveValue【庁舎】&#10;有形固定資産減価償却率">
          <a:extLst>
            <a:ext uri="{FF2B5EF4-FFF2-40B4-BE49-F238E27FC236}">
              <a16:creationId xmlns:a16="http://schemas.microsoft.com/office/drawing/2014/main" id="{D8C82B5C-A9BD-443E-885E-D3F78C017F1D}"/>
            </a:ext>
          </a:extLst>
        </xdr:cNvPr>
        <xdr:cNvSpPr txBox="1"/>
      </xdr:nvSpPr>
      <xdr:spPr>
        <a:xfrm>
          <a:off x="14389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163847</xdr:rowOff>
    </xdr:from>
    <xdr:ext cx="405111" cy="259045"/>
    <xdr:sp macro="" textlink="">
      <xdr:nvSpPr>
        <xdr:cNvPr id="878" name="n_3aveValue【庁舎】&#10;有形固定資産減価償却率">
          <a:extLst>
            <a:ext uri="{FF2B5EF4-FFF2-40B4-BE49-F238E27FC236}">
              <a16:creationId xmlns:a16="http://schemas.microsoft.com/office/drawing/2014/main" id="{DCB69161-D246-4412-AF59-DBDC25AE5BC9}"/>
            </a:ext>
          </a:extLst>
        </xdr:cNvPr>
        <xdr:cNvSpPr txBox="1"/>
      </xdr:nvSpPr>
      <xdr:spPr>
        <a:xfrm>
          <a:off x="13500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132822</xdr:rowOff>
    </xdr:from>
    <xdr:ext cx="405111" cy="259045"/>
    <xdr:sp macro="" textlink="">
      <xdr:nvSpPr>
        <xdr:cNvPr id="879" name="n_4aveValue【庁舎】&#10;有形固定資産減価償却率">
          <a:extLst>
            <a:ext uri="{FF2B5EF4-FFF2-40B4-BE49-F238E27FC236}">
              <a16:creationId xmlns:a16="http://schemas.microsoft.com/office/drawing/2014/main" id="{B5392CFA-2BD3-479B-A0DD-1EF20D255151}"/>
            </a:ext>
          </a:extLst>
        </xdr:cNvPr>
        <xdr:cNvSpPr txBox="1"/>
      </xdr:nvSpPr>
      <xdr:spPr>
        <a:xfrm>
          <a:off x="12611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61884</xdr:rowOff>
    </xdr:from>
    <xdr:ext cx="405111" cy="259045"/>
    <xdr:sp macro="" textlink="">
      <xdr:nvSpPr>
        <xdr:cNvPr id="880" name="n_1mainValue【庁舎】&#10;有形固定資産減価償却率">
          <a:extLst>
            <a:ext uri="{FF2B5EF4-FFF2-40B4-BE49-F238E27FC236}">
              <a16:creationId xmlns:a16="http://schemas.microsoft.com/office/drawing/2014/main" id="{F35758E8-7451-43E4-A49D-2E995F5D2C2C}"/>
            </a:ext>
          </a:extLst>
        </xdr:cNvPr>
        <xdr:cNvSpPr txBox="1"/>
      </xdr:nvSpPr>
      <xdr:spPr>
        <a:xfrm>
          <a:off x="152660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24328</xdr:rowOff>
    </xdr:from>
    <xdr:ext cx="405111" cy="259045"/>
    <xdr:sp macro="" textlink="">
      <xdr:nvSpPr>
        <xdr:cNvPr id="881" name="n_2mainValue【庁舎】&#10;有形固定資産減価償却率">
          <a:extLst>
            <a:ext uri="{FF2B5EF4-FFF2-40B4-BE49-F238E27FC236}">
              <a16:creationId xmlns:a16="http://schemas.microsoft.com/office/drawing/2014/main" id="{94083C14-57AF-473B-AFEB-B5E9EDAD05E0}"/>
            </a:ext>
          </a:extLst>
        </xdr:cNvPr>
        <xdr:cNvSpPr txBox="1"/>
      </xdr:nvSpPr>
      <xdr:spPr>
        <a:xfrm>
          <a:off x="1438974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14532</xdr:rowOff>
    </xdr:from>
    <xdr:ext cx="405111" cy="259045"/>
    <xdr:sp macro="" textlink="">
      <xdr:nvSpPr>
        <xdr:cNvPr id="882" name="n_3mainValue【庁舎】&#10;有形固定資産減価償却率">
          <a:extLst>
            <a:ext uri="{FF2B5EF4-FFF2-40B4-BE49-F238E27FC236}">
              <a16:creationId xmlns:a16="http://schemas.microsoft.com/office/drawing/2014/main" id="{11C49C04-80C9-4B25-BFD5-C2CC1FE83DAD}"/>
            </a:ext>
          </a:extLst>
        </xdr:cNvPr>
        <xdr:cNvSpPr txBox="1"/>
      </xdr:nvSpPr>
      <xdr:spPr>
        <a:xfrm>
          <a:off x="13500744" y="1715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163121</xdr:rowOff>
    </xdr:from>
    <xdr:ext cx="405111" cy="259045"/>
    <xdr:sp macro="" textlink="">
      <xdr:nvSpPr>
        <xdr:cNvPr id="883" name="n_4mainValue【庁舎】&#10;有形固定資産減価償却率">
          <a:extLst>
            <a:ext uri="{FF2B5EF4-FFF2-40B4-BE49-F238E27FC236}">
              <a16:creationId xmlns:a16="http://schemas.microsoft.com/office/drawing/2014/main" id="{EBBE5176-3369-447B-8709-4357C444BE98}"/>
            </a:ext>
          </a:extLst>
        </xdr:cNvPr>
        <xdr:cNvSpPr txBox="1"/>
      </xdr:nvSpPr>
      <xdr:spPr>
        <a:xfrm>
          <a:off x="12611744" y="1713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66E446F4-B4CF-4694-B917-3675EF9FB15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2B930996-25F1-4EF3-AD17-E8908544F77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CBEAA2BB-F526-4861-8882-F8F6EBEE7EA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249393B3-C7C5-426A-B825-9DB57E8A2EA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DDCAD895-DEFD-4D45-85FB-527F38AF4FF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BEB053FA-98CC-48E2-98A7-2692B484022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226A9AF5-D2DD-4C50-B05D-879974F024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CB17EF8D-56AF-4E86-ABB7-51DA62E8D1F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537CA6C3-F573-46AD-9E4F-DB69F88EF65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02F732A6-CAC2-420F-8BB7-A94A3A8455D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a:extLst>
            <a:ext uri="{FF2B5EF4-FFF2-40B4-BE49-F238E27FC236}">
              <a16:creationId xmlns:a16="http://schemas.microsoft.com/office/drawing/2014/main" id="{02A95411-866D-4B71-91C8-A8DC79BF651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a:extLst>
            <a:ext uri="{FF2B5EF4-FFF2-40B4-BE49-F238E27FC236}">
              <a16:creationId xmlns:a16="http://schemas.microsoft.com/office/drawing/2014/main" id="{2DFDCAE6-3449-450F-B534-976747A8D01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a:extLst>
            <a:ext uri="{FF2B5EF4-FFF2-40B4-BE49-F238E27FC236}">
              <a16:creationId xmlns:a16="http://schemas.microsoft.com/office/drawing/2014/main" id="{A921B0DC-A5F9-4A08-9F3A-26541BE7A3A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a:extLst>
            <a:ext uri="{FF2B5EF4-FFF2-40B4-BE49-F238E27FC236}">
              <a16:creationId xmlns:a16="http://schemas.microsoft.com/office/drawing/2014/main" id="{ECA890D9-C3FB-40D5-AD74-561B13F8619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a:extLst>
            <a:ext uri="{FF2B5EF4-FFF2-40B4-BE49-F238E27FC236}">
              <a16:creationId xmlns:a16="http://schemas.microsoft.com/office/drawing/2014/main" id="{E4530914-425E-4525-BCF8-6616020D5A0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a:extLst>
            <a:ext uri="{FF2B5EF4-FFF2-40B4-BE49-F238E27FC236}">
              <a16:creationId xmlns:a16="http://schemas.microsoft.com/office/drawing/2014/main" id="{A97C3274-7EE1-465E-B146-9FBD1DB3AD0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a:extLst>
            <a:ext uri="{FF2B5EF4-FFF2-40B4-BE49-F238E27FC236}">
              <a16:creationId xmlns:a16="http://schemas.microsoft.com/office/drawing/2014/main" id="{7E95ABBF-7955-45B7-ADF9-E48245A1516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a:extLst>
            <a:ext uri="{FF2B5EF4-FFF2-40B4-BE49-F238E27FC236}">
              <a16:creationId xmlns:a16="http://schemas.microsoft.com/office/drawing/2014/main" id="{C06C1FA0-290D-45D6-8D84-64F6B080CC1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a:extLst>
            <a:ext uri="{FF2B5EF4-FFF2-40B4-BE49-F238E27FC236}">
              <a16:creationId xmlns:a16="http://schemas.microsoft.com/office/drawing/2014/main" id="{8D0FF875-B699-4AF0-B8A9-BBFC1EF2A5A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a:extLst>
            <a:ext uri="{FF2B5EF4-FFF2-40B4-BE49-F238E27FC236}">
              <a16:creationId xmlns:a16="http://schemas.microsoft.com/office/drawing/2014/main" id="{2A2652BD-E527-447D-BDD7-3EDD481D93B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780003CA-484A-4786-90F3-EA08F531727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FE4D268F-21C1-43AE-86AC-3C10E02B02C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a:extLst>
            <a:ext uri="{FF2B5EF4-FFF2-40B4-BE49-F238E27FC236}">
              <a16:creationId xmlns:a16="http://schemas.microsoft.com/office/drawing/2014/main" id="{B1046DFB-3430-4D45-BCFA-7A4139F77DB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89536</xdr:rowOff>
    </xdr:from>
    <xdr:to>
      <xdr:col>116</xdr:col>
      <xdr:colOff>62864</xdr:colOff>
      <xdr:row>107</xdr:row>
      <xdr:rowOff>144780</xdr:rowOff>
    </xdr:to>
    <xdr:cxnSp macro="">
      <xdr:nvCxnSpPr>
        <xdr:cNvPr id="907" name="直線コネクタ 906">
          <a:extLst>
            <a:ext uri="{FF2B5EF4-FFF2-40B4-BE49-F238E27FC236}">
              <a16:creationId xmlns:a16="http://schemas.microsoft.com/office/drawing/2014/main" id="{C35273AF-9845-4942-BB4F-EBF783598227}"/>
            </a:ext>
          </a:extLst>
        </xdr:cNvPr>
        <xdr:cNvCxnSpPr/>
      </xdr:nvCxnSpPr>
      <xdr:spPr>
        <a:xfrm flipV="1">
          <a:off x="22160864" y="17063086"/>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148607</xdr:rowOff>
    </xdr:from>
    <xdr:ext cx="469744" cy="259045"/>
    <xdr:sp macro="" textlink="">
      <xdr:nvSpPr>
        <xdr:cNvPr id="908" name="【庁舎】&#10;一人当たり面積最小値テキスト">
          <a:extLst>
            <a:ext uri="{FF2B5EF4-FFF2-40B4-BE49-F238E27FC236}">
              <a16:creationId xmlns:a16="http://schemas.microsoft.com/office/drawing/2014/main" id="{1F42A0A1-6FD4-463D-B4EA-50282281B408}"/>
            </a:ext>
          </a:extLst>
        </xdr:cNvPr>
        <xdr:cNvSpPr txBox="1"/>
      </xdr:nvSpPr>
      <xdr:spPr>
        <a:xfrm>
          <a:off x="22199600"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144780</xdr:rowOff>
    </xdr:from>
    <xdr:to>
      <xdr:col>116</xdr:col>
      <xdr:colOff>152400</xdr:colOff>
      <xdr:row>107</xdr:row>
      <xdr:rowOff>144780</xdr:rowOff>
    </xdr:to>
    <xdr:cxnSp macro="">
      <xdr:nvCxnSpPr>
        <xdr:cNvPr id="909" name="直線コネクタ 908">
          <a:extLst>
            <a:ext uri="{FF2B5EF4-FFF2-40B4-BE49-F238E27FC236}">
              <a16:creationId xmlns:a16="http://schemas.microsoft.com/office/drawing/2014/main" id="{5031D609-DA71-48E6-8C31-F69D934E5A73}"/>
            </a:ext>
          </a:extLst>
        </xdr:cNvPr>
        <xdr:cNvCxnSpPr/>
      </xdr:nvCxnSpPr>
      <xdr:spPr>
        <a:xfrm>
          <a:off x="22072600" y="184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36213</xdr:rowOff>
    </xdr:from>
    <xdr:ext cx="469744" cy="259045"/>
    <xdr:sp macro="" textlink="">
      <xdr:nvSpPr>
        <xdr:cNvPr id="910" name="【庁舎】&#10;一人当たり面積最大値テキスト">
          <a:extLst>
            <a:ext uri="{FF2B5EF4-FFF2-40B4-BE49-F238E27FC236}">
              <a16:creationId xmlns:a16="http://schemas.microsoft.com/office/drawing/2014/main" id="{4DC165AC-9FF1-4AE5-8F0C-8689B36D0B56}"/>
            </a:ext>
          </a:extLst>
        </xdr:cNvPr>
        <xdr:cNvSpPr txBox="1"/>
      </xdr:nvSpPr>
      <xdr:spPr>
        <a:xfrm>
          <a:off x="22199600" y="1683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89536</xdr:rowOff>
    </xdr:from>
    <xdr:to>
      <xdr:col>116</xdr:col>
      <xdr:colOff>152400</xdr:colOff>
      <xdr:row>99</xdr:row>
      <xdr:rowOff>89536</xdr:rowOff>
    </xdr:to>
    <xdr:cxnSp macro="">
      <xdr:nvCxnSpPr>
        <xdr:cNvPr id="911" name="直線コネクタ 910">
          <a:extLst>
            <a:ext uri="{FF2B5EF4-FFF2-40B4-BE49-F238E27FC236}">
              <a16:creationId xmlns:a16="http://schemas.microsoft.com/office/drawing/2014/main" id="{D335E897-0860-4CBA-B53A-2ABEA828496C}"/>
            </a:ext>
          </a:extLst>
        </xdr:cNvPr>
        <xdr:cNvCxnSpPr/>
      </xdr:nvCxnSpPr>
      <xdr:spPr>
        <a:xfrm>
          <a:off x="22072600" y="1706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99077</xdr:rowOff>
    </xdr:from>
    <xdr:ext cx="469744" cy="259045"/>
    <xdr:sp macro="" textlink="">
      <xdr:nvSpPr>
        <xdr:cNvPr id="912" name="【庁舎】&#10;一人当たり面積平均値テキスト">
          <a:extLst>
            <a:ext uri="{FF2B5EF4-FFF2-40B4-BE49-F238E27FC236}">
              <a16:creationId xmlns:a16="http://schemas.microsoft.com/office/drawing/2014/main" id="{BE126A48-2F49-4EB0-AB2C-F02FAF08704B}"/>
            </a:ext>
          </a:extLst>
        </xdr:cNvPr>
        <xdr:cNvSpPr txBox="1"/>
      </xdr:nvSpPr>
      <xdr:spPr>
        <a:xfrm>
          <a:off x="22199600" y="1775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913" name="フローチャート: 判断 912">
          <a:extLst>
            <a:ext uri="{FF2B5EF4-FFF2-40B4-BE49-F238E27FC236}">
              <a16:creationId xmlns:a16="http://schemas.microsoft.com/office/drawing/2014/main" id="{B5104C7E-92A0-4395-8ABD-CE2F985A6593}"/>
            </a:ext>
          </a:extLst>
        </xdr:cNvPr>
        <xdr:cNvSpPr/>
      </xdr:nvSpPr>
      <xdr:spPr>
        <a:xfrm>
          <a:off x="221107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130175</xdr:rowOff>
    </xdr:from>
    <xdr:to>
      <xdr:col>112</xdr:col>
      <xdr:colOff>38100</xdr:colOff>
      <xdr:row>104</xdr:row>
      <xdr:rowOff>60325</xdr:rowOff>
    </xdr:to>
    <xdr:sp macro="" textlink="">
      <xdr:nvSpPr>
        <xdr:cNvPr id="914" name="フローチャート: 判断 913">
          <a:extLst>
            <a:ext uri="{FF2B5EF4-FFF2-40B4-BE49-F238E27FC236}">
              <a16:creationId xmlns:a16="http://schemas.microsoft.com/office/drawing/2014/main" id="{1AA03933-EA61-4AB1-9498-862D35E08F04}"/>
            </a:ext>
          </a:extLst>
        </xdr:cNvPr>
        <xdr:cNvSpPr/>
      </xdr:nvSpPr>
      <xdr:spPr>
        <a:xfrm>
          <a:off x="21272500" y="177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137795</xdr:rowOff>
    </xdr:from>
    <xdr:to>
      <xdr:col>107</xdr:col>
      <xdr:colOff>101600</xdr:colOff>
      <xdr:row>104</xdr:row>
      <xdr:rowOff>67945</xdr:rowOff>
    </xdr:to>
    <xdr:sp macro="" textlink="">
      <xdr:nvSpPr>
        <xdr:cNvPr id="915" name="フローチャート: 判断 914">
          <a:extLst>
            <a:ext uri="{FF2B5EF4-FFF2-40B4-BE49-F238E27FC236}">
              <a16:creationId xmlns:a16="http://schemas.microsoft.com/office/drawing/2014/main" id="{D60F6132-355D-40F4-A466-72BAF63348B5}"/>
            </a:ext>
          </a:extLst>
        </xdr:cNvPr>
        <xdr:cNvSpPr/>
      </xdr:nvSpPr>
      <xdr:spPr>
        <a:xfrm>
          <a:off x="2038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61595</xdr:rowOff>
    </xdr:from>
    <xdr:to>
      <xdr:col>102</xdr:col>
      <xdr:colOff>165100</xdr:colOff>
      <xdr:row>104</xdr:row>
      <xdr:rowOff>163195</xdr:rowOff>
    </xdr:to>
    <xdr:sp macro="" textlink="">
      <xdr:nvSpPr>
        <xdr:cNvPr id="916" name="フローチャート: 判断 915">
          <a:extLst>
            <a:ext uri="{FF2B5EF4-FFF2-40B4-BE49-F238E27FC236}">
              <a16:creationId xmlns:a16="http://schemas.microsoft.com/office/drawing/2014/main" id="{E8CE0EDF-5BDE-4A5F-BC74-4F44BDF2B08B}"/>
            </a:ext>
          </a:extLst>
        </xdr:cNvPr>
        <xdr:cNvSpPr/>
      </xdr:nvSpPr>
      <xdr:spPr>
        <a:xfrm>
          <a:off x="19494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86361</xdr:rowOff>
    </xdr:from>
    <xdr:to>
      <xdr:col>98</xdr:col>
      <xdr:colOff>38100</xdr:colOff>
      <xdr:row>105</xdr:row>
      <xdr:rowOff>16511</xdr:rowOff>
    </xdr:to>
    <xdr:sp macro="" textlink="">
      <xdr:nvSpPr>
        <xdr:cNvPr id="917" name="フローチャート: 判断 916">
          <a:extLst>
            <a:ext uri="{FF2B5EF4-FFF2-40B4-BE49-F238E27FC236}">
              <a16:creationId xmlns:a16="http://schemas.microsoft.com/office/drawing/2014/main" id="{EF7A7166-C185-49AC-A68F-72650A99A0AF}"/>
            </a:ext>
          </a:extLst>
        </xdr:cNvPr>
        <xdr:cNvSpPr/>
      </xdr:nvSpPr>
      <xdr:spPr>
        <a:xfrm>
          <a:off x="18605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F8B6BBD2-A185-4010-965E-B5B306AEC6F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F72D00EE-C7FA-40D3-BF7E-DBF47D435A6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1760827A-82A7-486B-833A-34D98D4EB5B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486CE60D-AFD6-448B-A11B-99080F2F97C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D94298F9-D09B-4EC5-8169-AE2DD342E3B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38736</xdr:rowOff>
    </xdr:from>
    <xdr:to>
      <xdr:col>116</xdr:col>
      <xdr:colOff>114300</xdr:colOff>
      <xdr:row>99</xdr:row>
      <xdr:rowOff>140336</xdr:rowOff>
    </xdr:to>
    <xdr:sp macro="" textlink="">
      <xdr:nvSpPr>
        <xdr:cNvPr id="923" name="楕円 922">
          <a:extLst>
            <a:ext uri="{FF2B5EF4-FFF2-40B4-BE49-F238E27FC236}">
              <a16:creationId xmlns:a16="http://schemas.microsoft.com/office/drawing/2014/main" id="{D416CE0D-61DA-4E7C-8672-97497F44BC0D}"/>
            </a:ext>
          </a:extLst>
        </xdr:cNvPr>
        <xdr:cNvSpPr/>
      </xdr:nvSpPr>
      <xdr:spPr>
        <a:xfrm>
          <a:off x="22110700" y="170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98</xdr:row>
      <xdr:rowOff>163213</xdr:rowOff>
    </xdr:from>
    <xdr:ext cx="469744" cy="259045"/>
    <xdr:sp macro="" textlink="">
      <xdr:nvSpPr>
        <xdr:cNvPr id="924" name="【庁舎】&#10;一人当たり面積該当値テキスト">
          <a:extLst>
            <a:ext uri="{FF2B5EF4-FFF2-40B4-BE49-F238E27FC236}">
              <a16:creationId xmlns:a16="http://schemas.microsoft.com/office/drawing/2014/main" id="{5E44D038-3CEA-4172-AACA-D3ACC1D5698B}"/>
            </a:ext>
          </a:extLst>
        </xdr:cNvPr>
        <xdr:cNvSpPr txBox="1"/>
      </xdr:nvSpPr>
      <xdr:spPr>
        <a:xfrm>
          <a:off x="22199600" y="1696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78739</xdr:rowOff>
    </xdr:from>
    <xdr:to>
      <xdr:col>112</xdr:col>
      <xdr:colOff>38100</xdr:colOff>
      <xdr:row>100</xdr:row>
      <xdr:rowOff>8889</xdr:rowOff>
    </xdr:to>
    <xdr:sp macro="" textlink="">
      <xdr:nvSpPr>
        <xdr:cNvPr id="925" name="楕円 924">
          <a:extLst>
            <a:ext uri="{FF2B5EF4-FFF2-40B4-BE49-F238E27FC236}">
              <a16:creationId xmlns:a16="http://schemas.microsoft.com/office/drawing/2014/main" id="{039F0266-5EE1-418A-88EE-B09A36FCA01D}"/>
            </a:ext>
          </a:extLst>
        </xdr:cNvPr>
        <xdr:cNvSpPr/>
      </xdr:nvSpPr>
      <xdr:spPr>
        <a:xfrm>
          <a:off x="21272500" y="1705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89536</xdr:rowOff>
    </xdr:from>
    <xdr:to>
      <xdr:col>116</xdr:col>
      <xdr:colOff>63500</xdr:colOff>
      <xdr:row>99</xdr:row>
      <xdr:rowOff>129539</xdr:rowOff>
    </xdr:to>
    <xdr:cxnSp macro="">
      <xdr:nvCxnSpPr>
        <xdr:cNvPr id="926" name="直線コネクタ 925">
          <a:extLst>
            <a:ext uri="{FF2B5EF4-FFF2-40B4-BE49-F238E27FC236}">
              <a16:creationId xmlns:a16="http://schemas.microsoft.com/office/drawing/2014/main" id="{9F7C9BFB-9F6A-4DC6-A9E4-E88C99266406}"/>
            </a:ext>
          </a:extLst>
        </xdr:cNvPr>
        <xdr:cNvCxnSpPr/>
      </xdr:nvCxnSpPr>
      <xdr:spPr>
        <a:xfrm flipV="1">
          <a:off x="21323300" y="170630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114936</xdr:rowOff>
    </xdr:from>
    <xdr:to>
      <xdr:col>107</xdr:col>
      <xdr:colOff>101600</xdr:colOff>
      <xdr:row>100</xdr:row>
      <xdr:rowOff>45086</xdr:rowOff>
    </xdr:to>
    <xdr:sp macro="" textlink="">
      <xdr:nvSpPr>
        <xdr:cNvPr id="927" name="楕円 926">
          <a:extLst>
            <a:ext uri="{FF2B5EF4-FFF2-40B4-BE49-F238E27FC236}">
              <a16:creationId xmlns:a16="http://schemas.microsoft.com/office/drawing/2014/main" id="{4715B3A9-8FCC-4FD2-B9C8-52376BB8C170}"/>
            </a:ext>
          </a:extLst>
        </xdr:cNvPr>
        <xdr:cNvSpPr/>
      </xdr:nvSpPr>
      <xdr:spPr>
        <a:xfrm>
          <a:off x="20383500" y="170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129539</xdr:rowOff>
    </xdr:from>
    <xdr:to>
      <xdr:col>111</xdr:col>
      <xdr:colOff>177800</xdr:colOff>
      <xdr:row>99</xdr:row>
      <xdr:rowOff>165736</xdr:rowOff>
    </xdr:to>
    <xdr:cxnSp macro="">
      <xdr:nvCxnSpPr>
        <xdr:cNvPr id="928" name="直線コネクタ 927">
          <a:extLst>
            <a:ext uri="{FF2B5EF4-FFF2-40B4-BE49-F238E27FC236}">
              <a16:creationId xmlns:a16="http://schemas.microsoft.com/office/drawing/2014/main" id="{829A70AD-93B3-477F-8C4E-BC11847FEA9E}"/>
            </a:ext>
          </a:extLst>
        </xdr:cNvPr>
        <xdr:cNvCxnSpPr/>
      </xdr:nvCxnSpPr>
      <xdr:spPr>
        <a:xfrm flipV="1">
          <a:off x="20434300" y="171030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147320</xdr:rowOff>
    </xdr:from>
    <xdr:to>
      <xdr:col>102</xdr:col>
      <xdr:colOff>165100</xdr:colOff>
      <xdr:row>100</xdr:row>
      <xdr:rowOff>77470</xdr:rowOff>
    </xdr:to>
    <xdr:sp macro="" textlink="">
      <xdr:nvSpPr>
        <xdr:cNvPr id="929" name="楕円 928">
          <a:extLst>
            <a:ext uri="{FF2B5EF4-FFF2-40B4-BE49-F238E27FC236}">
              <a16:creationId xmlns:a16="http://schemas.microsoft.com/office/drawing/2014/main" id="{DABD05C6-71A3-4B5F-A3F1-E7BAC243BBC0}"/>
            </a:ext>
          </a:extLst>
        </xdr:cNvPr>
        <xdr:cNvSpPr/>
      </xdr:nvSpPr>
      <xdr:spPr>
        <a:xfrm>
          <a:off x="194945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165736</xdr:rowOff>
    </xdr:from>
    <xdr:to>
      <xdr:col>107</xdr:col>
      <xdr:colOff>50800</xdr:colOff>
      <xdr:row>100</xdr:row>
      <xdr:rowOff>26670</xdr:rowOff>
    </xdr:to>
    <xdr:cxnSp macro="">
      <xdr:nvCxnSpPr>
        <xdr:cNvPr id="930" name="直線コネクタ 929">
          <a:extLst>
            <a:ext uri="{FF2B5EF4-FFF2-40B4-BE49-F238E27FC236}">
              <a16:creationId xmlns:a16="http://schemas.microsoft.com/office/drawing/2014/main" id="{9585C67C-D4DA-4436-AA73-004CB5C9F6CF}"/>
            </a:ext>
          </a:extLst>
        </xdr:cNvPr>
        <xdr:cNvCxnSpPr/>
      </xdr:nvCxnSpPr>
      <xdr:spPr>
        <a:xfrm flipV="1">
          <a:off x="19545300" y="171392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10161</xdr:rowOff>
    </xdr:from>
    <xdr:to>
      <xdr:col>98</xdr:col>
      <xdr:colOff>38100</xdr:colOff>
      <xdr:row>100</xdr:row>
      <xdr:rowOff>111761</xdr:rowOff>
    </xdr:to>
    <xdr:sp macro="" textlink="">
      <xdr:nvSpPr>
        <xdr:cNvPr id="931" name="楕円 930">
          <a:extLst>
            <a:ext uri="{FF2B5EF4-FFF2-40B4-BE49-F238E27FC236}">
              <a16:creationId xmlns:a16="http://schemas.microsoft.com/office/drawing/2014/main" id="{87FDF3D9-AA56-4D4F-998F-FFF8A28ABDC6}"/>
            </a:ext>
          </a:extLst>
        </xdr:cNvPr>
        <xdr:cNvSpPr/>
      </xdr:nvSpPr>
      <xdr:spPr>
        <a:xfrm>
          <a:off x="18605500" y="17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26670</xdr:rowOff>
    </xdr:from>
    <xdr:to>
      <xdr:col>102</xdr:col>
      <xdr:colOff>114300</xdr:colOff>
      <xdr:row>100</xdr:row>
      <xdr:rowOff>60961</xdr:rowOff>
    </xdr:to>
    <xdr:cxnSp macro="">
      <xdr:nvCxnSpPr>
        <xdr:cNvPr id="932" name="直線コネクタ 931">
          <a:extLst>
            <a:ext uri="{FF2B5EF4-FFF2-40B4-BE49-F238E27FC236}">
              <a16:creationId xmlns:a16="http://schemas.microsoft.com/office/drawing/2014/main" id="{63C98B97-0819-44D4-8409-FAB1EDD6F1E9}"/>
            </a:ext>
          </a:extLst>
        </xdr:cNvPr>
        <xdr:cNvCxnSpPr/>
      </xdr:nvCxnSpPr>
      <xdr:spPr>
        <a:xfrm flipV="1">
          <a:off x="18656300" y="171716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51452</xdr:rowOff>
    </xdr:from>
    <xdr:ext cx="469744" cy="259045"/>
    <xdr:sp macro="" textlink="">
      <xdr:nvSpPr>
        <xdr:cNvPr id="933" name="n_1aveValue【庁舎】&#10;一人当たり面積">
          <a:extLst>
            <a:ext uri="{FF2B5EF4-FFF2-40B4-BE49-F238E27FC236}">
              <a16:creationId xmlns:a16="http://schemas.microsoft.com/office/drawing/2014/main" id="{D435D4CE-C2CA-4749-B3D0-D1537DB6E94E}"/>
            </a:ext>
          </a:extLst>
        </xdr:cNvPr>
        <xdr:cNvSpPr txBox="1"/>
      </xdr:nvSpPr>
      <xdr:spPr>
        <a:xfrm>
          <a:off x="21075727" y="178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59072</xdr:rowOff>
    </xdr:from>
    <xdr:ext cx="469744" cy="259045"/>
    <xdr:sp macro="" textlink="">
      <xdr:nvSpPr>
        <xdr:cNvPr id="934" name="n_2aveValue【庁舎】&#10;一人当たり面積">
          <a:extLst>
            <a:ext uri="{FF2B5EF4-FFF2-40B4-BE49-F238E27FC236}">
              <a16:creationId xmlns:a16="http://schemas.microsoft.com/office/drawing/2014/main" id="{62DE0BFE-04C8-43E7-B6AE-FF8151C0FF36}"/>
            </a:ext>
          </a:extLst>
        </xdr:cNvPr>
        <xdr:cNvSpPr txBox="1"/>
      </xdr:nvSpPr>
      <xdr:spPr>
        <a:xfrm>
          <a:off x="20199427" y="178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154322</xdr:rowOff>
    </xdr:from>
    <xdr:ext cx="469744" cy="259045"/>
    <xdr:sp macro="" textlink="">
      <xdr:nvSpPr>
        <xdr:cNvPr id="935" name="n_3aveValue【庁舎】&#10;一人当たり面積">
          <a:extLst>
            <a:ext uri="{FF2B5EF4-FFF2-40B4-BE49-F238E27FC236}">
              <a16:creationId xmlns:a16="http://schemas.microsoft.com/office/drawing/2014/main" id="{81B3ECF4-89D6-4E77-9530-CF05B829F143}"/>
            </a:ext>
          </a:extLst>
        </xdr:cNvPr>
        <xdr:cNvSpPr txBox="1"/>
      </xdr:nvSpPr>
      <xdr:spPr>
        <a:xfrm>
          <a:off x="19310427" y="1798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7638</xdr:rowOff>
    </xdr:from>
    <xdr:ext cx="469744" cy="259045"/>
    <xdr:sp macro="" textlink="">
      <xdr:nvSpPr>
        <xdr:cNvPr id="936" name="n_4aveValue【庁舎】&#10;一人当たり面積">
          <a:extLst>
            <a:ext uri="{FF2B5EF4-FFF2-40B4-BE49-F238E27FC236}">
              <a16:creationId xmlns:a16="http://schemas.microsoft.com/office/drawing/2014/main" id="{9BFE520D-2A20-474E-B000-DE25B6A8BB6B}"/>
            </a:ext>
          </a:extLst>
        </xdr:cNvPr>
        <xdr:cNvSpPr txBox="1"/>
      </xdr:nvSpPr>
      <xdr:spPr>
        <a:xfrm>
          <a:off x="18421427" y="1800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25416</xdr:rowOff>
    </xdr:from>
    <xdr:ext cx="469744" cy="259045"/>
    <xdr:sp macro="" textlink="">
      <xdr:nvSpPr>
        <xdr:cNvPr id="937" name="n_1mainValue【庁舎】&#10;一人当たり面積">
          <a:extLst>
            <a:ext uri="{FF2B5EF4-FFF2-40B4-BE49-F238E27FC236}">
              <a16:creationId xmlns:a16="http://schemas.microsoft.com/office/drawing/2014/main" id="{59B4D22F-A210-4701-9E30-B4721148FB47}"/>
            </a:ext>
          </a:extLst>
        </xdr:cNvPr>
        <xdr:cNvSpPr txBox="1"/>
      </xdr:nvSpPr>
      <xdr:spPr>
        <a:xfrm>
          <a:off x="21075727" y="1682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61613</xdr:rowOff>
    </xdr:from>
    <xdr:ext cx="469744" cy="259045"/>
    <xdr:sp macro="" textlink="">
      <xdr:nvSpPr>
        <xdr:cNvPr id="938" name="n_2mainValue【庁舎】&#10;一人当たり面積">
          <a:extLst>
            <a:ext uri="{FF2B5EF4-FFF2-40B4-BE49-F238E27FC236}">
              <a16:creationId xmlns:a16="http://schemas.microsoft.com/office/drawing/2014/main" id="{B23A6F7A-1D12-4D03-A4E6-B3BD4C82839C}"/>
            </a:ext>
          </a:extLst>
        </xdr:cNvPr>
        <xdr:cNvSpPr txBox="1"/>
      </xdr:nvSpPr>
      <xdr:spPr>
        <a:xfrm>
          <a:off x="20199427" y="1686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93997</xdr:rowOff>
    </xdr:from>
    <xdr:ext cx="469744" cy="259045"/>
    <xdr:sp macro="" textlink="">
      <xdr:nvSpPr>
        <xdr:cNvPr id="939" name="n_3mainValue【庁舎】&#10;一人当たり面積">
          <a:extLst>
            <a:ext uri="{FF2B5EF4-FFF2-40B4-BE49-F238E27FC236}">
              <a16:creationId xmlns:a16="http://schemas.microsoft.com/office/drawing/2014/main" id="{448F7EF6-DEB9-45E1-B7D8-9F7999F969B7}"/>
            </a:ext>
          </a:extLst>
        </xdr:cNvPr>
        <xdr:cNvSpPr txBox="1"/>
      </xdr:nvSpPr>
      <xdr:spPr>
        <a:xfrm>
          <a:off x="19310427" y="1689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128288</xdr:rowOff>
    </xdr:from>
    <xdr:ext cx="469744" cy="259045"/>
    <xdr:sp macro="" textlink="">
      <xdr:nvSpPr>
        <xdr:cNvPr id="940" name="n_4mainValue【庁舎】&#10;一人当たり面積">
          <a:extLst>
            <a:ext uri="{FF2B5EF4-FFF2-40B4-BE49-F238E27FC236}">
              <a16:creationId xmlns:a16="http://schemas.microsoft.com/office/drawing/2014/main" id="{90F35BCE-E0C6-4386-9ACB-F1DB1D7214C3}"/>
            </a:ext>
          </a:extLst>
        </xdr:cNvPr>
        <xdr:cNvSpPr txBox="1"/>
      </xdr:nvSpPr>
      <xdr:spPr>
        <a:xfrm>
          <a:off x="18421427" y="169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5640BE99-2C9B-401A-8CB5-5F80D0B74C4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39EB813B-02A2-4487-AAC9-5326C9BA547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15A60899-2512-4B7F-91CB-D59D7723422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pPr algn="ct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分析表①と同じ</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13,623
13,483
544.67
16,446,662
15,058,874
999,498
7,490,193
8,688,772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全国平均、県平均を下回り、類似団体でも下位の数値となっている。町内の法人は中小規模で、その数も少なく経営基盤は弱い状況にある。また、若年者の流出により生産年齢人口も減少している。</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令和元年度に改定した「山の都総合戦略」では、山の都の特性を活かした魅力ある産業振興による若者雇用の促進を基本目標に掲げ</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ている。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豊富な農林資源を活かした商品開発や</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農産物の</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高付加価値化を積極的に推進していくとともに、九州中央自動車道の</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開通</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に伴うまちづくりを</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推進していく</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など、特に若者の</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定住につながる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雇用促進のための施策を着実に実施していくよう努め</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30043"/>
          <a:ext cx="0" cy="1275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60778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3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60778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95250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4331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前年度と比較すると、</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の増となっているが、</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全国平均、県平均を下回</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って</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いる。</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これは、前年度と比較して、経常経費充当一般財源等（分子）の物件費が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45,110</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千円、維持補修費が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2,163</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千円、扶助費が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16,121</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千円、繰出金が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5,643</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千円の増となったのに対し、人件費が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45,121</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千円、補助費等が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11,504</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千円、公債費が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16,728</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千円の減となり、全体で</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4,316</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千円の減となったことに加え、経常一般財源等（分母）の地方税が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71,571</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千円、地方譲与税が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11,078</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千円の増となったのに対し、地方消費税交付金が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5,684</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千円、普通交付税が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208,139</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千円、臨時財政対策債が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122,740</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千円の減となり、全体として</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253,914</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千円の減となったことが要因である。本町においては、現在、</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総合体育館建設</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事業</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などの大型事業</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を実施しており、今後も</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地方債借入の増加が見込まれるが、引き続き町債に頼らない財政運営に努め</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るとともに、事業の見直し等により、経常経費の抑制に努めていく。</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7620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3597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85598</xdr:rowOff>
    </xdr:from>
    <xdr:to>
      <xdr:col>23</xdr:col>
      <xdr:colOff>133350</xdr:colOff>
      <xdr:row>62</xdr:row>
      <xdr:rowOff>44450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44048"/>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45229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4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85598</xdr:rowOff>
    </xdr:from>
    <xdr:to>
      <xdr:col>19</xdr:col>
      <xdr:colOff>133350</xdr:colOff>
      <xdr:row>62</xdr:row>
      <xdr:rowOff>58928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54404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62</xdr:row>
      <xdr:rowOff>131318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8882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155194</xdr:rowOff>
    </xdr:from>
    <xdr:to>
      <xdr:col>15</xdr:col>
      <xdr:colOff>133350</xdr:colOff>
      <xdr:row>64</xdr:row>
      <xdr:rowOff>85344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70121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63</xdr:row>
      <xdr:rowOff>75692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6121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34798</xdr:rowOff>
    </xdr:from>
    <xdr:to>
      <xdr:col>19</xdr:col>
      <xdr:colOff>184150</xdr:colOff>
      <xdr:row>61</xdr:row>
      <xdr:rowOff>136398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146575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8128</xdr:rowOff>
    </xdr:from>
    <xdr:to>
      <xdr:col>15</xdr:col>
      <xdr:colOff>133350</xdr:colOff>
      <xdr:row>62</xdr:row>
      <xdr:rowOff>109728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119905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80518</xdr:rowOff>
    </xdr:from>
    <xdr:to>
      <xdr:col>11</xdr:col>
      <xdr:colOff>82550</xdr:colOff>
      <xdr:row>63</xdr:row>
      <xdr:rowOff>10668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20845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136669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[320,231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全国平均、県平均を</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大きく</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上回っており、類似団体と比較しても</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44</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千円上回る状況にある</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主な要因としては人件費が考えられる。保育所やゴミ処理施設・し尿処理施設等の衛生施設も直営で行っていることから職員数が多くなっている。</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年度は前年度と比較すると一般職の給与等の減により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36,765</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千円の減となっている。物件費については、山都町旅行助成事業委託料など新型コロナウイルス感染症の終息に向けた事業の実施に係る委託料等により、前年度比で</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14,311</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千円の増となった。</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mn-lt"/>
              <a:ea typeface="+mn-ea"/>
              <a:cs typeface="+mn-cs"/>
            </a:rPr>
            <a:t>　</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町村合併時に目標としていた職員数</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100</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名減を平成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年度に達成しており、現在は退職による欠員補充を職員採用の方針としているため、今後大幅な人件費削減は見込めず、人口も減少してきていることから、本項目の改善は容易ではないが、引き続き適正な管理に努めていく。</a:t>
          </a:r>
          <a:endParaRPr kumimoji="0" lang="ja-JP" altLang="ja-JP"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52533</xdr:rowOff>
    </xdr:from>
    <xdr:to>
      <xdr:col>23</xdr:col>
      <xdr:colOff>133350</xdr:colOff>
      <xdr:row>87</xdr:row>
      <xdr:rowOff>94791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68533"/>
          <a:ext cx="0" cy="1242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66868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498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94791</xdr:rowOff>
    </xdr:from>
    <xdr:to>
      <xdr:col>24</xdr:col>
      <xdr:colOff>12700</xdr:colOff>
      <xdr:row>87</xdr:row>
      <xdr:rowOff>94791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0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138910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52533</xdr:rowOff>
    </xdr:from>
    <xdr:to>
      <xdr:col>24</xdr:col>
      <xdr:colOff>12700</xdr:colOff>
      <xdr:row>80</xdr:row>
      <xdr:rowOff>52533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6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89630</xdr:rowOff>
    </xdr:from>
    <xdr:to>
      <xdr:col>23</xdr:col>
      <xdr:colOff>133350</xdr:colOff>
      <xdr:row>82</xdr:row>
      <xdr:rowOff>112317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48530"/>
          <a:ext cx="838200" cy="2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143690</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59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127163</xdr:rowOff>
    </xdr:from>
    <xdr:to>
      <xdr:col>23</xdr:col>
      <xdr:colOff>184150</xdr:colOff>
      <xdr:row>82</xdr:row>
      <xdr:rowOff>57313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149318</xdr:rowOff>
    </xdr:from>
    <xdr:to>
      <xdr:col>19</xdr:col>
      <xdr:colOff>133350</xdr:colOff>
      <xdr:row>82</xdr:row>
      <xdr:rowOff>89630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36768"/>
          <a:ext cx="889000" cy="11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81344</xdr:rowOff>
    </xdr:from>
    <xdr:to>
      <xdr:col>19</xdr:col>
      <xdr:colOff>184150</xdr:colOff>
      <xdr:row>82</xdr:row>
      <xdr:rowOff>11494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6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21671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3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111365</xdr:rowOff>
    </xdr:from>
    <xdr:to>
      <xdr:col>15</xdr:col>
      <xdr:colOff>82550</xdr:colOff>
      <xdr:row>81</xdr:row>
      <xdr:rowOff>149318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98815"/>
          <a:ext cx="889000" cy="3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27025</xdr:rowOff>
    </xdr:from>
    <xdr:to>
      <xdr:col>15</xdr:col>
      <xdr:colOff>133350</xdr:colOff>
      <xdr:row>81</xdr:row>
      <xdr:rowOff>128625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1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138802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8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88908</xdr:rowOff>
    </xdr:from>
    <xdr:to>
      <xdr:col>11</xdr:col>
      <xdr:colOff>31750</xdr:colOff>
      <xdr:row>81</xdr:row>
      <xdr:rowOff>111365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76358"/>
          <a:ext cx="889000" cy="2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119652</xdr:rowOff>
    </xdr:from>
    <xdr:to>
      <xdr:col>11</xdr:col>
      <xdr:colOff>82550</xdr:colOff>
      <xdr:row>81</xdr:row>
      <xdr:rowOff>49802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3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59979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0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118588</xdr:rowOff>
    </xdr:from>
    <xdr:to>
      <xdr:col>7</xdr:col>
      <xdr:colOff>31750</xdr:colOff>
      <xdr:row>81</xdr:row>
      <xdr:rowOff>48738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3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58915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0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61517</xdr:rowOff>
    </xdr:from>
    <xdr:to>
      <xdr:col>23</xdr:col>
      <xdr:colOff>184150</xdr:colOff>
      <xdr:row>82</xdr:row>
      <xdr:rowOff>163117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33594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9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38830</xdr:rowOff>
    </xdr:from>
    <xdr:to>
      <xdr:col>19</xdr:col>
      <xdr:colOff>184150</xdr:colOff>
      <xdr:row>82</xdr:row>
      <xdr:rowOff>140430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9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125207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84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98518</xdr:rowOff>
    </xdr:from>
    <xdr:to>
      <xdr:col>15</xdr:col>
      <xdr:colOff>133350</xdr:colOff>
      <xdr:row>82</xdr:row>
      <xdr:rowOff>28668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13445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60565</xdr:rowOff>
    </xdr:from>
    <xdr:to>
      <xdr:col>11</xdr:col>
      <xdr:colOff>82550</xdr:colOff>
      <xdr:row>81</xdr:row>
      <xdr:rowOff>162165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4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146942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3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38108</xdr:rowOff>
    </xdr:from>
    <xdr:to>
      <xdr:col>7</xdr:col>
      <xdr:colOff>31750</xdr:colOff>
      <xdr:row>81</xdr:row>
      <xdr:rowOff>139708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2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124485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1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指標の水準は、全国・県平均及び類似団体を下回る状況にある。本町の特徴としては、一般行政職の給料表</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級（</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ja-JP" sz="1100" b="0" i="0" u="none" strike="noStrike" kern="0" cap="none" spc="0" normalizeH="0" baseline="0" noProof="0">
              <a:ln>
                <a:noFill/>
              </a:ln>
              <a:solidFill>
                <a:prstClr val="black"/>
              </a:solidFill>
              <a:effectLst/>
              <a:uLnTx/>
              <a:uFillTx/>
              <a:latin typeface="+mn-lt"/>
              <a:ea typeface="+mn-ea"/>
              <a:cs typeface="+mn-cs"/>
            </a:rPr>
            <a:t>級制）に格付けされる職員が全体の</a:t>
          </a:r>
          <a:r>
            <a:rPr kumimoji="1" lang="en-US" altLang="ja-JP" sz="1100" b="0" i="0" u="none" strike="noStrike" kern="0" cap="none" spc="0" normalizeH="0" baseline="0" noProof="0">
              <a:ln>
                <a:noFill/>
              </a:ln>
              <a:solidFill>
                <a:prstClr val="black"/>
              </a:solidFill>
              <a:effectLst/>
              <a:uLnTx/>
              <a:uFillTx/>
              <a:latin typeface="+mn-lt"/>
              <a:ea typeface="+mn-ea"/>
              <a:cs typeface="+mn-cs"/>
            </a:rPr>
            <a:t>33.3</a:t>
          </a:r>
          <a:r>
            <a:rPr kumimoji="1" lang="ja-JP" altLang="ja-JP" sz="1100" b="0" i="0" u="none" strike="noStrike" kern="0" cap="none" spc="0" normalizeH="0" baseline="0" noProof="0">
              <a:ln>
                <a:noFill/>
              </a:ln>
              <a:solidFill>
                <a:prstClr val="black"/>
              </a:solidFill>
              <a:effectLst/>
              <a:uLnTx/>
              <a:uFillTx/>
              <a:latin typeface="+mn-lt"/>
              <a:ea typeface="+mn-ea"/>
              <a:cs typeface="+mn-cs"/>
            </a:rPr>
            <a:t>％を占めることから、昇給等において引き続き見直しを行っていく。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89</xdr:row>
      <xdr:rowOff>29634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0341"/>
          <a:ext cx="0" cy="1548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33866</xdr:rowOff>
    </xdr:from>
    <xdr:to>
      <xdr:col>81</xdr:col>
      <xdr:colOff>44450</xdr:colOff>
      <xdr:row>81</xdr:row>
      <xdr:rowOff>134409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3921316"/>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44043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4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124884</xdr:rowOff>
    </xdr:from>
    <xdr:to>
      <xdr:col>77</xdr:col>
      <xdr:colOff>44450</xdr:colOff>
      <xdr:row>81</xdr:row>
      <xdr:rowOff>33866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8408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124884</xdr:rowOff>
    </xdr:from>
    <xdr:to>
      <xdr:col>72</xdr:col>
      <xdr:colOff>203200</xdr:colOff>
      <xdr:row>81</xdr:row>
      <xdr:rowOff>154516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384088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82</xdr:row>
      <xdr:rowOff>83609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0419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162984</xdr:rowOff>
    </xdr:from>
    <xdr:to>
      <xdr:col>68</xdr:col>
      <xdr:colOff>203200</xdr:colOff>
      <xdr:row>84</xdr:row>
      <xdr:rowOff>93134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77911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83609</xdr:rowOff>
    </xdr:from>
    <xdr:to>
      <xdr:col>81</xdr:col>
      <xdr:colOff>95250</xdr:colOff>
      <xdr:row>82</xdr:row>
      <xdr:rowOff>13759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9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100136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81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154516</xdr:rowOff>
    </xdr:from>
    <xdr:to>
      <xdr:col>77</xdr:col>
      <xdr:colOff>95250</xdr:colOff>
      <xdr:row>81</xdr:row>
      <xdr:rowOff>84666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94843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639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74084</xdr:rowOff>
    </xdr:from>
    <xdr:to>
      <xdr:col>73</xdr:col>
      <xdr:colOff>44450</xdr:colOff>
      <xdr:row>81</xdr:row>
      <xdr:rowOff>4234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14411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55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103716</xdr:rowOff>
    </xdr:from>
    <xdr:to>
      <xdr:col>68</xdr:col>
      <xdr:colOff>203200</xdr:colOff>
      <xdr:row>82</xdr:row>
      <xdr:rowOff>33866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44043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32809</xdr:rowOff>
    </xdr:from>
    <xdr:to>
      <xdr:col>64</xdr:col>
      <xdr:colOff>152400</xdr:colOff>
      <xdr:row>82</xdr:row>
      <xdr:rowOff>134409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144586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平成</a:t>
          </a:r>
          <a:r>
            <a:rPr kumimoji="1" lang="en-US" altLang="ja-JP" sz="1000" b="0" i="0" u="none" strike="noStrike" kern="0" cap="none" spc="0" normalizeH="0" baseline="0" noProof="0">
              <a:ln>
                <a:noFill/>
              </a:ln>
              <a:solidFill>
                <a:prstClr val="black"/>
              </a:solidFill>
              <a:effectLst/>
              <a:uLnTx/>
              <a:uFillTx/>
              <a:latin typeface="+mn-lt"/>
              <a:ea typeface="+mn-ea"/>
              <a:cs typeface="+mn-cs"/>
            </a:rPr>
            <a:t>17</a:t>
          </a:r>
          <a:r>
            <a:rPr kumimoji="1" lang="ja-JP" altLang="ja-JP" sz="1000" b="0" i="0" u="none" strike="noStrike" kern="0" cap="none" spc="0" normalizeH="0" baseline="0" noProof="0">
              <a:ln>
                <a:noFill/>
              </a:ln>
              <a:solidFill>
                <a:prstClr val="black"/>
              </a:solidFill>
              <a:effectLst/>
              <a:uLnTx/>
              <a:uFillTx/>
              <a:latin typeface="+mn-lt"/>
              <a:ea typeface="+mn-ea"/>
              <a:cs typeface="+mn-cs"/>
            </a:rPr>
            <a:t>年</a:t>
          </a:r>
          <a:r>
            <a:rPr kumimoji="1" lang="en-US" altLang="ja-JP" sz="1000" b="0" i="0" u="none" strike="noStrike" kern="0" cap="none" spc="0" normalizeH="0" baseline="0" noProof="0">
              <a:ln>
                <a:noFill/>
              </a:ln>
              <a:solidFill>
                <a:prstClr val="black"/>
              </a:solidFill>
              <a:effectLst/>
              <a:uLnTx/>
              <a:uFillTx/>
              <a:latin typeface="+mn-lt"/>
              <a:ea typeface="+mn-ea"/>
              <a:cs typeface="+mn-cs"/>
            </a:rPr>
            <a:t>2</a:t>
          </a:r>
          <a:r>
            <a:rPr kumimoji="1" lang="ja-JP" altLang="ja-JP" sz="1000" b="0" i="0" u="none" strike="noStrike" kern="0" cap="none" spc="0" normalizeH="0" baseline="0" noProof="0">
              <a:ln>
                <a:noFill/>
              </a:ln>
              <a:solidFill>
                <a:prstClr val="black"/>
              </a:solidFill>
              <a:effectLst/>
              <a:uLnTx/>
              <a:uFillTx/>
              <a:latin typeface="+mn-lt"/>
              <a:ea typeface="+mn-ea"/>
              <a:cs typeface="+mn-cs"/>
            </a:rPr>
            <a:t>月に</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町村が合併し、その町域が</a:t>
          </a:r>
          <a:r>
            <a:rPr kumimoji="1" lang="en-US" altLang="ja-JP" sz="1000" b="0" i="0" u="none" strike="noStrike" kern="0" cap="none" spc="0" normalizeH="0" baseline="0" noProof="0">
              <a:ln>
                <a:noFill/>
              </a:ln>
              <a:solidFill>
                <a:prstClr val="black"/>
              </a:solidFill>
              <a:effectLst/>
              <a:uLnTx/>
              <a:uFillTx/>
              <a:latin typeface="+mn-lt"/>
              <a:ea typeface="+mn-ea"/>
              <a:cs typeface="+mn-cs"/>
            </a:rPr>
            <a:t>554.67k</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㎡となった。このため合併後は、旧清和村と旧蘇陽町の役場を総合支所として機能を持たせ運営してきたが、合併後</a:t>
          </a:r>
          <a:r>
            <a:rPr kumimoji="1" lang="en-US" altLang="ja-JP" sz="1000" b="0" i="0" u="none" strike="noStrike" kern="0" cap="none" spc="0" normalizeH="0" baseline="0" noProof="0">
              <a:ln>
                <a:noFill/>
              </a:ln>
              <a:solidFill>
                <a:prstClr val="black"/>
              </a:solidFill>
              <a:effectLst/>
              <a:uLnTx/>
              <a:uFillTx/>
              <a:latin typeface="+mn-lt"/>
              <a:ea typeface="+mn-ea"/>
              <a:cs typeface="+mn-cs"/>
            </a:rPr>
            <a:t>10</a:t>
          </a:r>
          <a:r>
            <a:rPr kumimoji="1" lang="ja-JP" altLang="ja-JP" sz="1000" b="0" i="0" u="none" strike="noStrike" kern="0" cap="none" spc="0" normalizeH="0" baseline="0" noProof="0">
              <a:ln>
                <a:noFill/>
              </a:ln>
              <a:solidFill>
                <a:prstClr val="black"/>
              </a:solidFill>
              <a:effectLst/>
              <a:uLnTx/>
              <a:uFillTx/>
              <a:latin typeface="+mn-lt"/>
              <a:ea typeface="+mn-ea"/>
              <a:cs typeface="+mn-cs"/>
            </a:rPr>
            <a:t>年を経過して見直しを行い、平成</a:t>
          </a:r>
          <a:r>
            <a:rPr kumimoji="1" lang="en-US" altLang="ja-JP" sz="1000" b="0" i="0" u="none" strike="noStrike" kern="0" cap="none" spc="0" normalizeH="0" baseline="0" noProof="0">
              <a:ln>
                <a:noFill/>
              </a:ln>
              <a:solidFill>
                <a:prstClr val="black"/>
              </a:solidFill>
              <a:effectLst/>
              <a:uLnTx/>
              <a:uFillTx/>
              <a:latin typeface="+mn-lt"/>
              <a:ea typeface="+mn-ea"/>
              <a:cs typeface="+mn-cs"/>
            </a:rPr>
            <a:t>28</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年度から総合支所を支所とする機構改革を実施し、令和</a:t>
          </a:r>
          <a:r>
            <a:rPr kumimoji="1" lang="en-US" altLang="ja-JP" sz="1000" b="0" i="0" u="none" strike="noStrike" kern="0" cap="none" spc="0" normalizeH="0" baseline="0" noProof="0">
              <a:ln>
                <a:noFill/>
              </a:ln>
              <a:solidFill>
                <a:prstClr val="black"/>
              </a:solidFill>
              <a:effectLst/>
              <a:uLnTx/>
              <a:uFillTx/>
              <a:latin typeface="+mn-lt"/>
              <a:ea typeface="+mn-ea"/>
              <a:cs typeface="+mn-cs"/>
            </a:rPr>
            <a:t>4</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年度の職員数は、前年度と変わらず</a:t>
          </a:r>
          <a:r>
            <a:rPr kumimoji="1" lang="en-US" altLang="ja-JP" sz="1000" b="0" i="0" u="none" strike="noStrike" kern="0" cap="none" spc="0" normalizeH="0" baseline="0" noProof="0">
              <a:ln>
                <a:noFill/>
              </a:ln>
              <a:solidFill>
                <a:prstClr val="black"/>
              </a:solidFill>
              <a:effectLst/>
              <a:uLnTx/>
              <a:uFillTx/>
              <a:latin typeface="+mn-lt"/>
              <a:ea typeface="+mn-ea"/>
              <a:cs typeface="+mn-cs"/>
            </a:rPr>
            <a:t>309</a:t>
          </a:r>
          <a:r>
            <a:rPr kumimoji="1" lang="ja-JP" altLang="ja-JP" sz="1000" b="0" i="0" u="none" strike="noStrike" kern="0" cap="none" spc="0" normalizeH="0" baseline="0" noProof="0">
              <a:ln>
                <a:noFill/>
              </a:ln>
              <a:solidFill>
                <a:prstClr val="black"/>
              </a:solidFill>
              <a:effectLst/>
              <a:uLnTx/>
              <a:uFillTx/>
              <a:latin typeface="+mn-lt"/>
              <a:ea typeface="+mn-ea"/>
              <a:cs typeface="+mn-cs"/>
            </a:rPr>
            <a:t>名となっている。町の面積がとても広大であり、これ以上の職員数が減少すると業務に影響を与えることから、　</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今後は欠員補充により職員数の大幅減を抑制していくこととしているが、職員数の水準は類似団体と比較するとまだ高い状況でもあることから、引き続き適正な管理に努めていく。</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また、小中学校、保育園の統合についても今後検討を行っていく。</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49772</xdr:rowOff>
    </xdr:from>
    <xdr:to>
      <xdr:col>81</xdr:col>
      <xdr:colOff>44450</xdr:colOff>
      <xdr:row>67</xdr:row>
      <xdr:rowOff>43241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65322"/>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15318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43241</xdr:rowOff>
    </xdr:from>
    <xdr:to>
      <xdr:col>81</xdr:col>
      <xdr:colOff>133350</xdr:colOff>
      <xdr:row>67</xdr:row>
      <xdr:rowOff>43241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136149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49772</xdr:rowOff>
    </xdr:from>
    <xdr:to>
      <xdr:col>81</xdr:col>
      <xdr:colOff>133350</xdr:colOff>
      <xdr:row>59</xdr:row>
      <xdr:rowOff>49772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65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72692</xdr:rowOff>
    </xdr:from>
    <xdr:to>
      <xdr:col>81</xdr:col>
      <xdr:colOff>44450</xdr:colOff>
      <xdr:row>64</xdr:row>
      <xdr:rowOff>126698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45492"/>
          <a:ext cx="838200" cy="5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45797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4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29270</xdr:rowOff>
    </xdr:from>
    <xdr:to>
      <xdr:col>81</xdr:col>
      <xdr:colOff>95250</xdr:colOff>
      <xdr:row>62</xdr:row>
      <xdr:rowOff>130870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22134</xdr:rowOff>
    </xdr:from>
    <xdr:to>
      <xdr:col>77</xdr:col>
      <xdr:colOff>44450</xdr:colOff>
      <xdr:row>64</xdr:row>
      <xdr:rowOff>72692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94934"/>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162802</xdr:rowOff>
    </xdr:from>
    <xdr:to>
      <xdr:col>77</xdr:col>
      <xdr:colOff>95250</xdr:colOff>
      <xdr:row>62</xdr:row>
      <xdr:rowOff>92952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103129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9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101660</xdr:rowOff>
    </xdr:from>
    <xdr:to>
      <xdr:col>72</xdr:col>
      <xdr:colOff>203200</xdr:colOff>
      <xdr:row>64</xdr:row>
      <xdr:rowOff>22134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03010"/>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115691</xdr:rowOff>
    </xdr:from>
    <xdr:to>
      <xdr:col>73</xdr:col>
      <xdr:colOff>44450</xdr:colOff>
      <xdr:row>62</xdr:row>
      <xdr:rowOff>45841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56018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93617</xdr:rowOff>
    </xdr:from>
    <xdr:to>
      <xdr:col>68</xdr:col>
      <xdr:colOff>152400</xdr:colOff>
      <xdr:row>63</xdr:row>
      <xdr:rowOff>101660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949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24916</xdr:rowOff>
    </xdr:from>
    <xdr:to>
      <xdr:col>68</xdr:col>
      <xdr:colOff>203200</xdr:colOff>
      <xdr:row>61</xdr:row>
      <xdr:rowOff>126516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136693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97626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75898</xdr:rowOff>
    </xdr:from>
    <xdr:to>
      <xdr:col>81</xdr:col>
      <xdr:colOff>95250</xdr:colOff>
      <xdr:row>65</xdr:row>
      <xdr:rowOff>6048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47975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2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21892</xdr:rowOff>
    </xdr:from>
    <xdr:to>
      <xdr:col>77</xdr:col>
      <xdr:colOff>95250</xdr:colOff>
      <xdr:row>64</xdr:row>
      <xdr:rowOff>123492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9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108269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81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142784</xdr:rowOff>
    </xdr:from>
    <xdr:to>
      <xdr:col>73</xdr:col>
      <xdr:colOff>44450</xdr:colOff>
      <xdr:row>64</xdr:row>
      <xdr:rowOff>72934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57711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50860</xdr:rowOff>
    </xdr:from>
    <xdr:to>
      <xdr:col>68</xdr:col>
      <xdr:colOff>203200</xdr:colOff>
      <xdr:row>63</xdr:row>
      <xdr:rowOff>152460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137237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42817</xdr:rowOff>
    </xdr:from>
    <xdr:to>
      <xdr:col>64</xdr:col>
      <xdr:colOff>152400</xdr:colOff>
      <xdr:row>63</xdr:row>
      <xdr:rowOff>144417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129194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3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実質公債費比率は、地方債の発行抑制によ</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り、</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一般会計の公債費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の元利償還金が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14,418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千円の減となったことに加え、公営企業に係る地方債償還財源が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33,574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千円の減となったことにより、実質公債費率は前年度と比較して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0.3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％の減となった。</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以降、毎年発生する各種災害や、総合体育館建設などの大型事業の実施により、地方債発行の増加が見込まれるものの、引き続き発行の抑制に努めるとともに、発行する地方債もできるだけ交付税措置の高いものにすることで財政負担の軽減を図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44</xdr:row>
      <xdr:rowOff>84667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20883"/>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11289</xdr:rowOff>
    </xdr:from>
    <xdr:to>
      <xdr:col>81</xdr:col>
      <xdr:colOff>44450</xdr:colOff>
      <xdr:row>37</xdr:row>
      <xdr:rowOff>51505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5493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51505</xdr:rowOff>
    </xdr:from>
    <xdr:to>
      <xdr:col>77</xdr:col>
      <xdr:colOff>44450</xdr:colOff>
      <xdr:row>37</xdr:row>
      <xdr:rowOff>78317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951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78317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21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145345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2196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62795</xdr:rowOff>
    </xdr:from>
    <xdr:to>
      <xdr:col>68</xdr:col>
      <xdr:colOff>203200</xdr:colOff>
      <xdr:row>40</xdr:row>
      <xdr:rowOff>164395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149172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49389</xdr:rowOff>
    </xdr:from>
    <xdr:to>
      <xdr:col>64</xdr:col>
      <xdr:colOff>152400</xdr:colOff>
      <xdr:row>40</xdr:row>
      <xdr:rowOff>150989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135766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131939</xdr:rowOff>
    </xdr:from>
    <xdr:to>
      <xdr:col>81</xdr:col>
      <xdr:colOff>95250</xdr:colOff>
      <xdr:row>37</xdr:row>
      <xdr:rowOff>62089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148466</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4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705</xdr:rowOff>
    </xdr:from>
    <xdr:to>
      <xdr:col>77</xdr:col>
      <xdr:colOff>95250</xdr:colOff>
      <xdr:row>37</xdr:row>
      <xdr:rowOff>102305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112482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113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94545</xdr:rowOff>
    </xdr:from>
    <xdr:to>
      <xdr:col>64</xdr:col>
      <xdr:colOff>152400</xdr:colOff>
      <xdr:row>38</xdr:row>
      <xdr:rowOff>24695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34872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0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将来負担比率は前年度より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0.1</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ポイント減少し</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2.1</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％となった。</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大型事業の実施等により公債費は増加傾向にあるものの、充当可能財源である財政調整基金が前年度比で</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500,024</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千円の増となったことが主な要因</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である。</a:t>
          </a:r>
          <a:endParaRPr kumimoji="1" lang="en-US" altLang="ja-JP" sz="900" b="0"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mn-lt"/>
              <a:ea typeface="+mn-ea"/>
              <a:cs typeface="+mn-cs"/>
            </a:rPr>
            <a:t>　</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また、現在も総合体育館建設等の大型事業を進めており、今後も地方債の現在高が上昇することが見込まれることから、将来負担比率は増加していくことが予想されるが、</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地方債の発行抑制に努めるとともに、</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今後も</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基金の適正な積立により将来負担の軽減を図る。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124319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5255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96396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6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124319</xdr:rowOff>
    </xdr:from>
    <xdr:to>
      <xdr:col>81</xdr:col>
      <xdr:colOff>133350</xdr:colOff>
      <xdr:row>22</xdr:row>
      <xdr:rowOff>124319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169968</xdr:rowOff>
    </xdr:from>
    <xdr:to>
      <xdr:col>81</xdr:col>
      <xdr:colOff>44450</xdr:colOff>
      <xdr:row>13</xdr:row>
      <xdr:rowOff>171309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398818"/>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162295</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91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18768</xdr:rowOff>
    </xdr:from>
    <xdr:to>
      <xdr:col>81</xdr:col>
      <xdr:colOff>95250</xdr:colOff>
      <xdr:row>14</xdr:row>
      <xdr:rowOff>120368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171309</xdr:rowOff>
    </xdr:from>
    <xdr:to>
      <xdr:col>77</xdr:col>
      <xdr:colOff>44450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00159"/>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16228</xdr:rowOff>
    </xdr:from>
    <xdr:to>
      <xdr:col>77</xdr:col>
      <xdr:colOff>95250</xdr:colOff>
      <xdr:row>15</xdr:row>
      <xdr:rowOff>117828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102605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674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50800</xdr:rowOff>
    </xdr:from>
    <xdr:to>
      <xdr:col>72</xdr:col>
      <xdr:colOff>203200</xdr:colOff>
      <xdr:row>15</xdr:row>
      <xdr:rowOff>21449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451100"/>
          <a:ext cx="889000" cy="1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11007</xdr:rowOff>
    </xdr:from>
    <xdr:to>
      <xdr:col>73</xdr:col>
      <xdr:colOff>44450</xdr:colOff>
      <xdr:row>16</xdr:row>
      <xdr:rowOff>112607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97384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21449</xdr:rowOff>
    </xdr:from>
    <xdr:to>
      <xdr:col>68</xdr:col>
      <xdr:colOff>152400</xdr:colOff>
      <xdr:row>15</xdr:row>
      <xdr:rowOff>140758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93199"/>
          <a:ext cx="889000" cy="1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16228</xdr:rowOff>
    </xdr:from>
    <xdr:to>
      <xdr:col>68</xdr:col>
      <xdr:colOff>203200</xdr:colOff>
      <xdr:row>15</xdr:row>
      <xdr:rowOff>117828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102605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67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13547</xdr:rowOff>
    </xdr:from>
    <xdr:to>
      <xdr:col>64</xdr:col>
      <xdr:colOff>152400</xdr:colOff>
      <xdr:row>15</xdr:row>
      <xdr:rowOff>115147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125324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119168</xdr:rowOff>
    </xdr:from>
    <xdr:to>
      <xdr:col>81</xdr:col>
      <xdr:colOff>95250</xdr:colOff>
      <xdr:row>14</xdr:row>
      <xdr:rowOff>49318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40445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2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120509</xdr:rowOff>
    </xdr:from>
    <xdr:to>
      <xdr:col>77</xdr:col>
      <xdr:colOff>95250</xdr:colOff>
      <xdr:row>14</xdr:row>
      <xdr:rowOff>50659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3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60836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118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142099</xdr:rowOff>
    </xdr:from>
    <xdr:to>
      <xdr:col>68</xdr:col>
      <xdr:colOff>203200</xdr:colOff>
      <xdr:row>15</xdr:row>
      <xdr:rowOff>72249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82426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89958</xdr:rowOff>
    </xdr:from>
    <xdr:to>
      <xdr:col>64</xdr:col>
      <xdr:colOff>152400</xdr:colOff>
      <xdr:row>16</xdr:row>
      <xdr:rowOff>20108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4885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4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13,623
13,483
544.67
16,446,662
15,058,874
999,498
7,490,193
8,688,772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地域おこし協力隊やコロナ対策に係る会計年度任用職員が増加したものの、常勤職員の給与や手当額の減少により、人件費は前年度と比較して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36,765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千円の減となった。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町村合併時に目標としていた職員数</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名減を平成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年度に達成しており、今後は平成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年度の職員数（公営企業含め</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310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名程度）を維持していくこととしている。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35560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8772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52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83583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5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30480</xdr:rowOff>
    </xdr:from>
    <xdr:to>
      <xdr:col>20</xdr:col>
      <xdr:colOff>38100</xdr:colOff>
      <xdr:row>36</xdr:row>
      <xdr:rowOff>132080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86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86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153433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コロナによる行動制限が緩和されてきたことに伴い、旅費が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4,169</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千円の増となったほか、エネルギー価格の高騰により、電気料が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14,908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千円の増となっており、旅費や需用費の増により、比率は前年度から</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ポイントの増となった。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また、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指定管理者制度の導入により各施設の維持管理を委託するなど、物件費に占める委託料の割合は高い状況にある。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一方でその委託先には民間事業者が参入しており、コストの削減効果も発揮されている。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22</xdr:row>
      <xdr:rowOff>94343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135164</xdr:rowOff>
    </xdr:from>
    <xdr:to>
      <xdr:col>82</xdr:col>
      <xdr:colOff>107950</xdr:colOff>
      <xdr:row>18</xdr:row>
      <xdr:rowOff>83457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49814"/>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135164</xdr:rowOff>
    </xdr:from>
    <xdr:to>
      <xdr:col>78</xdr:col>
      <xdr:colOff>69850</xdr:colOff>
      <xdr:row>18</xdr:row>
      <xdr:rowOff>39914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498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39914</xdr:rowOff>
    </xdr:from>
    <xdr:to>
      <xdr:col>73</xdr:col>
      <xdr:colOff>180975</xdr:colOff>
      <xdr:row>18</xdr:row>
      <xdr:rowOff>61686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26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7257</xdr:rowOff>
    </xdr:from>
    <xdr:to>
      <xdr:col>69</xdr:col>
      <xdr:colOff>92075</xdr:colOff>
      <xdr:row>18</xdr:row>
      <xdr:rowOff>61686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93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54429</xdr:rowOff>
    </xdr:from>
    <xdr:to>
      <xdr:col>69</xdr:col>
      <xdr:colOff>142875</xdr:colOff>
      <xdr:row>18</xdr:row>
      <xdr:rowOff>156029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4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140805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129920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84364</xdr:rowOff>
    </xdr:from>
    <xdr:to>
      <xdr:col>78</xdr:col>
      <xdr:colOff>120650</xdr:colOff>
      <xdr:row>18</xdr:row>
      <xdr:rowOff>14514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170741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160564</xdr:rowOff>
    </xdr:from>
    <xdr:to>
      <xdr:col>74</xdr:col>
      <xdr:colOff>31750</xdr:colOff>
      <xdr:row>18</xdr:row>
      <xdr:rowOff>90714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10886</xdr:rowOff>
    </xdr:from>
    <xdr:to>
      <xdr:col>69</xdr:col>
      <xdr:colOff>142875</xdr:colOff>
      <xdr:row>18</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122663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6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127907</xdr:rowOff>
    </xdr:from>
    <xdr:to>
      <xdr:col>65</xdr:col>
      <xdr:colOff>53975</xdr:colOff>
      <xdr:row>18</xdr:row>
      <xdr:rowOff>58057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68234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1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前年度と比較すると、児童措置費（保育園運営負担金）が、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45,867</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千円の減と大きく減少したものの、障害者自立支援給付費が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29,684</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千円の増、老人保護措置費が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13,377</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千円の増となるなど、扶助費は増となった。</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扶助費の抑制は性質上容易ではないが、過大とならないように適正な対応に努める。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71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xdr:rowOff>
    </xdr:from>
    <xdr:to>
      <xdr:col>24</xdr:col>
      <xdr:colOff>25400</xdr:colOff>
      <xdr:row>59</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1168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xdr:rowOff>
    </xdr:from>
    <xdr:to>
      <xdr:col>19</xdr:col>
      <xdr:colOff>187325</xdr:colOff>
      <xdr:row>59</xdr:row>
      <xdr:rowOff>92710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116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92710</xdr:rowOff>
    </xdr:from>
    <xdr:to>
      <xdr:col>15</xdr:col>
      <xdr:colOff>98425</xdr:colOff>
      <xdr:row>59</xdr:row>
      <xdr:rowOff>92710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208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64770</xdr:rowOff>
    </xdr:from>
    <xdr:to>
      <xdr:col>15</xdr:col>
      <xdr:colOff>149225</xdr:colOff>
      <xdr:row>57</xdr:row>
      <xdr:rowOff>166370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5097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92710</xdr:rowOff>
    </xdr:from>
    <xdr:to>
      <xdr:col>11</xdr:col>
      <xdr:colOff>9525</xdr:colOff>
      <xdr:row>60</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208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30480</xdr:rowOff>
    </xdr:from>
    <xdr:to>
      <xdr:col>11</xdr:col>
      <xdr:colOff>60325</xdr:colOff>
      <xdr:row>58</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165117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64770</xdr:rowOff>
    </xdr:from>
    <xdr:to>
      <xdr:col>24</xdr:col>
      <xdr:colOff>76200</xdr:colOff>
      <xdr:row>59</xdr:row>
      <xdr:rowOff>166370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36847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121920</xdr:rowOff>
    </xdr:from>
    <xdr:to>
      <xdr:col>20</xdr:col>
      <xdr:colOff>38100</xdr:colOff>
      <xdr:row>59</xdr:row>
      <xdr:rowOff>52070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36847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41910</xdr:rowOff>
    </xdr:from>
    <xdr:to>
      <xdr:col>15</xdr:col>
      <xdr:colOff>149225</xdr:colOff>
      <xdr:row>59</xdr:row>
      <xdr:rowOff>143510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41910</xdr:rowOff>
    </xdr:from>
    <xdr:to>
      <xdr:col>11</xdr:col>
      <xdr:colOff>60325</xdr:colOff>
      <xdr:row>59</xdr:row>
      <xdr:rowOff>143510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128287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その他に係るもののほとんどは繰出金である。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前年度と比較すると、介護保険特別会計繰出金が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13,159</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千円の増となったことに加え、国民健康保険特別会計及び後期高齢者医療特別会計への繰出金も増となっており、比率は前年度と比較して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0.6</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の増となった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数値は全国・県平均及び類似団体を下回るものの、内訳としては後期高齢者医療特別会計、介護保険会計に係る繰出金が多くを占めている状況である。特別会計は独立採算を原則とし、一般会計からの繰出は繰出基準に基づくよう努め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60</xdr:row>
      <xdr:rowOff>114300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29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86377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114300</xdr:rowOff>
    </xdr:from>
    <xdr:to>
      <xdr:col>82</xdr:col>
      <xdr:colOff>196850</xdr:colOff>
      <xdr:row>60</xdr:row>
      <xdr:rowOff>114300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347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54</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347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152400</xdr:rowOff>
    </xdr:from>
    <xdr:to>
      <xdr:col>73</xdr:col>
      <xdr:colOff>180975</xdr:colOff>
      <xdr:row>55</xdr:row>
      <xdr:rowOff>120650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410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120650</xdr:rowOff>
    </xdr:from>
    <xdr:to>
      <xdr:col>69</xdr:col>
      <xdr:colOff>92075</xdr:colOff>
      <xdr:row>55</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55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127000</xdr:rowOff>
    </xdr:from>
    <xdr:to>
      <xdr:col>65</xdr:col>
      <xdr:colOff>53975</xdr:colOff>
      <xdr:row>57</xdr:row>
      <xdr:rowOff>57150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130827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38100</xdr:rowOff>
    </xdr:from>
    <xdr:to>
      <xdr:col>78</xdr:col>
      <xdr:colOff>120650</xdr:colOff>
      <xdr:row>54</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149877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101600</xdr:rowOff>
    </xdr:from>
    <xdr:to>
      <xdr:col>74</xdr:col>
      <xdr:colOff>31750</xdr:colOff>
      <xdr:row>55</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41927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69850</xdr:rowOff>
    </xdr:from>
    <xdr:to>
      <xdr:col>69</xdr:col>
      <xdr:colOff>142875</xdr:colOff>
      <xdr:row>56</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上益城消防組合への負担金が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18,780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千円の増となった一方で、病院事業会計繰出金が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44,047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千円と大きく減少したほか、コロナによる行動制限の緩和により地方バス運行等特別対策補助金についても</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9,622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千円の減となり、補助費等は減となった。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補助金については、引き続き交付の在り方の見直しや終期設定により抑制を図っていく必要がある。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40</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670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132715</xdr:rowOff>
    </xdr:from>
    <xdr:to>
      <xdr:col>82</xdr:col>
      <xdr:colOff>107950</xdr:colOff>
      <xdr:row>34</xdr:row>
      <xdr:rowOff>144145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96201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151147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132715</xdr:rowOff>
    </xdr:from>
    <xdr:to>
      <xdr:col>78</xdr:col>
      <xdr:colOff>69850</xdr:colOff>
      <xdr:row>34</xdr:row>
      <xdr:rowOff>155575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9620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167640</xdr:rowOff>
    </xdr:from>
    <xdr:to>
      <xdr:col>78</xdr:col>
      <xdr:colOff>120650</xdr:colOff>
      <xdr:row>36</xdr:row>
      <xdr:rowOff>97790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82567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5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155575</xdr:rowOff>
    </xdr:from>
    <xdr:to>
      <xdr:col>73</xdr:col>
      <xdr:colOff>180975</xdr:colOff>
      <xdr:row>34</xdr:row>
      <xdr:rowOff>155575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984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161925</xdr:rowOff>
    </xdr:from>
    <xdr:to>
      <xdr:col>74</xdr:col>
      <xdr:colOff>31750</xdr:colOff>
      <xdr:row>36</xdr:row>
      <xdr:rowOff>92075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76852</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155575</xdr:rowOff>
    </xdr:from>
    <xdr:to>
      <xdr:col>69</xdr:col>
      <xdr:colOff>92075</xdr:colOff>
      <xdr:row>35</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984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24765</xdr:rowOff>
    </xdr:from>
    <xdr:to>
      <xdr:col>69</xdr:col>
      <xdr:colOff>142875</xdr:colOff>
      <xdr:row>35</xdr:row>
      <xdr:rowOff>126365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111142</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30480</xdr:rowOff>
    </xdr:from>
    <xdr:to>
      <xdr:col>65</xdr:col>
      <xdr:colOff>53975</xdr:colOff>
      <xdr:row>35</xdr:row>
      <xdr:rowOff>132080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116857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93345</xdr:rowOff>
    </xdr:from>
    <xdr:to>
      <xdr:col>82</xdr:col>
      <xdr:colOff>158750</xdr:colOff>
      <xdr:row>35</xdr:row>
      <xdr:rowOff>23495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109872</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6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81915</xdr:rowOff>
    </xdr:from>
    <xdr:to>
      <xdr:col>78</xdr:col>
      <xdr:colOff>120650</xdr:colOff>
      <xdr:row>35</xdr:row>
      <xdr:rowOff>12065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22242</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8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104775</xdr:rowOff>
    </xdr:from>
    <xdr:to>
      <xdr:col>74</xdr:col>
      <xdr:colOff>31750</xdr:colOff>
      <xdr:row>35</xdr:row>
      <xdr:rowOff>34925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45102</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104775</xdr:rowOff>
    </xdr:from>
    <xdr:to>
      <xdr:col>69</xdr:col>
      <xdr:colOff>142875</xdr:colOff>
      <xdr:row>35</xdr:row>
      <xdr:rowOff>34925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45102</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133350</xdr:rowOff>
    </xdr:from>
    <xdr:to>
      <xdr:col>65</xdr:col>
      <xdr:colOff>53975</xdr:colOff>
      <xdr:row>35</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73677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合併時は旧町村で合併前に集中した大型事業の財源として借入れた地方債を引継いだことから財政負担は大きかった</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合併以降は例年償還額を超えない程度に借入を抑制していることから公債費は減少傾向</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であったが、近年は、</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年熊本地震以降毎年発生する各種災害</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に加え、</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総合体育館建設</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事業や道の駅整備事業等</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の大型事業</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を</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実施</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していることから</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、借入額</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は</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増加</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傾向にある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81280</xdr:rowOff>
    </xdr:from>
    <xdr:to>
      <xdr:col>24</xdr:col>
      <xdr:colOff>25400</xdr:colOff>
      <xdr:row>80</xdr:row>
      <xdr:rowOff>167005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713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139082</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85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167005</xdr:rowOff>
    </xdr:from>
    <xdr:to>
      <xdr:col>24</xdr:col>
      <xdr:colOff>114300</xdr:colOff>
      <xdr:row>80</xdr:row>
      <xdr:rowOff>167005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83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167657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81280</xdr:rowOff>
    </xdr:from>
    <xdr:to>
      <xdr:col>24</xdr:col>
      <xdr:colOff>114300</xdr:colOff>
      <xdr:row>73</xdr:row>
      <xdr:rowOff>81280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109855</xdr:rowOff>
    </xdr:from>
    <xdr:to>
      <xdr:col>24</xdr:col>
      <xdr:colOff>25400</xdr:colOff>
      <xdr:row>74</xdr:row>
      <xdr:rowOff>115570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27971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162577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21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109855</xdr:rowOff>
    </xdr:from>
    <xdr:to>
      <xdr:col>19</xdr:col>
      <xdr:colOff>187325</xdr:colOff>
      <xdr:row>74</xdr:row>
      <xdr:rowOff>167005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27971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161925</xdr:rowOff>
    </xdr:from>
    <xdr:to>
      <xdr:col>20</xdr:col>
      <xdr:colOff>38100</xdr:colOff>
      <xdr:row>76</xdr:row>
      <xdr:rowOff>92075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76852</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107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167005</xdr:rowOff>
    </xdr:from>
    <xdr:to>
      <xdr:col>15</xdr:col>
      <xdr:colOff>98425</xdr:colOff>
      <xdr:row>75</xdr:row>
      <xdr:rowOff>18415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28543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18415</xdr:rowOff>
    </xdr:from>
    <xdr:to>
      <xdr:col>11</xdr:col>
      <xdr:colOff>9525</xdr:colOff>
      <xdr:row>75</xdr:row>
      <xdr:rowOff>75565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28771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59055</xdr:rowOff>
    </xdr:from>
    <xdr:to>
      <xdr:col>11</xdr:col>
      <xdr:colOff>60325</xdr:colOff>
      <xdr:row>76</xdr:row>
      <xdr:rowOff>160655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145432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2557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64770</xdr:rowOff>
    </xdr:from>
    <xdr:to>
      <xdr:col>24</xdr:col>
      <xdr:colOff>76200</xdr:colOff>
      <xdr:row>74</xdr:row>
      <xdr:rowOff>166370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81297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59055</xdr:rowOff>
    </xdr:from>
    <xdr:to>
      <xdr:col>20</xdr:col>
      <xdr:colOff>38100</xdr:colOff>
      <xdr:row>74</xdr:row>
      <xdr:rowOff>160655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170832</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51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116205</xdr:rowOff>
    </xdr:from>
    <xdr:to>
      <xdr:col>15</xdr:col>
      <xdr:colOff>149225</xdr:colOff>
      <xdr:row>75</xdr:row>
      <xdr:rowOff>46355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56532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139065</xdr:rowOff>
    </xdr:from>
    <xdr:to>
      <xdr:col>11</xdr:col>
      <xdr:colOff>60325</xdr:colOff>
      <xdr:row>75</xdr:row>
      <xdr:rowOff>69215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79392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24765</xdr:rowOff>
    </xdr:from>
    <xdr:to>
      <xdr:col>6</xdr:col>
      <xdr:colOff>171450</xdr:colOff>
      <xdr:row>75</xdr:row>
      <xdr:rowOff>126365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136542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年度は、公債費以外の経常一般財源は減となっているが、経常一般財源についても</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4,316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千円の減となっており、比率は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ポイントの増となった。</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今後も経常一般財源の減少により各項目の数値の上昇が見込まれるため、引き続き事務事業、補助費等の見直し</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により経常経費の削減に努めていく。</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43180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5971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15257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43180</xdr:rowOff>
    </xdr:from>
    <xdr:to>
      <xdr:col>82</xdr:col>
      <xdr:colOff>196850</xdr:colOff>
      <xdr:row>80</xdr:row>
      <xdr:rowOff>43180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168911</xdr:rowOff>
    </xdr:from>
    <xdr:to>
      <xdr:col>82</xdr:col>
      <xdr:colOff>107950</xdr:colOff>
      <xdr:row>77</xdr:row>
      <xdr:rowOff>96520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19911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62247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92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168911</xdr:rowOff>
    </xdr:from>
    <xdr:to>
      <xdr:col>78</xdr:col>
      <xdr:colOff>69850</xdr:colOff>
      <xdr:row>77</xdr:row>
      <xdr:rowOff>73661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1991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73661</xdr:rowOff>
    </xdr:from>
    <xdr:to>
      <xdr:col>73</xdr:col>
      <xdr:colOff>180975</xdr:colOff>
      <xdr:row>77</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2753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77</xdr:row>
      <xdr:rowOff>168911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3172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35577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17797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118111</xdr:rowOff>
    </xdr:from>
    <xdr:to>
      <xdr:col>78</xdr:col>
      <xdr:colOff>120650</xdr:colOff>
      <xdr:row>77</xdr:row>
      <xdr:rowOff>48261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58437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22861</xdr:rowOff>
    </xdr:from>
    <xdr:to>
      <xdr:col>74</xdr:col>
      <xdr:colOff>31750</xdr:colOff>
      <xdr:row>77</xdr:row>
      <xdr:rowOff>124461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134638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33038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126521</xdr:rowOff>
    </xdr:from>
    <xdr:to>
      <xdr:col>29</xdr:col>
      <xdr:colOff>127000</xdr:colOff>
      <xdr:row>20</xdr:row>
      <xdr:rowOff>132573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60096"/>
          <a:ext cx="0" cy="15491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104650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132573</xdr:rowOff>
    </xdr:from>
    <xdr:to>
      <xdr:col>30</xdr:col>
      <xdr:colOff>25400</xdr:colOff>
      <xdr:row>20</xdr:row>
      <xdr:rowOff>132573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9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41448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0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126521</xdr:rowOff>
    </xdr:from>
    <xdr:to>
      <xdr:col>30</xdr:col>
      <xdr:colOff>25400</xdr:colOff>
      <xdr:row>11</xdr:row>
      <xdr:rowOff>126521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600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22301</xdr:rowOff>
    </xdr:from>
    <xdr:to>
      <xdr:col>29</xdr:col>
      <xdr:colOff>127000</xdr:colOff>
      <xdr:row>16</xdr:row>
      <xdr:rowOff>62731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13126"/>
          <a:ext cx="647700" cy="40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149460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40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5933</xdr:rowOff>
    </xdr:from>
    <xdr:to>
      <xdr:col>29</xdr:col>
      <xdr:colOff>177800</xdr:colOff>
      <xdr:row>17</xdr:row>
      <xdr:rowOff>107533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62731</xdr:rowOff>
    </xdr:from>
    <xdr:to>
      <xdr:col>26</xdr:col>
      <xdr:colOff>50800</xdr:colOff>
      <xdr:row>16</xdr:row>
      <xdr:rowOff>130952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53556"/>
          <a:ext cx="698500" cy="68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48659</xdr:rowOff>
    </xdr:from>
    <xdr:to>
      <xdr:col>26</xdr:col>
      <xdr:colOff>101600</xdr:colOff>
      <xdr:row>17</xdr:row>
      <xdr:rowOff>150259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135036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97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130952</xdr:rowOff>
    </xdr:from>
    <xdr:to>
      <xdr:col>22</xdr:col>
      <xdr:colOff>114300</xdr:colOff>
      <xdr:row>17</xdr:row>
      <xdr:rowOff>30618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21777"/>
          <a:ext cx="698500" cy="71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122747</xdr:rowOff>
    </xdr:from>
    <xdr:to>
      <xdr:col>22</xdr:col>
      <xdr:colOff>165100</xdr:colOff>
      <xdr:row>18</xdr:row>
      <xdr:rowOff>52897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37674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30618</xdr:rowOff>
    </xdr:from>
    <xdr:to>
      <xdr:col>18</xdr:col>
      <xdr:colOff>177800</xdr:colOff>
      <xdr:row>17</xdr:row>
      <xdr:rowOff>40654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92893"/>
          <a:ext cx="698500" cy="10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81578</xdr:rowOff>
    </xdr:from>
    <xdr:to>
      <xdr:col>19</xdr:col>
      <xdr:colOff>38100</xdr:colOff>
      <xdr:row>19</xdr:row>
      <xdr:rowOff>11728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15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167955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30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129006</xdr:rowOff>
    </xdr:from>
    <xdr:to>
      <xdr:col>15</xdr:col>
      <xdr:colOff>101600</xdr:colOff>
      <xdr:row>19</xdr:row>
      <xdr:rowOff>59156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6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43933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4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142951</xdr:rowOff>
    </xdr:from>
    <xdr:to>
      <xdr:col>29</xdr:col>
      <xdr:colOff>177800</xdr:colOff>
      <xdr:row>16</xdr:row>
      <xdr:rowOff>73101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62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159478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0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11931</xdr:rowOff>
    </xdr:from>
    <xdr:to>
      <xdr:col>26</xdr:col>
      <xdr:colOff>101600</xdr:colOff>
      <xdr:row>16</xdr:row>
      <xdr:rowOff>113531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02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123708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7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80152</xdr:rowOff>
    </xdr:from>
    <xdr:to>
      <xdr:col>22</xdr:col>
      <xdr:colOff>165100</xdr:colOff>
      <xdr:row>17</xdr:row>
      <xdr:rowOff>10302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7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20479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3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151268</xdr:rowOff>
    </xdr:from>
    <xdr:to>
      <xdr:col>19</xdr:col>
      <xdr:colOff>38100</xdr:colOff>
      <xdr:row>17</xdr:row>
      <xdr:rowOff>81418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42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91595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1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161304</xdr:rowOff>
    </xdr:from>
    <xdr:to>
      <xdr:col>15</xdr:col>
      <xdr:colOff>101600</xdr:colOff>
      <xdr:row>17</xdr:row>
      <xdr:rowOff>91454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52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101631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2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227908</xdr:rowOff>
    </xdr:from>
    <xdr:to>
      <xdr:col>29</xdr:col>
      <xdr:colOff>127000</xdr:colOff>
      <xdr:row>37</xdr:row>
      <xdr:rowOff>192780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2458"/>
          <a:ext cx="0" cy="1165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164857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192780</xdr:rowOff>
    </xdr:from>
    <xdr:to>
      <xdr:col>30</xdr:col>
      <xdr:colOff>25400</xdr:colOff>
      <xdr:row>37</xdr:row>
      <xdr:rowOff>192780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17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142835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227908</xdr:rowOff>
    </xdr:from>
    <xdr:to>
      <xdr:col>30</xdr:col>
      <xdr:colOff>25400</xdr:colOff>
      <xdr:row>33</xdr:row>
      <xdr:rowOff>227908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24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49790</xdr:rowOff>
    </xdr:from>
    <xdr:to>
      <xdr:col>29</xdr:col>
      <xdr:colOff>127000</xdr:colOff>
      <xdr:row>37</xdr:row>
      <xdr:rowOff>72707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174490"/>
          <a:ext cx="647700" cy="22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36186</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191109</xdr:rowOff>
    </xdr:from>
    <xdr:to>
      <xdr:col>29</xdr:col>
      <xdr:colOff>177800</xdr:colOff>
      <xdr:row>35</xdr:row>
      <xdr:rowOff>292709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163557</xdr:rowOff>
    </xdr:from>
    <xdr:to>
      <xdr:col>26</xdr:col>
      <xdr:colOff>50800</xdr:colOff>
      <xdr:row>37</xdr:row>
      <xdr:rowOff>49790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116807"/>
          <a:ext cx="698500" cy="57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213551</xdr:rowOff>
    </xdr:from>
    <xdr:to>
      <xdr:col>26</xdr:col>
      <xdr:colOff>101600</xdr:colOff>
      <xdr:row>35</xdr:row>
      <xdr:rowOff>315151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325328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92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163557</xdr:rowOff>
    </xdr:from>
    <xdr:to>
      <xdr:col>22</xdr:col>
      <xdr:colOff>114300</xdr:colOff>
      <xdr:row>37</xdr:row>
      <xdr:rowOff>58877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16807"/>
          <a:ext cx="698500" cy="66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247269</xdr:rowOff>
    </xdr:from>
    <xdr:to>
      <xdr:col>22</xdr:col>
      <xdr:colOff>165100</xdr:colOff>
      <xdr:row>36</xdr:row>
      <xdr:rowOff>5969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16146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2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57658</xdr:rowOff>
    </xdr:from>
    <xdr:to>
      <xdr:col>18</xdr:col>
      <xdr:colOff>177800</xdr:colOff>
      <xdr:row>37</xdr:row>
      <xdr:rowOff>58877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182358"/>
          <a:ext cx="698500" cy="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333432</xdr:rowOff>
    </xdr:from>
    <xdr:to>
      <xdr:col>19</xdr:col>
      <xdr:colOff>38100</xdr:colOff>
      <xdr:row>36</xdr:row>
      <xdr:rowOff>92132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4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102309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1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13773</xdr:rowOff>
    </xdr:from>
    <xdr:to>
      <xdr:col>15</xdr:col>
      <xdr:colOff>101600</xdr:colOff>
      <xdr:row>36</xdr:row>
      <xdr:rowOff>115373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6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125550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3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21907</xdr:rowOff>
    </xdr:from>
    <xdr:to>
      <xdr:col>29</xdr:col>
      <xdr:colOff>177800</xdr:colOff>
      <xdr:row>37</xdr:row>
      <xdr:rowOff>123507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46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101934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5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170440</xdr:rowOff>
    </xdr:from>
    <xdr:to>
      <xdr:col>26</xdr:col>
      <xdr:colOff>101600</xdr:colOff>
      <xdr:row>37</xdr:row>
      <xdr:rowOff>100590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23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85367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10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112757</xdr:rowOff>
    </xdr:from>
    <xdr:to>
      <xdr:col>22</xdr:col>
      <xdr:colOff>165100</xdr:colOff>
      <xdr:row>37</xdr:row>
      <xdr:rowOff>42907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6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27684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5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8077</xdr:rowOff>
    </xdr:from>
    <xdr:to>
      <xdr:col>19</xdr:col>
      <xdr:colOff>38100</xdr:colOff>
      <xdr:row>37</xdr:row>
      <xdr:rowOff>109677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32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94454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1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6858</xdr:rowOff>
    </xdr:from>
    <xdr:to>
      <xdr:col>15</xdr:col>
      <xdr:colOff>101600</xdr:colOff>
      <xdr:row>37</xdr:row>
      <xdr:rowOff>108458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31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93235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17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13,623
13,483
544.67
16,446,662
15,058,874
999,498
7,490,193
8,688,772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45314</xdr:rowOff>
    </xdr:from>
    <xdr:to>
      <xdr:col>24</xdr:col>
      <xdr:colOff>62865</xdr:colOff>
      <xdr:row>38</xdr:row>
      <xdr:rowOff>51308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8814"/>
          <a:ext cx="1270" cy="137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55135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51308</xdr:rowOff>
    </xdr:from>
    <xdr:to>
      <xdr:col>24</xdr:col>
      <xdr:colOff>152400</xdr:colOff>
      <xdr:row>38</xdr:row>
      <xdr:rowOff>51308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163441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6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45314</xdr:rowOff>
    </xdr:from>
    <xdr:to>
      <xdr:col>24</xdr:col>
      <xdr:colOff>152400</xdr:colOff>
      <xdr:row>30</xdr:row>
      <xdr:rowOff>45314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122974</xdr:rowOff>
    </xdr:from>
    <xdr:to>
      <xdr:col>24</xdr:col>
      <xdr:colOff>63500</xdr:colOff>
      <xdr:row>32</xdr:row>
      <xdr:rowOff>135801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09374"/>
          <a:ext cx="8382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44289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73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65862</xdr:rowOff>
    </xdr:from>
    <xdr:to>
      <xdr:col>24</xdr:col>
      <xdr:colOff>114300</xdr:colOff>
      <xdr:row>34</xdr:row>
      <xdr:rowOff>167462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135801</xdr:rowOff>
    </xdr:from>
    <xdr:to>
      <xdr:col>19</xdr:col>
      <xdr:colOff>177800</xdr:colOff>
      <xdr:row>33</xdr:row>
      <xdr:rowOff>115773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22201"/>
          <a:ext cx="889000" cy="15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107099</xdr:rowOff>
    </xdr:from>
    <xdr:to>
      <xdr:col>20</xdr:col>
      <xdr:colOff>38100</xdr:colOff>
      <xdr:row>35</xdr:row>
      <xdr:rowOff>37249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28376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115773</xdr:rowOff>
    </xdr:from>
    <xdr:to>
      <xdr:col>15</xdr:col>
      <xdr:colOff>50800</xdr:colOff>
      <xdr:row>34</xdr:row>
      <xdr:rowOff>34671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73623"/>
          <a:ext cx="889000" cy="9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4470</xdr:rowOff>
    </xdr:from>
    <xdr:to>
      <xdr:col>15</xdr:col>
      <xdr:colOff>101600</xdr:colOff>
      <xdr:row>35</xdr:row>
      <xdr:rowOff>106070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97197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19444</xdr:rowOff>
    </xdr:from>
    <xdr:to>
      <xdr:col>10</xdr:col>
      <xdr:colOff>114300</xdr:colOff>
      <xdr:row>34</xdr:row>
      <xdr:rowOff>34671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48744"/>
          <a:ext cx="889000" cy="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55956</xdr:rowOff>
    </xdr:from>
    <xdr:to>
      <xdr:col>10</xdr:col>
      <xdr:colOff>165100</xdr:colOff>
      <xdr:row>36</xdr:row>
      <xdr:rowOff>157556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148683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108471</xdr:rowOff>
    </xdr:from>
    <xdr:to>
      <xdr:col>6</xdr:col>
      <xdr:colOff>38100</xdr:colOff>
      <xdr:row>37</xdr:row>
      <xdr:rowOff>38621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8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29748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72174</xdr:rowOff>
    </xdr:from>
    <xdr:to>
      <xdr:col>24</xdr:col>
      <xdr:colOff>114300</xdr:colOff>
      <xdr:row>33</xdr:row>
      <xdr:rowOff>2324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95051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1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85001</xdr:rowOff>
    </xdr:from>
    <xdr:to>
      <xdr:col>20</xdr:col>
      <xdr:colOff>38100</xdr:colOff>
      <xdr:row>33</xdr:row>
      <xdr:rowOff>15151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7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31678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4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64973</xdr:rowOff>
    </xdr:from>
    <xdr:to>
      <xdr:col>15</xdr:col>
      <xdr:colOff>101600</xdr:colOff>
      <xdr:row>33</xdr:row>
      <xdr:rowOff>166573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2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11650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9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155321</xdr:rowOff>
    </xdr:from>
    <xdr:to>
      <xdr:col>10</xdr:col>
      <xdr:colOff>165100</xdr:colOff>
      <xdr:row>34</xdr:row>
      <xdr:rowOff>85471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1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101998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8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140094</xdr:rowOff>
    </xdr:from>
    <xdr:to>
      <xdr:col>6</xdr:col>
      <xdr:colOff>38100</xdr:colOff>
      <xdr:row>34</xdr:row>
      <xdr:rowOff>70244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9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86771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7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125288</xdr:rowOff>
    </xdr:from>
    <xdr:to>
      <xdr:col>24</xdr:col>
      <xdr:colOff>62865</xdr:colOff>
      <xdr:row>58</xdr:row>
      <xdr:rowOff>28101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7788"/>
          <a:ext cx="1270" cy="12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31928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7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28101</xdr:rowOff>
    </xdr:from>
    <xdr:to>
      <xdr:col>24</xdr:col>
      <xdr:colOff>152400</xdr:colOff>
      <xdr:row>58</xdr:row>
      <xdr:rowOff>28101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7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71965</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7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125288</xdr:rowOff>
    </xdr:from>
    <xdr:to>
      <xdr:col>24</xdr:col>
      <xdr:colOff>152400</xdr:colOff>
      <xdr:row>50</xdr:row>
      <xdr:rowOff>125288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7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50063</xdr:rowOff>
    </xdr:from>
    <xdr:to>
      <xdr:col>24</xdr:col>
      <xdr:colOff>63500</xdr:colOff>
      <xdr:row>56</xdr:row>
      <xdr:rowOff>67240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651263"/>
          <a:ext cx="838200" cy="1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63722</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64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85295</xdr:rowOff>
    </xdr:from>
    <xdr:to>
      <xdr:col>24</xdr:col>
      <xdr:colOff>114300</xdr:colOff>
      <xdr:row>57</xdr:row>
      <xdr:rowOff>15445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8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67240</xdr:rowOff>
    </xdr:from>
    <xdr:to>
      <xdr:col>19</xdr:col>
      <xdr:colOff>177800</xdr:colOff>
      <xdr:row>57</xdr:row>
      <xdr:rowOff>22781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668440"/>
          <a:ext cx="889000" cy="12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133748</xdr:rowOff>
    </xdr:from>
    <xdr:to>
      <xdr:col>20</xdr:col>
      <xdr:colOff>38100</xdr:colOff>
      <xdr:row>57</xdr:row>
      <xdr:rowOff>63898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3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55025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82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22781</xdr:rowOff>
    </xdr:from>
    <xdr:to>
      <xdr:col>15</xdr:col>
      <xdr:colOff>50800</xdr:colOff>
      <xdr:row>57</xdr:row>
      <xdr:rowOff>49756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95431"/>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9804</xdr:rowOff>
    </xdr:from>
    <xdr:to>
      <xdr:col>15</xdr:col>
      <xdr:colOff>101600</xdr:colOff>
      <xdr:row>57</xdr:row>
      <xdr:rowOff>111404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8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102531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7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49756</xdr:rowOff>
    </xdr:from>
    <xdr:to>
      <xdr:col>10</xdr:col>
      <xdr:colOff>114300</xdr:colOff>
      <xdr:row>57</xdr:row>
      <xdr:rowOff>68962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22406"/>
          <a:ext cx="889000" cy="1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51426</xdr:rowOff>
    </xdr:from>
    <xdr:to>
      <xdr:col>10</xdr:col>
      <xdr:colOff>165100</xdr:colOff>
      <xdr:row>57</xdr:row>
      <xdr:rowOff>153026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144153</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91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40492</xdr:rowOff>
    </xdr:from>
    <xdr:to>
      <xdr:col>6</xdr:col>
      <xdr:colOff>38100</xdr:colOff>
      <xdr:row>57</xdr:row>
      <xdr:rowOff>142092</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81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133219</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90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170713</xdr:rowOff>
    </xdr:from>
    <xdr:to>
      <xdr:col>24</xdr:col>
      <xdr:colOff>114300</xdr:colOff>
      <xdr:row>56</xdr:row>
      <xdr:rowOff>100863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0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22140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451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16440</xdr:rowOff>
    </xdr:from>
    <xdr:to>
      <xdr:col>20</xdr:col>
      <xdr:colOff>38100</xdr:colOff>
      <xdr:row>56</xdr:row>
      <xdr:rowOff>118040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134567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39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143431</xdr:rowOff>
    </xdr:from>
    <xdr:to>
      <xdr:col>15</xdr:col>
      <xdr:colOff>101600</xdr:colOff>
      <xdr:row>57</xdr:row>
      <xdr:rowOff>73581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4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90108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51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170406</xdr:rowOff>
    </xdr:from>
    <xdr:to>
      <xdr:col>10</xdr:col>
      <xdr:colOff>165100</xdr:colOff>
      <xdr:row>57</xdr:row>
      <xdr:rowOff>100556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7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117083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4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18162</xdr:rowOff>
    </xdr:from>
    <xdr:to>
      <xdr:col>6</xdr:col>
      <xdr:colOff>38100</xdr:colOff>
      <xdr:row>57</xdr:row>
      <xdr:rowOff>119762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9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136289</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56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2731</xdr:rowOff>
    </xdr:from>
    <xdr:to>
      <xdr:col>24</xdr:col>
      <xdr:colOff>62865</xdr:colOff>
      <xdr:row>78</xdr:row>
      <xdr:rowOff>160198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75681"/>
          <a:ext cx="1270" cy="13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164025</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3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160198</xdr:rowOff>
    </xdr:from>
    <xdr:to>
      <xdr:col>24</xdr:col>
      <xdr:colOff>152400</xdr:colOff>
      <xdr:row>78</xdr:row>
      <xdr:rowOff>160198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3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120858</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2731</xdr:rowOff>
    </xdr:from>
    <xdr:to>
      <xdr:col>24</xdr:col>
      <xdr:colOff>152400</xdr:colOff>
      <xdr:row>71</xdr:row>
      <xdr:rowOff>2731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163437</xdr:rowOff>
    </xdr:from>
    <xdr:to>
      <xdr:col>24</xdr:col>
      <xdr:colOff>63500</xdr:colOff>
      <xdr:row>78</xdr:row>
      <xdr:rowOff>27000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65087"/>
          <a:ext cx="8382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130370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81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107493</xdr:rowOff>
    </xdr:from>
    <xdr:to>
      <xdr:col>24</xdr:col>
      <xdr:colOff>114300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16980</xdr:rowOff>
    </xdr:from>
    <xdr:to>
      <xdr:col>19</xdr:col>
      <xdr:colOff>177800</xdr:colOff>
      <xdr:row>78</xdr:row>
      <xdr:rowOff>27000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90080"/>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145402</xdr:rowOff>
    </xdr:from>
    <xdr:to>
      <xdr:col>20</xdr:col>
      <xdr:colOff>38100</xdr:colOff>
      <xdr:row>76</xdr:row>
      <xdr:rowOff>75552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92079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16980</xdr:rowOff>
    </xdr:from>
    <xdr:to>
      <xdr:col>15</xdr:col>
      <xdr:colOff>50800</xdr:colOff>
      <xdr:row>78</xdr:row>
      <xdr:rowOff>43917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90080"/>
          <a:ext cx="8890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72326</xdr:rowOff>
    </xdr:from>
    <xdr:to>
      <xdr:col>15</xdr:col>
      <xdr:colOff>101600</xdr:colOff>
      <xdr:row>77</xdr:row>
      <xdr:rowOff>2476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19004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43917</xdr:rowOff>
    </xdr:from>
    <xdr:to>
      <xdr:col>10</xdr:col>
      <xdr:colOff>114300</xdr:colOff>
      <xdr:row>78</xdr:row>
      <xdr:rowOff>130327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17017"/>
          <a:ext cx="8890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166281</xdr:rowOff>
    </xdr:from>
    <xdr:to>
      <xdr:col>6</xdr:col>
      <xdr:colOff>38100</xdr:colOff>
      <xdr:row>77</xdr:row>
      <xdr:rowOff>96431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9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112958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97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112637</xdr:rowOff>
    </xdr:from>
    <xdr:to>
      <xdr:col>24</xdr:col>
      <xdr:colOff>114300</xdr:colOff>
      <xdr:row>78</xdr:row>
      <xdr:rowOff>42787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91064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9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147650</xdr:rowOff>
    </xdr:from>
    <xdr:to>
      <xdr:col>20</xdr:col>
      <xdr:colOff>38100</xdr:colOff>
      <xdr:row>78</xdr:row>
      <xdr:rowOff>77800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68927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137630</xdr:rowOff>
    </xdr:from>
    <xdr:to>
      <xdr:col>15</xdr:col>
      <xdr:colOff>101600</xdr:colOff>
      <xdr:row>78</xdr:row>
      <xdr:rowOff>67780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58907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3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164567</xdr:rowOff>
    </xdr:from>
    <xdr:to>
      <xdr:col>10</xdr:col>
      <xdr:colOff>165100</xdr:colOff>
      <xdr:row>78</xdr:row>
      <xdr:rowOff>94717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85844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5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79527</xdr:rowOff>
    </xdr:from>
    <xdr:to>
      <xdr:col>6</xdr:col>
      <xdr:colOff>38100</xdr:colOff>
      <xdr:row>79</xdr:row>
      <xdr:rowOff>9677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804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152997</xdr:rowOff>
    </xdr:from>
    <xdr:to>
      <xdr:col>24</xdr:col>
      <xdr:colOff>62865</xdr:colOff>
      <xdr:row>98</xdr:row>
      <xdr:rowOff>1727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12047"/>
          <a:ext cx="1270" cy="1391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5554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1727</xdr:rowOff>
    </xdr:from>
    <xdr:to>
      <xdr:col>24</xdr:col>
      <xdr:colOff>152400</xdr:colOff>
      <xdr:row>98</xdr:row>
      <xdr:rowOff>1727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0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99674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152997</xdr:rowOff>
    </xdr:from>
    <xdr:to>
      <xdr:col>24</xdr:col>
      <xdr:colOff>152400</xdr:colOff>
      <xdr:row>89</xdr:row>
      <xdr:rowOff>152997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1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135141</xdr:rowOff>
    </xdr:from>
    <xdr:to>
      <xdr:col>24</xdr:col>
      <xdr:colOff>63500</xdr:colOff>
      <xdr:row>92</xdr:row>
      <xdr:rowOff>73546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5737091"/>
          <a:ext cx="838200" cy="1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14343</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30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35916</xdr:rowOff>
    </xdr:from>
    <xdr:to>
      <xdr:col>24</xdr:col>
      <xdr:colOff>114300</xdr:colOff>
      <xdr:row>94</xdr:row>
      <xdr:rowOff>137516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15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135141</xdr:rowOff>
    </xdr:from>
    <xdr:to>
      <xdr:col>19</xdr:col>
      <xdr:colOff>177800</xdr:colOff>
      <xdr:row>94</xdr:row>
      <xdr:rowOff>5296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5737091"/>
          <a:ext cx="889000" cy="38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77699</xdr:rowOff>
    </xdr:from>
    <xdr:to>
      <xdr:col>20</xdr:col>
      <xdr:colOff>38100</xdr:colOff>
      <xdr:row>94</xdr:row>
      <xdr:rowOff>7849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0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170426</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11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5296</xdr:rowOff>
    </xdr:from>
    <xdr:to>
      <xdr:col>15</xdr:col>
      <xdr:colOff>50800</xdr:colOff>
      <xdr:row>94</xdr:row>
      <xdr:rowOff>99809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21596"/>
          <a:ext cx="889000" cy="9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29845</xdr:rowOff>
    </xdr:from>
    <xdr:to>
      <xdr:col>15</xdr:col>
      <xdr:colOff>101600</xdr:colOff>
      <xdr:row>95</xdr:row>
      <xdr:rowOff>131445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1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122572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99809</xdr:rowOff>
    </xdr:from>
    <xdr:to>
      <xdr:col>10</xdr:col>
      <xdr:colOff>114300</xdr:colOff>
      <xdr:row>94</xdr:row>
      <xdr:rowOff>165328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16109"/>
          <a:ext cx="889000" cy="6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39891</xdr:rowOff>
    </xdr:from>
    <xdr:to>
      <xdr:col>10</xdr:col>
      <xdr:colOff>165100</xdr:colOff>
      <xdr:row>95</xdr:row>
      <xdr:rowOff>141491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32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132618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42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103366</xdr:rowOff>
    </xdr:from>
    <xdr:to>
      <xdr:col>6</xdr:col>
      <xdr:colOff>38100</xdr:colOff>
      <xdr:row>96</xdr:row>
      <xdr:rowOff>33516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24643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8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22746</xdr:rowOff>
    </xdr:from>
    <xdr:to>
      <xdr:col>24</xdr:col>
      <xdr:colOff>114300</xdr:colOff>
      <xdr:row>92</xdr:row>
      <xdr:rowOff>124346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79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45623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64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84341</xdr:rowOff>
    </xdr:from>
    <xdr:to>
      <xdr:col>20</xdr:col>
      <xdr:colOff>38100</xdr:colOff>
      <xdr:row>92</xdr:row>
      <xdr:rowOff>14491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68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31018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4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125946</xdr:rowOff>
    </xdr:from>
    <xdr:to>
      <xdr:col>15</xdr:col>
      <xdr:colOff>101600</xdr:colOff>
      <xdr:row>94</xdr:row>
      <xdr:rowOff>56096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07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72623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846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49009</xdr:rowOff>
    </xdr:from>
    <xdr:to>
      <xdr:col>10</xdr:col>
      <xdr:colOff>165100</xdr:colOff>
      <xdr:row>94</xdr:row>
      <xdr:rowOff>150609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1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167136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594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114528</xdr:rowOff>
    </xdr:from>
    <xdr:to>
      <xdr:col>6</xdr:col>
      <xdr:colOff>38100</xdr:colOff>
      <xdr:row>95</xdr:row>
      <xdr:rowOff>44678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3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61205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00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166944</xdr:rowOff>
    </xdr:from>
    <xdr:to>
      <xdr:col>54</xdr:col>
      <xdr:colOff>189865</xdr:colOff>
      <xdr:row>36</xdr:row>
      <xdr:rowOff>142942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10444"/>
          <a:ext cx="1270" cy="1004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146769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1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142942</xdr:rowOff>
    </xdr:from>
    <xdr:to>
      <xdr:col>55</xdr:col>
      <xdr:colOff>88900</xdr:colOff>
      <xdr:row>36</xdr:row>
      <xdr:rowOff>142942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1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113621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166944</xdr:rowOff>
    </xdr:from>
    <xdr:to>
      <xdr:col>55</xdr:col>
      <xdr:colOff>88900</xdr:colOff>
      <xdr:row>30</xdr:row>
      <xdr:rowOff>166944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1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154038</xdr:rowOff>
    </xdr:from>
    <xdr:to>
      <xdr:col>55</xdr:col>
      <xdr:colOff>0</xdr:colOff>
      <xdr:row>35</xdr:row>
      <xdr:rowOff>7953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83338"/>
          <a:ext cx="838200" cy="2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43142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700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20265</xdr:rowOff>
    </xdr:from>
    <xdr:to>
      <xdr:col>55</xdr:col>
      <xdr:colOff>50800</xdr:colOff>
      <xdr:row>34</xdr:row>
      <xdr:rowOff>121865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84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84941</xdr:rowOff>
    </xdr:from>
    <xdr:to>
      <xdr:col>50</xdr:col>
      <xdr:colOff>114300</xdr:colOff>
      <xdr:row>35</xdr:row>
      <xdr:rowOff>7953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571341"/>
          <a:ext cx="889000" cy="43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77173</xdr:rowOff>
    </xdr:from>
    <xdr:to>
      <xdr:col>50</xdr:col>
      <xdr:colOff>165100</xdr:colOff>
      <xdr:row>35</xdr:row>
      <xdr:rowOff>7323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0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23850</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68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84941</xdr:rowOff>
    </xdr:from>
    <xdr:to>
      <xdr:col>45</xdr:col>
      <xdr:colOff>177800</xdr:colOff>
      <xdr:row>35</xdr:row>
      <xdr:rowOff>73534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571341"/>
          <a:ext cx="889000" cy="50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162244</xdr:rowOff>
    </xdr:from>
    <xdr:to>
      <xdr:col>46</xdr:col>
      <xdr:colOff>38100</xdr:colOff>
      <xdr:row>32</xdr:row>
      <xdr:rowOff>92394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4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108921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25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73534</xdr:rowOff>
    </xdr:from>
    <xdr:to>
      <xdr:col>41</xdr:col>
      <xdr:colOff>50800</xdr:colOff>
      <xdr:row>35</xdr:row>
      <xdr:rowOff>93619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074284"/>
          <a:ext cx="889000" cy="2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150896</xdr:rowOff>
    </xdr:from>
    <xdr:to>
      <xdr:col>41</xdr:col>
      <xdr:colOff>101600</xdr:colOff>
      <xdr:row>36</xdr:row>
      <xdr:rowOff>81046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5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72173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24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139786</xdr:rowOff>
    </xdr:from>
    <xdr:to>
      <xdr:col>36</xdr:col>
      <xdr:colOff>165100</xdr:colOff>
      <xdr:row>36</xdr:row>
      <xdr:rowOff>69936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61063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3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103238</xdr:rowOff>
    </xdr:from>
    <xdr:to>
      <xdr:col>55</xdr:col>
      <xdr:colOff>50800</xdr:colOff>
      <xdr:row>35</xdr:row>
      <xdr:rowOff>33388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81665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1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128603</xdr:rowOff>
    </xdr:from>
    <xdr:to>
      <xdr:col>50</xdr:col>
      <xdr:colOff>165100</xdr:colOff>
      <xdr:row>35</xdr:row>
      <xdr:rowOff>58753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5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49880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5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34141</xdr:rowOff>
    </xdr:from>
    <xdr:to>
      <xdr:col>46</xdr:col>
      <xdr:colOff>38100</xdr:colOff>
      <xdr:row>32</xdr:row>
      <xdr:rowOff>135741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52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126868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61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22734</xdr:rowOff>
    </xdr:from>
    <xdr:to>
      <xdr:col>41</xdr:col>
      <xdr:colOff>101600</xdr:colOff>
      <xdr:row>35</xdr:row>
      <xdr:rowOff>124334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140861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79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42819</xdr:rowOff>
    </xdr:from>
    <xdr:to>
      <xdr:col>36</xdr:col>
      <xdr:colOff>165100</xdr:colOff>
      <xdr:row>35</xdr:row>
      <xdr:rowOff>144419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4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160946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1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128606</xdr:rowOff>
    </xdr:from>
    <xdr:to>
      <xdr:col>54</xdr:col>
      <xdr:colOff>189865</xdr:colOff>
      <xdr:row>59</xdr:row>
      <xdr:rowOff>11077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29656"/>
          <a:ext cx="1270" cy="1596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14904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3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11077</xdr:rowOff>
    </xdr:from>
    <xdr:to>
      <xdr:col>55</xdr:col>
      <xdr:colOff>88900</xdr:colOff>
      <xdr:row>59</xdr:row>
      <xdr:rowOff>11077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2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75283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0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128606</xdr:rowOff>
    </xdr:from>
    <xdr:to>
      <xdr:col>55</xdr:col>
      <xdr:colOff>88900</xdr:colOff>
      <xdr:row>49</xdr:row>
      <xdr:rowOff>128606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2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69115</xdr:rowOff>
    </xdr:from>
    <xdr:to>
      <xdr:col>55</xdr:col>
      <xdr:colOff>0</xdr:colOff>
      <xdr:row>55</xdr:row>
      <xdr:rowOff>127170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498865"/>
          <a:ext cx="838200" cy="5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135434</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66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157007</xdr:rowOff>
    </xdr:from>
    <xdr:to>
      <xdr:col>55</xdr:col>
      <xdr:colOff>50800</xdr:colOff>
      <xdr:row>57</xdr:row>
      <xdr:rowOff>87157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127170</xdr:rowOff>
    </xdr:from>
    <xdr:to>
      <xdr:col>50</xdr:col>
      <xdr:colOff>114300</xdr:colOff>
      <xdr:row>57</xdr:row>
      <xdr:rowOff>976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556920"/>
          <a:ext cx="889000" cy="2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15941</xdr:rowOff>
    </xdr:from>
    <xdr:to>
      <xdr:col>50</xdr:col>
      <xdr:colOff>165100</xdr:colOff>
      <xdr:row>57</xdr:row>
      <xdr:rowOff>117541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108668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8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976</xdr:rowOff>
    </xdr:from>
    <xdr:to>
      <xdr:col>45</xdr:col>
      <xdr:colOff>177800</xdr:colOff>
      <xdr:row>57</xdr:row>
      <xdr:rowOff>46895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73626"/>
          <a:ext cx="889000" cy="4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169556</xdr:rowOff>
    </xdr:from>
    <xdr:to>
      <xdr:col>46</xdr:col>
      <xdr:colOff>38100</xdr:colOff>
      <xdr:row>57</xdr:row>
      <xdr:rowOff>99706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90833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89800</xdr:rowOff>
    </xdr:from>
    <xdr:to>
      <xdr:col>41</xdr:col>
      <xdr:colOff>50800</xdr:colOff>
      <xdr:row>57</xdr:row>
      <xdr:rowOff>46895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691000"/>
          <a:ext cx="889000" cy="12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20820</xdr:rowOff>
    </xdr:from>
    <xdr:to>
      <xdr:col>41</xdr:col>
      <xdr:colOff>101600</xdr:colOff>
      <xdr:row>57</xdr:row>
      <xdr:rowOff>122420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9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113547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88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69283</xdr:rowOff>
    </xdr:from>
    <xdr:to>
      <xdr:col>36</xdr:col>
      <xdr:colOff>165100</xdr:colOff>
      <xdr:row>57</xdr:row>
      <xdr:rowOff>170883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4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162010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93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18315</xdr:rowOff>
    </xdr:from>
    <xdr:to>
      <xdr:col>55</xdr:col>
      <xdr:colOff>50800</xdr:colOff>
      <xdr:row>55</xdr:row>
      <xdr:rowOff>119915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44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41192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2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76370</xdr:rowOff>
    </xdr:from>
    <xdr:to>
      <xdr:col>50</xdr:col>
      <xdr:colOff>165100</xdr:colOff>
      <xdr:row>56</xdr:row>
      <xdr:rowOff>6520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23047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28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121626</xdr:rowOff>
    </xdr:from>
    <xdr:to>
      <xdr:col>46</xdr:col>
      <xdr:colOff>38100</xdr:colOff>
      <xdr:row>57</xdr:row>
      <xdr:rowOff>51776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2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68303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49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167545</xdr:rowOff>
    </xdr:from>
    <xdr:to>
      <xdr:col>41</xdr:col>
      <xdr:colOff>101600</xdr:colOff>
      <xdr:row>57</xdr:row>
      <xdr:rowOff>97695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114222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54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39000</xdr:rowOff>
    </xdr:from>
    <xdr:to>
      <xdr:col>36</xdr:col>
      <xdr:colOff>165100</xdr:colOff>
      <xdr:row>56</xdr:row>
      <xdr:rowOff>140600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157127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1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122007</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23507"/>
          <a:ext cx="1270" cy="127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68684</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9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122007</xdr:rowOff>
    </xdr:from>
    <xdr:to>
      <xdr:col>55</xdr:col>
      <xdr:colOff>88900</xdr:colOff>
      <xdr:row>70</xdr:row>
      <xdr:rowOff>122007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2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14622</xdr:rowOff>
    </xdr:from>
    <xdr:to>
      <xdr:col>55</xdr:col>
      <xdr:colOff>0</xdr:colOff>
      <xdr:row>73</xdr:row>
      <xdr:rowOff>115571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530472"/>
          <a:ext cx="838200" cy="10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93656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23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115229</xdr:rowOff>
    </xdr:from>
    <xdr:to>
      <xdr:col>55</xdr:col>
      <xdr:colOff>50800</xdr:colOff>
      <xdr:row>77</xdr:row>
      <xdr:rowOff>45379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115571</xdr:rowOff>
    </xdr:from>
    <xdr:to>
      <xdr:col>50</xdr:col>
      <xdr:colOff>114300</xdr:colOff>
      <xdr:row>75</xdr:row>
      <xdr:rowOff>82710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631421"/>
          <a:ext cx="889000" cy="31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151668</xdr:rowOff>
    </xdr:from>
    <xdr:to>
      <xdr:col>50</xdr:col>
      <xdr:colOff>165100</xdr:colOff>
      <xdr:row>77</xdr:row>
      <xdr:rowOff>81818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72945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7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82710</xdr:rowOff>
    </xdr:from>
    <xdr:to>
      <xdr:col>45</xdr:col>
      <xdr:colOff>177800</xdr:colOff>
      <xdr:row>75</xdr:row>
      <xdr:rowOff>100450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2941460"/>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167145</xdr:rowOff>
    </xdr:from>
    <xdr:to>
      <xdr:col>46</xdr:col>
      <xdr:colOff>38100</xdr:colOff>
      <xdr:row>77</xdr:row>
      <xdr:rowOff>97295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88422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87962</xdr:rowOff>
    </xdr:from>
    <xdr:to>
      <xdr:col>41</xdr:col>
      <xdr:colOff>50800</xdr:colOff>
      <xdr:row>75</xdr:row>
      <xdr:rowOff>100450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946712"/>
          <a:ext cx="889000" cy="1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148805</xdr:rowOff>
    </xdr:from>
    <xdr:to>
      <xdr:col>41</xdr:col>
      <xdr:colOff>101600</xdr:colOff>
      <xdr:row>77</xdr:row>
      <xdr:rowOff>78955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70082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40551</xdr:rowOff>
    </xdr:from>
    <xdr:to>
      <xdr:col>36</xdr:col>
      <xdr:colOff>165100</xdr:colOff>
      <xdr:row>77</xdr:row>
      <xdr:rowOff>142151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4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133278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3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135272</xdr:rowOff>
    </xdr:from>
    <xdr:to>
      <xdr:col>55</xdr:col>
      <xdr:colOff>50800</xdr:colOff>
      <xdr:row>73</xdr:row>
      <xdr:rowOff>65422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4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158149</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33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64771</xdr:rowOff>
    </xdr:from>
    <xdr:to>
      <xdr:col>50</xdr:col>
      <xdr:colOff>165100</xdr:colOff>
      <xdr:row>73</xdr:row>
      <xdr:rowOff>166371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58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11448</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3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31910</xdr:rowOff>
    </xdr:from>
    <xdr:to>
      <xdr:col>46</xdr:col>
      <xdr:colOff>38100</xdr:colOff>
      <xdr:row>75</xdr:row>
      <xdr:rowOff>133510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8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150037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66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49650</xdr:rowOff>
    </xdr:from>
    <xdr:to>
      <xdr:col>41</xdr:col>
      <xdr:colOff>101600</xdr:colOff>
      <xdr:row>75</xdr:row>
      <xdr:rowOff>151250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9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167777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6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37162</xdr:rowOff>
    </xdr:from>
    <xdr:to>
      <xdr:col>36</xdr:col>
      <xdr:colOff>165100</xdr:colOff>
      <xdr:row>75</xdr:row>
      <xdr:rowOff>138762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89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155289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67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17563</xdr:rowOff>
    </xdr:from>
    <xdr:to>
      <xdr:col>54</xdr:col>
      <xdr:colOff>189865</xdr:colOff>
      <xdr:row>98</xdr:row>
      <xdr:rowOff>75966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48063"/>
          <a:ext cx="1270" cy="143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79793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8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75966</xdr:rowOff>
    </xdr:from>
    <xdr:to>
      <xdr:col>55</xdr:col>
      <xdr:colOff>88900</xdr:colOff>
      <xdr:row>98</xdr:row>
      <xdr:rowOff>75966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7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135690</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2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17563</xdr:rowOff>
    </xdr:from>
    <xdr:to>
      <xdr:col>55</xdr:col>
      <xdr:colOff>88900</xdr:colOff>
      <xdr:row>90</xdr:row>
      <xdr:rowOff>17563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48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146484</xdr:rowOff>
    </xdr:from>
    <xdr:to>
      <xdr:col>55</xdr:col>
      <xdr:colOff>0</xdr:colOff>
      <xdr:row>96</xdr:row>
      <xdr:rowOff>44484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434234"/>
          <a:ext cx="838200" cy="6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9200</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125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157773</xdr:rowOff>
    </xdr:from>
    <xdr:to>
      <xdr:col>55</xdr:col>
      <xdr:colOff>50800</xdr:colOff>
      <xdr:row>95</xdr:row>
      <xdr:rowOff>87923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2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44484</xdr:rowOff>
    </xdr:from>
    <xdr:to>
      <xdr:col>50</xdr:col>
      <xdr:colOff>114300</xdr:colOff>
      <xdr:row>96</xdr:row>
      <xdr:rowOff>100536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03684"/>
          <a:ext cx="889000" cy="5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11898</xdr:rowOff>
    </xdr:from>
    <xdr:to>
      <xdr:col>50</xdr:col>
      <xdr:colOff>165100</xdr:colOff>
      <xdr:row>95</xdr:row>
      <xdr:rowOff>113498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29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130025</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07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100536</xdr:rowOff>
    </xdr:from>
    <xdr:to>
      <xdr:col>45</xdr:col>
      <xdr:colOff>177800</xdr:colOff>
      <xdr:row>97</xdr:row>
      <xdr:rowOff>52476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559736"/>
          <a:ext cx="889000" cy="1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112812</xdr:rowOff>
    </xdr:from>
    <xdr:to>
      <xdr:col>46</xdr:col>
      <xdr:colOff>38100</xdr:colOff>
      <xdr:row>95</xdr:row>
      <xdr:rowOff>42962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22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59489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0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61948</xdr:rowOff>
    </xdr:from>
    <xdr:to>
      <xdr:col>41</xdr:col>
      <xdr:colOff>50800</xdr:colOff>
      <xdr:row>97</xdr:row>
      <xdr:rowOff>52476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521148"/>
          <a:ext cx="889000" cy="16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98135</xdr:rowOff>
    </xdr:from>
    <xdr:to>
      <xdr:col>41</xdr:col>
      <xdr:colOff>101600</xdr:colOff>
      <xdr:row>96</xdr:row>
      <xdr:rowOff>28285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38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44812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16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95703</xdr:rowOff>
    </xdr:from>
    <xdr:to>
      <xdr:col>36</xdr:col>
      <xdr:colOff>165100</xdr:colOff>
      <xdr:row>96</xdr:row>
      <xdr:rowOff>25853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3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42380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1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95684</xdr:rowOff>
    </xdr:from>
    <xdr:to>
      <xdr:col>55</xdr:col>
      <xdr:colOff>50800</xdr:colOff>
      <xdr:row>96</xdr:row>
      <xdr:rowOff>25834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8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74111</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6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165134</xdr:rowOff>
    </xdr:from>
    <xdr:to>
      <xdr:col>50</xdr:col>
      <xdr:colOff>165100</xdr:colOff>
      <xdr:row>96</xdr:row>
      <xdr:rowOff>95284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86411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4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49736</xdr:rowOff>
    </xdr:from>
    <xdr:to>
      <xdr:col>46</xdr:col>
      <xdr:colOff>38100</xdr:colOff>
      <xdr:row>96</xdr:row>
      <xdr:rowOff>151336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0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142463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60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1676</xdr:rowOff>
    </xdr:from>
    <xdr:to>
      <xdr:col>41</xdr:col>
      <xdr:colOff>101600</xdr:colOff>
      <xdr:row>97</xdr:row>
      <xdr:rowOff>103276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3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94403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2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11148</xdr:rowOff>
    </xdr:from>
    <xdr:to>
      <xdr:col>36</xdr:col>
      <xdr:colOff>165100</xdr:colOff>
      <xdr:row>96</xdr:row>
      <xdr:rowOff>112748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47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103875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6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5946</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92346"/>
          <a:ext cx="1269" cy="123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124073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26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5946</xdr:rowOff>
    </xdr:from>
    <xdr:to>
      <xdr:col>86</xdr:col>
      <xdr:colOff>25400</xdr:colOff>
      <xdr:row>32</xdr:row>
      <xdr:rowOff>5946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9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597</xdr:rowOff>
    </xdr:from>
    <xdr:to>
      <xdr:col>85</xdr:col>
      <xdr:colOff>127000</xdr:colOff>
      <xdr:row>34</xdr:row>
      <xdr:rowOff>74107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5315547"/>
          <a:ext cx="838200" cy="58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52849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67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74422</xdr:rowOff>
    </xdr:from>
    <xdr:to>
      <xdr:col>85</xdr:col>
      <xdr:colOff>177800</xdr:colOff>
      <xdr:row>39</xdr:row>
      <xdr:rowOff>4572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597</xdr:rowOff>
    </xdr:from>
    <xdr:to>
      <xdr:col>81</xdr:col>
      <xdr:colOff>50800</xdr:colOff>
      <xdr:row>32</xdr:row>
      <xdr:rowOff>61763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5315547"/>
          <a:ext cx="889000" cy="23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65324</xdr:rowOff>
    </xdr:from>
    <xdr:to>
      <xdr:col>81</xdr:col>
      <xdr:colOff>101600</xdr:colOff>
      <xdr:row>38</xdr:row>
      <xdr:rowOff>166924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158051</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7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98636</xdr:rowOff>
    </xdr:from>
    <xdr:to>
      <xdr:col>76</xdr:col>
      <xdr:colOff>114300</xdr:colOff>
      <xdr:row>32</xdr:row>
      <xdr:rowOff>61763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5413586"/>
          <a:ext cx="889000" cy="13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59205</xdr:rowOff>
    </xdr:from>
    <xdr:to>
      <xdr:col>76</xdr:col>
      <xdr:colOff>165100</xdr:colOff>
      <xdr:row>38</xdr:row>
      <xdr:rowOff>160805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7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151932</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6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98636</xdr:rowOff>
    </xdr:from>
    <xdr:to>
      <xdr:col>71</xdr:col>
      <xdr:colOff>177800</xdr:colOff>
      <xdr:row>32</xdr:row>
      <xdr:rowOff>152631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5413586"/>
          <a:ext cx="889000" cy="22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65651</xdr:rowOff>
    </xdr:from>
    <xdr:to>
      <xdr:col>72</xdr:col>
      <xdr:colOff>38100</xdr:colOff>
      <xdr:row>38</xdr:row>
      <xdr:rowOff>167251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8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158378</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7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61918</xdr:rowOff>
    </xdr:from>
    <xdr:to>
      <xdr:col>67</xdr:col>
      <xdr:colOff>101600</xdr:colOff>
      <xdr:row>38</xdr:row>
      <xdr:rowOff>163518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7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154645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6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23307</xdr:rowOff>
    </xdr:from>
    <xdr:to>
      <xdr:col>85</xdr:col>
      <xdr:colOff>177800</xdr:colOff>
      <xdr:row>34</xdr:row>
      <xdr:rowOff>124907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85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46184</xdr:rowOff>
    </xdr:from>
    <xdr:ext cx="599010"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70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121247</xdr:rowOff>
    </xdr:from>
    <xdr:to>
      <xdr:col>81</xdr:col>
      <xdr:colOff>101600</xdr:colOff>
      <xdr:row>31</xdr:row>
      <xdr:rowOff>51397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526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67924</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181795" y="503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10963</xdr:rowOff>
    </xdr:from>
    <xdr:to>
      <xdr:col>76</xdr:col>
      <xdr:colOff>165100</xdr:colOff>
      <xdr:row>32</xdr:row>
      <xdr:rowOff>112563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549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129090</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292795" y="527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47836</xdr:rowOff>
    </xdr:from>
    <xdr:to>
      <xdr:col>72</xdr:col>
      <xdr:colOff>38100</xdr:colOff>
      <xdr:row>31</xdr:row>
      <xdr:rowOff>149436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53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165963</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03795" y="513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101831</xdr:rowOff>
    </xdr:from>
    <xdr:to>
      <xdr:col>67</xdr:col>
      <xdr:colOff>101600</xdr:colOff>
      <xdr:row>33</xdr:row>
      <xdr:rowOff>31981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558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48508</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14795" y="536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33086</xdr:rowOff>
    </xdr:from>
    <xdr:to>
      <xdr:col>85</xdr:col>
      <xdr:colOff>126364</xdr:colOff>
      <xdr:row>79</xdr:row>
      <xdr:rowOff>116731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34586"/>
          <a:ext cx="1269" cy="162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120558</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66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116731</xdr:rowOff>
    </xdr:from>
    <xdr:to>
      <xdr:col>86</xdr:col>
      <xdr:colOff>25400</xdr:colOff>
      <xdr:row>79</xdr:row>
      <xdr:rowOff>116731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66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151213</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0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33086</xdr:rowOff>
    </xdr:from>
    <xdr:to>
      <xdr:col>86</xdr:col>
      <xdr:colOff>25400</xdr:colOff>
      <xdr:row>70</xdr:row>
      <xdr:rowOff>33086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3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48194</xdr:rowOff>
    </xdr:from>
    <xdr:to>
      <xdr:col>85</xdr:col>
      <xdr:colOff>127000</xdr:colOff>
      <xdr:row>77</xdr:row>
      <xdr:rowOff>54389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49844"/>
          <a:ext cx="8382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167686</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54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144809</xdr:rowOff>
    </xdr:from>
    <xdr:to>
      <xdr:col>85</xdr:col>
      <xdr:colOff>177800</xdr:colOff>
      <xdr:row>76</xdr:row>
      <xdr:rowOff>74960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54389</xdr:rowOff>
    </xdr:from>
    <xdr:to>
      <xdr:col>81</xdr:col>
      <xdr:colOff>50800</xdr:colOff>
      <xdr:row>77</xdr:row>
      <xdr:rowOff>61378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256039"/>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155673</xdr:rowOff>
    </xdr:from>
    <xdr:to>
      <xdr:col>81</xdr:col>
      <xdr:colOff>101600</xdr:colOff>
      <xdr:row>76</xdr:row>
      <xdr:rowOff>85823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102350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61378</xdr:rowOff>
    </xdr:from>
    <xdr:to>
      <xdr:col>76</xdr:col>
      <xdr:colOff>114300</xdr:colOff>
      <xdr:row>77</xdr:row>
      <xdr:rowOff>64295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63028"/>
          <a:ext cx="8890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12112</xdr:rowOff>
    </xdr:from>
    <xdr:to>
      <xdr:col>76</xdr:col>
      <xdr:colOff>165100</xdr:colOff>
      <xdr:row>76</xdr:row>
      <xdr:rowOff>113712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130239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16844</xdr:rowOff>
    </xdr:from>
    <xdr:to>
      <xdr:col>71</xdr:col>
      <xdr:colOff>177800</xdr:colOff>
      <xdr:row>77</xdr:row>
      <xdr:rowOff>64295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218494"/>
          <a:ext cx="889000" cy="4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74955</xdr:rowOff>
    </xdr:from>
    <xdr:to>
      <xdr:col>72</xdr:col>
      <xdr:colOff>38100</xdr:colOff>
      <xdr:row>77</xdr:row>
      <xdr:rowOff>5105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21632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96008</xdr:rowOff>
    </xdr:from>
    <xdr:to>
      <xdr:col>67</xdr:col>
      <xdr:colOff>101600</xdr:colOff>
      <xdr:row>77</xdr:row>
      <xdr:rowOff>26158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42685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0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168844</xdr:rowOff>
    </xdr:from>
    <xdr:to>
      <xdr:col>85</xdr:col>
      <xdr:colOff>177800</xdr:colOff>
      <xdr:row>77</xdr:row>
      <xdr:rowOff>98994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147271</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7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3589</xdr:rowOff>
    </xdr:from>
    <xdr:to>
      <xdr:col>81</xdr:col>
      <xdr:colOff>101600</xdr:colOff>
      <xdr:row>77</xdr:row>
      <xdr:rowOff>105189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0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96316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10578</xdr:rowOff>
    </xdr:from>
    <xdr:to>
      <xdr:col>76</xdr:col>
      <xdr:colOff>165100</xdr:colOff>
      <xdr:row>77</xdr:row>
      <xdr:rowOff>112178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1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103305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0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13495</xdr:rowOff>
    </xdr:from>
    <xdr:to>
      <xdr:col>72</xdr:col>
      <xdr:colOff>38100</xdr:colOff>
      <xdr:row>77</xdr:row>
      <xdr:rowOff>115095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1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106222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0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137494</xdr:rowOff>
    </xdr:from>
    <xdr:to>
      <xdr:col>67</xdr:col>
      <xdr:colOff>101600</xdr:colOff>
      <xdr:row>77</xdr:row>
      <xdr:rowOff>67644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6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58771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6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151409</xdr:rowOff>
    </xdr:from>
    <xdr:to>
      <xdr:col>85</xdr:col>
      <xdr:colOff>126364</xdr:colOff>
      <xdr:row>97</xdr:row>
      <xdr:rowOff>156800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81909"/>
          <a:ext cx="1269" cy="1205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160627</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79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156800</xdr:rowOff>
    </xdr:from>
    <xdr:to>
      <xdr:col>86</xdr:col>
      <xdr:colOff>25400</xdr:colOff>
      <xdr:row>97</xdr:row>
      <xdr:rowOff>156800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78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98086</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5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151409</xdr:rowOff>
    </xdr:from>
    <xdr:to>
      <xdr:col>86</xdr:col>
      <xdr:colOff>25400</xdr:colOff>
      <xdr:row>90</xdr:row>
      <xdr:rowOff>151409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8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1020</xdr:rowOff>
    </xdr:from>
    <xdr:to>
      <xdr:col>85</xdr:col>
      <xdr:colOff>127000</xdr:colOff>
      <xdr:row>97</xdr:row>
      <xdr:rowOff>129499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631670"/>
          <a:ext cx="838200" cy="12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156782</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273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133905</xdr:rowOff>
    </xdr:from>
    <xdr:to>
      <xdr:col>85</xdr:col>
      <xdr:colOff>177800</xdr:colOff>
      <xdr:row>96</xdr:row>
      <xdr:rowOff>64055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4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102822</xdr:rowOff>
    </xdr:from>
    <xdr:to>
      <xdr:col>81</xdr:col>
      <xdr:colOff>50800</xdr:colOff>
      <xdr:row>97</xdr:row>
      <xdr:rowOff>129499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733472"/>
          <a:ext cx="889000" cy="2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4473</xdr:rowOff>
    </xdr:from>
    <xdr:to>
      <xdr:col>81</xdr:col>
      <xdr:colOff>101600</xdr:colOff>
      <xdr:row>96</xdr:row>
      <xdr:rowOff>106073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4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122600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23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102822</xdr:rowOff>
    </xdr:from>
    <xdr:to>
      <xdr:col>76</xdr:col>
      <xdr:colOff>114300</xdr:colOff>
      <xdr:row>97</xdr:row>
      <xdr:rowOff>160823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733472"/>
          <a:ext cx="889000" cy="5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121830</xdr:rowOff>
    </xdr:from>
    <xdr:to>
      <xdr:col>76</xdr:col>
      <xdr:colOff>165100</xdr:colOff>
      <xdr:row>97</xdr:row>
      <xdr:rowOff>51980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5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68507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35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93642</xdr:rowOff>
    </xdr:from>
    <xdr:to>
      <xdr:col>71</xdr:col>
      <xdr:colOff>177800</xdr:colOff>
      <xdr:row>97</xdr:row>
      <xdr:rowOff>160823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724292"/>
          <a:ext cx="889000" cy="6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121532</xdr:rowOff>
    </xdr:from>
    <xdr:to>
      <xdr:col>72</xdr:col>
      <xdr:colOff>38100</xdr:colOff>
      <xdr:row>97</xdr:row>
      <xdr:rowOff>51682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68209</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35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67669</xdr:rowOff>
    </xdr:from>
    <xdr:to>
      <xdr:col>67</xdr:col>
      <xdr:colOff>101600</xdr:colOff>
      <xdr:row>96</xdr:row>
      <xdr:rowOff>169269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52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14346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30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121670</xdr:rowOff>
    </xdr:from>
    <xdr:to>
      <xdr:col>85</xdr:col>
      <xdr:colOff>177800</xdr:colOff>
      <xdr:row>97</xdr:row>
      <xdr:rowOff>51820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100097</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55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78699</xdr:rowOff>
    </xdr:from>
    <xdr:to>
      <xdr:col>81</xdr:col>
      <xdr:colOff>101600</xdr:colOff>
      <xdr:row>98</xdr:row>
      <xdr:rowOff>8849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0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171426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8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52022</xdr:rowOff>
    </xdr:from>
    <xdr:to>
      <xdr:col>76</xdr:col>
      <xdr:colOff>165100</xdr:colOff>
      <xdr:row>97</xdr:row>
      <xdr:rowOff>153622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6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144749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7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110023</xdr:rowOff>
    </xdr:from>
    <xdr:to>
      <xdr:col>72</xdr:col>
      <xdr:colOff>38100</xdr:colOff>
      <xdr:row>98</xdr:row>
      <xdr:rowOff>40173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74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31300</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83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42842</xdr:rowOff>
    </xdr:from>
    <xdr:to>
      <xdr:col>67</xdr:col>
      <xdr:colOff>101600</xdr:colOff>
      <xdr:row>97</xdr:row>
      <xdr:rowOff>144442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67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135569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76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72753</xdr:rowOff>
    </xdr:from>
    <xdr:to>
      <xdr:col>116</xdr:col>
      <xdr:colOff>62864</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16253"/>
          <a:ext cx="1269"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19430</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9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72753</xdr:rowOff>
    </xdr:from>
    <xdr:to>
      <xdr:col>116</xdr:col>
      <xdr:colOff>152400</xdr:colOff>
      <xdr:row>30</xdr:row>
      <xdr:rowOff>72753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1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59591</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40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36714</xdr:rowOff>
    </xdr:from>
    <xdr:to>
      <xdr:col>116</xdr:col>
      <xdr:colOff>114300</xdr:colOff>
      <xdr:row>38</xdr:row>
      <xdr:rowOff>138314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5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116463</xdr:rowOff>
    </xdr:from>
    <xdr:to>
      <xdr:col>112</xdr:col>
      <xdr:colOff>38100</xdr:colOff>
      <xdr:row>39</xdr:row>
      <xdr:rowOff>46613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63140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40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122994</xdr:rowOff>
    </xdr:from>
    <xdr:to>
      <xdr:col>107</xdr:col>
      <xdr:colOff>101600</xdr:colOff>
      <xdr:row>39</xdr:row>
      <xdr:rowOff>53144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69671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41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69273</xdr:rowOff>
    </xdr:from>
    <xdr:to>
      <xdr:col>102</xdr:col>
      <xdr:colOff>165100</xdr:colOff>
      <xdr:row>38</xdr:row>
      <xdr:rowOff>170873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8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15950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3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106012</xdr:rowOff>
    </xdr:from>
    <xdr:to>
      <xdr:col>98</xdr:col>
      <xdr:colOff>38100</xdr:colOff>
      <xdr:row>39</xdr:row>
      <xdr:rowOff>36162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62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52690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39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147975</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891925"/>
          <a:ext cx="1269" cy="119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94652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66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147975</xdr:rowOff>
    </xdr:from>
    <xdr:to>
      <xdr:col>116</xdr:col>
      <xdr:colOff>152400</xdr:colOff>
      <xdr:row>51</xdr:row>
      <xdr:rowOff>147975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89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136088</xdr:rowOff>
    </xdr:from>
    <xdr:to>
      <xdr:col>116</xdr:col>
      <xdr:colOff>63500</xdr:colOff>
      <xdr:row>58</xdr:row>
      <xdr:rowOff>137643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080188"/>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152742</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53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129865</xdr:rowOff>
    </xdr:from>
    <xdr:to>
      <xdr:col>116</xdr:col>
      <xdr:colOff>114300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134671</xdr:rowOff>
    </xdr:from>
    <xdr:to>
      <xdr:col>111</xdr:col>
      <xdr:colOff>177800</xdr:colOff>
      <xdr:row>58</xdr:row>
      <xdr:rowOff>137643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07877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150896</xdr:rowOff>
    </xdr:from>
    <xdr:to>
      <xdr:col>112</xdr:col>
      <xdr:colOff>38100</xdr:colOff>
      <xdr:row>58</xdr:row>
      <xdr:rowOff>81046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97573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134076</xdr:rowOff>
    </xdr:from>
    <xdr:to>
      <xdr:col>107</xdr:col>
      <xdr:colOff>50800</xdr:colOff>
      <xdr:row>58</xdr:row>
      <xdr:rowOff>134671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078176"/>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42357</xdr:rowOff>
    </xdr:from>
    <xdr:to>
      <xdr:col>107</xdr:col>
      <xdr:colOff>101600</xdr:colOff>
      <xdr:row>57</xdr:row>
      <xdr:rowOff>143957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160484</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132751</xdr:rowOff>
    </xdr:from>
    <xdr:to>
      <xdr:col>102</xdr:col>
      <xdr:colOff>114300</xdr:colOff>
      <xdr:row>58</xdr:row>
      <xdr:rowOff>134076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076851"/>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114274</xdr:rowOff>
    </xdr:from>
    <xdr:to>
      <xdr:col>102</xdr:col>
      <xdr:colOff>165100</xdr:colOff>
      <xdr:row>58</xdr:row>
      <xdr:rowOff>44424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8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60951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66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143352</xdr:rowOff>
    </xdr:from>
    <xdr:to>
      <xdr:col>98</xdr:col>
      <xdr:colOff>38100</xdr:colOff>
      <xdr:row>58</xdr:row>
      <xdr:rowOff>73502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90029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69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85288</xdr:rowOff>
    </xdr:from>
    <xdr:to>
      <xdr:col>116</xdr:col>
      <xdr:colOff>114300</xdr:colOff>
      <xdr:row>59</xdr:row>
      <xdr:rowOff>15438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215</xdr:rowOff>
    </xdr:from>
    <xdr:ext cx="313932"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443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86843</xdr:rowOff>
    </xdr:from>
    <xdr:to>
      <xdr:col>112</xdr:col>
      <xdr:colOff>38100</xdr:colOff>
      <xdr:row>59</xdr:row>
      <xdr:rowOff>16993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8120</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66333" y="10123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83871</xdr:rowOff>
    </xdr:from>
    <xdr:to>
      <xdr:col>107</xdr:col>
      <xdr:colOff>101600</xdr:colOff>
      <xdr:row>59</xdr:row>
      <xdr:rowOff>14021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5148</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5017" y="10120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83276</xdr:rowOff>
    </xdr:from>
    <xdr:to>
      <xdr:col>102</xdr:col>
      <xdr:colOff>165100</xdr:colOff>
      <xdr:row>59</xdr:row>
      <xdr:rowOff>13426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4553</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6017" y="10120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81951</xdr:rowOff>
    </xdr:from>
    <xdr:to>
      <xdr:col>98</xdr:col>
      <xdr:colOff>38100</xdr:colOff>
      <xdr:row>59</xdr:row>
      <xdr:rowOff>12101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2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3228</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7017" y="10118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91677</xdr:rowOff>
    </xdr:from>
    <xdr:to>
      <xdr:col>116</xdr:col>
      <xdr:colOff>62864</xdr:colOff>
      <xdr:row>79</xdr:row>
      <xdr:rowOff>108905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93177"/>
          <a:ext cx="1269" cy="156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112732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65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108905</xdr:rowOff>
    </xdr:from>
    <xdr:to>
      <xdr:col>116</xdr:col>
      <xdr:colOff>152400</xdr:colOff>
      <xdr:row>79</xdr:row>
      <xdr:rowOff>108905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653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38354</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6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91677</xdr:rowOff>
    </xdr:from>
    <xdr:to>
      <xdr:col>116</xdr:col>
      <xdr:colOff>152400</xdr:colOff>
      <xdr:row>70</xdr:row>
      <xdr:rowOff>91677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9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48375</xdr:rowOff>
    </xdr:from>
    <xdr:to>
      <xdr:col>116</xdr:col>
      <xdr:colOff>63500</xdr:colOff>
      <xdr:row>75</xdr:row>
      <xdr:rowOff>107647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907125"/>
          <a:ext cx="8382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54035</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08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75608</xdr:rowOff>
    </xdr:from>
    <xdr:to>
      <xdr:col>116</xdr:col>
      <xdr:colOff>114300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48375</xdr:rowOff>
    </xdr:from>
    <xdr:to>
      <xdr:col>111</xdr:col>
      <xdr:colOff>177800</xdr:colOff>
      <xdr:row>75</xdr:row>
      <xdr:rowOff>112758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907125"/>
          <a:ext cx="889000" cy="6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67118</xdr:rowOff>
    </xdr:from>
    <xdr:to>
      <xdr:col>112</xdr:col>
      <xdr:colOff>38100</xdr:colOff>
      <xdr:row>76</xdr:row>
      <xdr:rowOff>168718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159845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165467</xdr:rowOff>
    </xdr:from>
    <xdr:to>
      <xdr:col>107</xdr:col>
      <xdr:colOff>50800</xdr:colOff>
      <xdr:row>75</xdr:row>
      <xdr:rowOff>112758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852767"/>
          <a:ext cx="889000" cy="1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69028</xdr:rowOff>
    </xdr:from>
    <xdr:to>
      <xdr:col>107</xdr:col>
      <xdr:colOff>101600</xdr:colOff>
      <xdr:row>76</xdr:row>
      <xdr:rowOff>170628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161755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148224</xdr:rowOff>
    </xdr:from>
    <xdr:to>
      <xdr:col>102</xdr:col>
      <xdr:colOff>114300</xdr:colOff>
      <xdr:row>74</xdr:row>
      <xdr:rowOff>165467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835524"/>
          <a:ext cx="889000" cy="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85030</xdr:rowOff>
    </xdr:from>
    <xdr:to>
      <xdr:col>102</xdr:col>
      <xdr:colOff>165100</xdr:colOff>
      <xdr:row>77</xdr:row>
      <xdr:rowOff>15180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1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6307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320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110764</xdr:rowOff>
    </xdr:from>
    <xdr:to>
      <xdr:col>98</xdr:col>
      <xdr:colOff>38100</xdr:colOff>
      <xdr:row>77</xdr:row>
      <xdr:rowOff>40914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14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32041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323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56847</xdr:rowOff>
    </xdr:from>
    <xdr:to>
      <xdr:col>116</xdr:col>
      <xdr:colOff>114300</xdr:colOff>
      <xdr:row>75</xdr:row>
      <xdr:rowOff>158446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9155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79724</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76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169025</xdr:rowOff>
    </xdr:from>
    <xdr:to>
      <xdr:col>112</xdr:col>
      <xdr:colOff>38100</xdr:colOff>
      <xdr:row>75</xdr:row>
      <xdr:rowOff>99175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8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115702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6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61958</xdr:rowOff>
    </xdr:from>
    <xdr:to>
      <xdr:col>107</xdr:col>
      <xdr:colOff>101600</xdr:colOff>
      <xdr:row>75</xdr:row>
      <xdr:rowOff>163559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920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8635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114667</xdr:rowOff>
    </xdr:from>
    <xdr:to>
      <xdr:col>102</xdr:col>
      <xdr:colOff>165100</xdr:colOff>
      <xdr:row>75</xdr:row>
      <xdr:rowOff>44817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8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61344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5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97424</xdr:rowOff>
    </xdr:from>
    <xdr:to>
      <xdr:col>98</xdr:col>
      <xdr:colOff>38100</xdr:colOff>
      <xdr:row>75</xdr:row>
      <xdr:rowOff>27574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78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44101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55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年度歳出総決算額は住民一人当たり</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1,105,401</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円となり、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年度決算時（</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1,141,230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円）と比較して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35,829</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円</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の減</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となった。</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前年度と比較して子育て世帯や非課税世帯等への給付金や農業施設災害復旧事業費等の減により、歳出総額が大幅に減となったことが主な要因である。災害復旧</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費につい</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て</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主に</a:t>
          </a:r>
          <a:r>
            <a:rPr kumimoji="1" lang="ja-JP" altLang="ja-JP" sz="1000" b="0" i="0" u="none" strike="noStrike" kern="0" cap="none" spc="0" normalizeH="0" baseline="0" noProof="0">
              <a:ln>
                <a:noFill/>
              </a:ln>
              <a:solidFill>
                <a:prstClr val="black"/>
              </a:solidFill>
              <a:effectLst/>
              <a:uLnTx/>
              <a:uFillTx/>
              <a:latin typeface="+mn-lt"/>
              <a:ea typeface="+mn-ea"/>
              <a:cs typeface="+mn-cs"/>
            </a:rPr>
            <a:t>農業施設災害復旧事業費</a:t>
          </a:r>
          <a:r>
            <a:rPr kumimoji="1" lang="ja-JP" altLang="en-US" sz="1000" b="0" i="0" u="none" strike="noStrike" kern="0" cap="none" spc="0" normalizeH="0" baseline="0" noProof="0">
              <a:ln>
                <a:noFill/>
              </a:ln>
              <a:solidFill>
                <a:prstClr val="black"/>
              </a:solidFill>
              <a:effectLst/>
              <a:uLnTx/>
              <a:uFillTx/>
              <a:latin typeface="+mn-lt"/>
              <a:ea typeface="+mn-ea"/>
              <a:cs typeface="+mn-cs"/>
            </a:rPr>
            <a:t>の減により全体で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41.5</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減</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108,608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円となったが、</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年熊本地震及びそれ以降継続して発生する各種災害等により全国・県平均を大きく上回っている状況が続いている。</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また、普通建設事業費の新規整備については、九州中央自動車道</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山都通潤橋</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IC』</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の開通に向けた新道の駅整備事業や総合体育館建設事業の大型事業を実施していることから、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全国・県平均及び類似団体</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を大きく上回っている状況である。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維持補修費については、全国・県平均及び類似団体と比較すると低い水準を示す状況が続いているが、公共施設等総合管理計画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年度改定）及び</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個別施設計画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（令和元年度策定）に基づき、今後も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施設の集約化・複合化並びに長寿命化に努める。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13,623
13,483
544.67
16,446,662
15,058,874
999,498
7,490,193
8,688,772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159893</xdr:rowOff>
    </xdr:from>
    <xdr:to>
      <xdr:col>24</xdr:col>
      <xdr:colOff>62865</xdr:colOff>
      <xdr:row>37</xdr:row>
      <xdr:rowOff>129032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31943"/>
          <a:ext cx="1270" cy="134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132859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129032</xdr:rowOff>
    </xdr:from>
    <xdr:to>
      <xdr:col>24</xdr:col>
      <xdr:colOff>152400</xdr:colOff>
      <xdr:row>37</xdr:row>
      <xdr:rowOff>129032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106570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159893</xdr:rowOff>
    </xdr:from>
    <xdr:to>
      <xdr:col>24</xdr:col>
      <xdr:colOff>152400</xdr:colOff>
      <xdr:row>29</xdr:row>
      <xdr:rowOff>159893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3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38735</xdr:rowOff>
    </xdr:from>
    <xdr:to>
      <xdr:col>24</xdr:col>
      <xdr:colOff>63500</xdr:colOff>
      <xdr:row>36</xdr:row>
      <xdr:rowOff>48641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0935"/>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103395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61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80518</xdr:rowOff>
    </xdr:from>
    <xdr:to>
      <xdr:col>24</xdr:col>
      <xdr:colOff>114300</xdr:colOff>
      <xdr:row>35</xdr:row>
      <xdr:rowOff>10668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48641</xdr:rowOff>
    </xdr:from>
    <xdr:to>
      <xdr:col>19</xdr:col>
      <xdr:colOff>177800</xdr:colOff>
      <xdr:row>36</xdr:row>
      <xdr:rowOff>114554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0841"/>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127381</xdr:rowOff>
    </xdr:from>
    <xdr:to>
      <xdr:col>20</xdr:col>
      <xdr:colOff>38100</xdr:colOff>
      <xdr:row>35</xdr:row>
      <xdr:rowOff>57531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74058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114554</xdr:rowOff>
    </xdr:from>
    <xdr:to>
      <xdr:col>15</xdr:col>
      <xdr:colOff>50800</xdr:colOff>
      <xdr:row>36</xdr:row>
      <xdr:rowOff>144653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86754"/>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140716</xdr:rowOff>
    </xdr:from>
    <xdr:to>
      <xdr:col>15</xdr:col>
      <xdr:colOff>101600</xdr:colOff>
      <xdr:row>35</xdr:row>
      <xdr:rowOff>70866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87393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144653</xdr:rowOff>
    </xdr:from>
    <xdr:to>
      <xdr:col>10</xdr:col>
      <xdr:colOff>114300</xdr:colOff>
      <xdr:row>37</xdr:row>
      <xdr:rowOff>36830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16853"/>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135763</xdr:rowOff>
    </xdr:from>
    <xdr:to>
      <xdr:col>10</xdr:col>
      <xdr:colOff>165100</xdr:colOff>
      <xdr:row>37</xdr:row>
      <xdr:rowOff>65913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57040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129667</xdr:rowOff>
    </xdr:from>
    <xdr:to>
      <xdr:col>6</xdr:col>
      <xdr:colOff>38100</xdr:colOff>
      <xdr:row>37</xdr:row>
      <xdr:rowOff>59817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76344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159385</xdr:rowOff>
    </xdr:from>
    <xdr:to>
      <xdr:col>24</xdr:col>
      <xdr:colOff>114300</xdr:colOff>
      <xdr:row>36</xdr:row>
      <xdr:rowOff>89535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137812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169291</xdr:rowOff>
    </xdr:from>
    <xdr:to>
      <xdr:col>20</xdr:col>
      <xdr:colOff>38100</xdr:colOff>
      <xdr:row>36</xdr:row>
      <xdr:rowOff>99441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90568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63754</xdr:rowOff>
    </xdr:from>
    <xdr:to>
      <xdr:col>15</xdr:col>
      <xdr:colOff>101600</xdr:colOff>
      <xdr:row>36</xdr:row>
      <xdr:rowOff>165354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156481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93853</xdr:rowOff>
    </xdr:from>
    <xdr:to>
      <xdr:col>10</xdr:col>
      <xdr:colOff>165100</xdr:colOff>
      <xdr:row>37</xdr:row>
      <xdr:rowOff>24003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40530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4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157480</xdr:rowOff>
    </xdr:from>
    <xdr:to>
      <xdr:col>6</xdr:col>
      <xdr:colOff>38100</xdr:colOff>
      <xdr:row>37</xdr:row>
      <xdr:rowOff>87630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78757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77770</xdr:rowOff>
    </xdr:from>
    <xdr:to>
      <xdr:col>24</xdr:col>
      <xdr:colOff>62865</xdr:colOff>
      <xdr:row>58</xdr:row>
      <xdr:rowOff>84590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0270"/>
          <a:ext cx="1270" cy="137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88417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3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84590</xdr:rowOff>
    </xdr:from>
    <xdr:to>
      <xdr:col>24</xdr:col>
      <xdr:colOff>152400</xdr:colOff>
      <xdr:row>58</xdr:row>
      <xdr:rowOff>84590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8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24447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77770</xdr:rowOff>
    </xdr:from>
    <xdr:to>
      <xdr:col>24</xdr:col>
      <xdr:colOff>152400</xdr:colOff>
      <xdr:row>50</xdr:row>
      <xdr:rowOff>77770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140777</xdr:rowOff>
    </xdr:from>
    <xdr:to>
      <xdr:col>24</xdr:col>
      <xdr:colOff>63500</xdr:colOff>
      <xdr:row>58</xdr:row>
      <xdr:rowOff>18256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3427"/>
          <a:ext cx="838200" cy="4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11099</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12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159672</xdr:rowOff>
    </xdr:from>
    <xdr:to>
      <xdr:col>24</xdr:col>
      <xdr:colOff>114300</xdr:colOff>
      <xdr:row>57</xdr:row>
      <xdr:rowOff>89822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6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132838</xdr:rowOff>
    </xdr:from>
    <xdr:to>
      <xdr:col>19</xdr:col>
      <xdr:colOff>177800</xdr:colOff>
      <xdr:row>58</xdr:row>
      <xdr:rowOff>18256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34038"/>
          <a:ext cx="889000" cy="22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56593</xdr:rowOff>
    </xdr:from>
    <xdr:to>
      <xdr:col>20</xdr:col>
      <xdr:colOff>38100</xdr:colOff>
      <xdr:row>57</xdr:row>
      <xdr:rowOff>158193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2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3270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0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132838</xdr:rowOff>
    </xdr:from>
    <xdr:to>
      <xdr:col>15</xdr:col>
      <xdr:colOff>50800</xdr:colOff>
      <xdr:row>58</xdr:row>
      <xdr:rowOff>32510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34038"/>
          <a:ext cx="889000" cy="24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81863</xdr:rowOff>
    </xdr:from>
    <xdr:to>
      <xdr:col>15</xdr:col>
      <xdr:colOff>101600</xdr:colOff>
      <xdr:row>57</xdr:row>
      <xdr:rowOff>12013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28540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5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161572</xdr:rowOff>
    </xdr:from>
    <xdr:to>
      <xdr:col>10</xdr:col>
      <xdr:colOff>114300</xdr:colOff>
      <xdr:row>58</xdr:row>
      <xdr:rowOff>32510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34222"/>
          <a:ext cx="889000" cy="4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125868</xdr:rowOff>
    </xdr:from>
    <xdr:to>
      <xdr:col>10</xdr:col>
      <xdr:colOff>165100</xdr:colOff>
      <xdr:row>58</xdr:row>
      <xdr:rowOff>56018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72545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7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142819</xdr:rowOff>
    </xdr:from>
    <xdr:to>
      <xdr:col>6</xdr:col>
      <xdr:colOff>38100</xdr:colOff>
      <xdr:row>58</xdr:row>
      <xdr:rowOff>72969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1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64096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0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89977</xdr:rowOff>
    </xdr:from>
    <xdr:to>
      <xdr:col>24</xdr:col>
      <xdr:colOff>114300</xdr:colOff>
      <xdr:row>58</xdr:row>
      <xdr:rowOff>20127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4904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138906</xdr:rowOff>
    </xdr:from>
    <xdr:to>
      <xdr:col>20</xdr:col>
      <xdr:colOff>38100</xdr:colOff>
      <xdr:row>58</xdr:row>
      <xdr:rowOff>69056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60183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0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82038</xdr:rowOff>
    </xdr:from>
    <xdr:to>
      <xdr:col>15</xdr:col>
      <xdr:colOff>101600</xdr:colOff>
      <xdr:row>57</xdr:row>
      <xdr:rowOff>12188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8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3315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7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153160</xdr:rowOff>
    </xdr:from>
    <xdr:to>
      <xdr:col>10</xdr:col>
      <xdr:colOff>165100</xdr:colOff>
      <xdr:row>58</xdr:row>
      <xdr:rowOff>83310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74437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110772</xdr:rowOff>
    </xdr:from>
    <xdr:to>
      <xdr:col>6</xdr:col>
      <xdr:colOff>38100</xdr:colOff>
      <xdr:row>58</xdr:row>
      <xdr:rowOff>40922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57449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139275</xdr:rowOff>
    </xdr:from>
    <xdr:to>
      <xdr:col>24</xdr:col>
      <xdr:colOff>62865</xdr:colOff>
      <xdr:row>78</xdr:row>
      <xdr:rowOff>97627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69325"/>
          <a:ext cx="1270" cy="150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101454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7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97627</xdr:rowOff>
    </xdr:from>
    <xdr:to>
      <xdr:col>24</xdr:col>
      <xdr:colOff>152400</xdr:colOff>
      <xdr:row>78</xdr:row>
      <xdr:rowOff>97627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7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85952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139275</xdr:rowOff>
    </xdr:from>
    <xdr:to>
      <xdr:col>24</xdr:col>
      <xdr:colOff>152400</xdr:colOff>
      <xdr:row>69</xdr:row>
      <xdr:rowOff>139275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6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19750</xdr:rowOff>
    </xdr:from>
    <xdr:to>
      <xdr:col>24</xdr:col>
      <xdr:colOff>63500</xdr:colOff>
      <xdr:row>71</xdr:row>
      <xdr:rowOff>59124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192700"/>
          <a:ext cx="838200" cy="3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154891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7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5014</xdr:rowOff>
    </xdr:from>
    <xdr:to>
      <xdr:col>24</xdr:col>
      <xdr:colOff>114300</xdr:colOff>
      <xdr:row>74</xdr:row>
      <xdr:rowOff>106614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19750</xdr:rowOff>
    </xdr:from>
    <xdr:to>
      <xdr:col>19</xdr:col>
      <xdr:colOff>177800</xdr:colOff>
      <xdr:row>73</xdr:row>
      <xdr:rowOff>54901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192700"/>
          <a:ext cx="889000" cy="37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113132</xdr:rowOff>
    </xdr:from>
    <xdr:to>
      <xdr:col>20</xdr:col>
      <xdr:colOff>38100</xdr:colOff>
      <xdr:row>74</xdr:row>
      <xdr:rowOff>43282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62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34409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2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54901</xdr:rowOff>
    </xdr:from>
    <xdr:to>
      <xdr:col>15</xdr:col>
      <xdr:colOff>50800</xdr:colOff>
      <xdr:row>74</xdr:row>
      <xdr:rowOff>5338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70751"/>
          <a:ext cx="889000" cy="1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68348</xdr:rowOff>
    </xdr:from>
    <xdr:to>
      <xdr:col>15</xdr:col>
      <xdr:colOff>101600</xdr:colOff>
      <xdr:row>75</xdr:row>
      <xdr:rowOff>169948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161075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5338</xdr:rowOff>
    </xdr:from>
    <xdr:to>
      <xdr:col>10</xdr:col>
      <xdr:colOff>114300</xdr:colOff>
      <xdr:row>74</xdr:row>
      <xdr:rowOff>42022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92638"/>
          <a:ext cx="889000" cy="3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8280</xdr:rowOff>
    </xdr:from>
    <xdr:to>
      <xdr:col>10</xdr:col>
      <xdr:colOff>165100</xdr:colOff>
      <xdr:row>76</xdr:row>
      <xdr:rowOff>109880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101007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3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66475</xdr:rowOff>
    </xdr:from>
    <xdr:to>
      <xdr:col>6</xdr:col>
      <xdr:colOff>38100</xdr:colOff>
      <xdr:row>76</xdr:row>
      <xdr:rowOff>168075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159202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8324</xdr:rowOff>
    </xdr:from>
    <xdr:to>
      <xdr:col>24</xdr:col>
      <xdr:colOff>114300</xdr:colOff>
      <xdr:row>71</xdr:row>
      <xdr:rowOff>109924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18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31201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03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140400</xdr:rowOff>
    </xdr:from>
    <xdr:to>
      <xdr:col>20</xdr:col>
      <xdr:colOff>38100</xdr:colOff>
      <xdr:row>71</xdr:row>
      <xdr:rowOff>70550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1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87077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191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4101</xdr:rowOff>
    </xdr:from>
    <xdr:to>
      <xdr:col>15</xdr:col>
      <xdr:colOff>101600</xdr:colOff>
      <xdr:row>73</xdr:row>
      <xdr:rowOff>105701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1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122228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9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125988</xdr:rowOff>
    </xdr:from>
    <xdr:to>
      <xdr:col>10</xdr:col>
      <xdr:colOff>165100</xdr:colOff>
      <xdr:row>74</xdr:row>
      <xdr:rowOff>56138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4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72665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1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162672</xdr:rowOff>
    </xdr:from>
    <xdr:to>
      <xdr:col>6</xdr:col>
      <xdr:colOff>38100</xdr:colOff>
      <xdr:row>74</xdr:row>
      <xdr:rowOff>92822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67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109349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5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126121</xdr:rowOff>
    </xdr:from>
    <xdr:to>
      <xdr:col>24</xdr:col>
      <xdr:colOff>62865</xdr:colOff>
      <xdr:row>98</xdr:row>
      <xdr:rowOff>1930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6621"/>
          <a:ext cx="1270" cy="124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1930</xdr:rowOff>
    </xdr:from>
    <xdr:to>
      <xdr:col>24</xdr:col>
      <xdr:colOff>152400</xdr:colOff>
      <xdr:row>98</xdr:row>
      <xdr:rowOff>1930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0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72798</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126121</xdr:rowOff>
    </xdr:from>
    <xdr:to>
      <xdr:col>24</xdr:col>
      <xdr:colOff>152400</xdr:colOff>
      <xdr:row>90</xdr:row>
      <xdr:rowOff>126121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21772</xdr:rowOff>
    </xdr:from>
    <xdr:to>
      <xdr:col>24</xdr:col>
      <xdr:colOff>63500</xdr:colOff>
      <xdr:row>95</xdr:row>
      <xdr:rowOff>34925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09522"/>
          <a:ext cx="838200"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140181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56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161754</xdr:rowOff>
    </xdr:from>
    <xdr:to>
      <xdr:col>24</xdr:col>
      <xdr:colOff>114300</xdr:colOff>
      <xdr:row>95</xdr:row>
      <xdr:rowOff>91904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21772</xdr:rowOff>
    </xdr:from>
    <xdr:to>
      <xdr:col>19</xdr:col>
      <xdr:colOff>177800</xdr:colOff>
      <xdr:row>96</xdr:row>
      <xdr:rowOff>24905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09522"/>
          <a:ext cx="889000" cy="17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3823</xdr:rowOff>
    </xdr:from>
    <xdr:to>
      <xdr:col>20</xdr:col>
      <xdr:colOff>38100</xdr:colOff>
      <xdr:row>95</xdr:row>
      <xdr:rowOff>105423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9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96550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8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24905</xdr:rowOff>
    </xdr:from>
    <xdr:to>
      <xdr:col>15</xdr:col>
      <xdr:colOff>50800</xdr:colOff>
      <xdr:row>96</xdr:row>
      <xdr:rowOff>70914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84105"/>
          <a:ext cx="889000" cy="4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140602</xdr:rowOff>
    </xdr:from>
    <xdr:to>
      <xdr:col>15</xdr:col>
      <xdr:colOff>101600</xdr:colOff>
      <xdr:row>96</xdr:row>
      <xdr:rowOff>70752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2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87279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0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54821</xdr:rowOff>
    </xdr:from>
    <xdr:to>
      <xdr:col>10</xdr:col>
      <xdr:colOff>114300</xdr:colOff>
      <xdr:row>96</xdr:row>
      <xdr:rowOff>70914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514021"/>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33807</xdr:rowOff>
    </xdr:from>
    <xdr:to>
      <xdr:col>10</xdr:col>
      <xdr:colOff>165100</xdr:colOff>
      <xdr:row>96</xdr:row>
      <xdr:rowOff>135407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9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126534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8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98464</xdr:rowOff>
    </xdr:from>
    <xdr:to>
      <xdr:col>6</xdr:col>
      <xdr:colOff>38100</xdr:colOff>
      <xdr:row>97</xdr:row>
      <xdr:rowOff>28614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5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19741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155575</xdr:rowOff>
    </xdr:from>
    <xdr:to>
      <xdr:col>24</xdr:col>
      <xdr:colOff>114300</xdr:colOff>
      <xdr:row>95</xdr:row>
      <xdr:rowOff>85725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7002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142422</xdr:rowOff>
    </xdr:from>
    <xdr:to>
      <xdr:col>20</xdr:col>
      <xdr:colOff>38100</xdr:colOff>
      <xdr:row>95</xdr:row>
      <xdr:rowOff>72572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5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89099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3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145555</xdr:rowOff>
    </xdr:from>
    <xdr:to>
      <xdr:col>15</xdr:col>
      <xdr:colOff>101600</xdr:colOff>
      <xdr:row>96</xdr:row>
      <xdr:rowOff>75705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66832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2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20114</xdr:rowOff>
    </xdr:from>
    <xdr:to>
      <xdr:col>10</xdr:col>
      <xdr:colOff>165100</xdr:colOff>
      <xdr:row>96</xdr:row>
      <xdr:rowOff>121714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7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138241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5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4021</xdr:rowOff>
    </xdr:from>
    <xdr:to>
      <xdr:col>6</xdr:col>
      <xdr:colOff>38100</xdr:colOff>
      <xdr:row>96</xdr:row>
      <xdr:rowOff>105621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6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122148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90932</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37609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90932</xdr:rowOff>
    </xdr:from>
    <xdr:to>
      <xdr:col>55</xdr:col>
      <xdr:colOff>88900</xdr:colOff>
      <xdr:row>31</xdr:row>
      <xdr:rowOff>90932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21590</xdr:rowOff>
    </xdr:from>
    <xdr:to>
      <xdr:col>55</xdr:col>
      <xdr:colOff>0</xdr:colOff>
      <xdr:row>39</xdr:row>
      <xdr:rowOff>23495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70814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92155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5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69279</xdr:rowOff>
    </xdr:from>
    <xdr:to>
      <xdr:col>55</xdr:col>
      <xdr:colOff>50800</xdr:colOff>
      <xdr:row>38</xdr:row>
      <xdr:rowOff>170879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23495</xdr:rowOff>
    </xdr:from>
    <xdr:to>
      <xdr:col>50</xdr:col>
      <xdr:colOff>114300</xdr:colOff>
      <xdr:row>39</xdr:row>
      <xdr:rowOff>24447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1004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66421</xdr:rowOff>
    </xdr:from>
    <xdr:to>
      <xdr:col>50</xdr:col>
      <xdr:colOff>165100</xdr:colOff>
      <xdr:row>38</xdr:row>
      <xdr:rowOff>168021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13098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56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21590</xdr:rowOff>
    </xdr:from>
    <xdr:to>
      <xdr:col>45</xdr:col>
      <xdr:colOff>177800</xdr:colOff>
      <xdr:row>39</xdr:row>
      <xdr:rowOff>24447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0814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50229</xdr:rowOff>
    </xdr:from>
    <xdr:to>
      <xdr:col>46</xdr:col>
      <xdr:colOff>38100</xdr:colOff>
      <xdr:row>38</xdr:row>
      <xdr:rowOff>151829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168355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4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21590</xdr:rowOff>
    </xdr:from>
    <xdr:to>
      <xdr:col>41</xdr:col>
      <xdr:colOff>50800</xdr:colOff>
      <xdr:row>39</xdr:row>
      <xdr:rowOff>22543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708140"/>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90995</xdr:rowOff>
    </xdr:from>
    <xdr:to>
      <xdr:col>41</xdr:col>
      <xdr:colOff>101600</xdr:colOff>
      <xdr:row>39</xdr:row>
      <xdr:rowOff>21145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0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37673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81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117094</xdr:rowOff>
    </xdr:from>
    <xdr:to>
      <xdr:col>36</xdr:col>
      <xdr:colOff>165100</xdr:colOff>
      <xdr:row>39</xdr:row>
      <xdr:rowOff>47244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63771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407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142240</xdr:rowOff>
    </xdr:from>
    <xdr:to>
      <xdr:col>55</xdr:col>
      <xdr:colOff>50800</xdr:colOff>
      <xdr:row>39</xdr:row>
      <xdr:rowOff>72390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57167</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72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144145</xdr:rowOff>
    </xdr:from>
    <xdr:to>
      <xdr:col>50</xdr:col>
      <xdr:colOff>165100</xdr:colOff>
      <xdr:row>39</xdr:row>
      <xdr:rowOff>74295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5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65422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51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145097</xdr:rowOff>
    </xdr:from>
    <xdr:to>
      <xdr:col>46</xdr:col>
      <xdr:colOff>38100</xdr:colOff>
      <xdr:row>39</xdr:row>
      <xdr:rowOff>75247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66374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5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142240</xdr:rowOff>
    </xdr:from>
    <xdr:to>
      <xdr:col>41</xdr:col>
      <xdr:colOff>101600</xdr:colOff>
      <xdr:row>39</xdr:row>
      <xdr:rowOff>72390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63517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143193</xdr:rowOff>
    </xdr:from>
    <xdr:to>
      <xdr:col>36</xdr:col>
      <xdr:colOff>165100</xdr:colOff>
      <xdr:row>39</xdr:row>
      <xdr:rowOff>73343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64470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51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26635</xdr:rowOff>
    </xdr:from>
    <xdr:to>
      <xdr:col>54</xdr:col>
      <xdr:colOff>189865</xdr:colOff>
      <xdr:row>58</xdr:row>
      <xdr:rowOff>53376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70585"/>
          <a:ext cx="1270" cy="1226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57203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53376</xdr:rowOff>
    </xdr:from>
    <xdr:to>
      <xdr:col>55</xdr:col>
      <xdr:colOff>88900</xdr:colOff>
      <xdr:row>58</xdr:row>
      <xdr:rowOff>53376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9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144762</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4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26635</xdr:rowOff>
    </xdr:from>
    <xdr:to>
      <xdr:col>55</xdr:col>
      <xdr:colOff>88900</xdr:colOff>
      <xdr:row>51</xdr:row>
      <xdr:rowOff>26635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7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103266</xdr:rowOff>
    </xdr:from>
    <xdr:to>
      <xdr:col>55</xdr:col>
      <xdr:colOff>0</xdr:colOff>
      <xdr:row>55</xdr:row>
      <xdr:rowOff>119112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33016"/>
          <a:ext cx="838200" cy="1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65078</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66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86651</xdr:rowOff>
    </xdr:from>
    <xdr:to>
      <xdr:col>55</xdr:col>
      <xdr:colOff>50800</xdr:colOff>
      <xdr:row>57</xdr:row>
      <xdr:rowOff>16801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103266</xdr:rowOff>
    </xdr:from>
    <xdr:to>
      <xdr:col>50</xdr:col>
      <xdr:colOff>114300</xdr:colOff>
      <xdr:row>56</xdr:row>
      <xdr:rowOff>74929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33016"/>
          <a:ext cx="889000" cy="14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100829</xdr:rowOff>
    </xdr:from>
    <xdr:to>
      <xdr:col>50</xdr:col>
      <xdr:colOff>165100</xdr:colOff>
      <xdr:row>57</xdr:row>
      <xdr:rowOff>30979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22106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7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143019</xdr:rowOff>
    </xdr:from>
    <xdr:to>
      <xdr:col>45</xdr:col>
      <xdr:colOff>177800</xdr:colOff>
      <xdr:row>56</xdr:row>
      <xdr:rowOff>74929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572769"/>
          <a:ext cx="889000" cy="10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103096</xdr:rowOff>
    </xdr:from>
    <xdr:to>
      <xdr:col>46</xdr:col>
      <xdr:colOff>38100</xdr:colOff>
      <xdr:row>57</xdr:row>
      <xdr:rowOff>33246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24373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143019</xdr:rowOff>
    </xdr:from>
    <xdr:to>
      <xdr:col>41</xdr:col>
      <xdr:colOff>50800</xdr:colOff>
      <xdr:row>55</xdr:row>
      <xdr:rowOff>152538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572769"/>
          <a:ext cx="8890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86267</xdr:rowOff>
    </xdr:from>
    <xdr:to>
      <xdr:col>41</xdr:col>
      <xdr:colOff>101600</xdr:colOff>
      <xdr:row>57</xdr:row>
      <xdr:rowOff>16417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8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8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107421</xdr:rowOff>
    </xdr:from>
    <xdr:to>
      <xdr:col>36</xdr:col>
      <xdr:colOff>165100</xdr:colOff>
      <xdr:row>57</xdr:row>
      <xdr:rowOff>37571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28698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80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68312</xdr:rowOff>
    </xdr:from>
    <xdr:to>
      <xdr:col>55</xdr:col>
      <xdr:colOff>50800</xdr:colOff>
      <xdr:row>55</xdr:row>
      <xdr:rowOff>169912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9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91189</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4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52466</xdr:rowOff>
    </xdr:from>
    <xdr:to>
      <xdr:col>50</xdr:col>
      <xdr:colOff>165100</xdr:colOff>
      <xdr:row>55</xdr:row>
      <xdr:rowOff>154066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8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170593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25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24129</xdr:rowOff>
    </xdr:from>
    <xdr:to>
      <xdr:col>46</xdr:col>
      <xdr:colOff>38100</xdr:colOff>
      <xdr:row>56</xdr:row>
      <xdr:rowOff>125729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142256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0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92219</xdr:rowOff>
    </xdr:from>
    <xdr:to>
      <xdr:col>41</xdr:col>
      <xdr:colOff>101600</xdr:colOff>
      <xdr:row>56</xdr:row>
      <xdr:rowOff>22369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2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38896</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29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101738</xdr:rowOff>
    </xdr:from>
    <xdr:to>
      <xdr:col>36</xdr:col>
      <xdr:colOff>165100</xdr:colOff>
      <xdr:row>56</xdr:row>
      <xdr:rowOff>31888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3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48415</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30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19559</xdr:rowOff>
    </xdr:from>
    <xdr:to>
      <xdr:col>54</xdr:col>
      <xdr:colOff>189865</xdr:colOff>
      <xdr:row>79</xdr:row>
      <xdr:rowOff>22577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92509"/>
          <a:ext cx="1270" cy="137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26404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22577</xdr:rowOff>
    </xdr:from>
    <xdr:to>
      <xdr:col>55</xdr:col>
      <xdr:colOff>88900</xdr:colOff>
      <xdr:row>79</xdr:row>
      <xdr:rowOff>22577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6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137686</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366,533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19559</xdr:rowOff>
    </xdr:from>
    <xdr:to>
      <xdr:col>55</xdr:col>
      <xdr:colOff>88900</xdr:colOff>
      <xdr:row>71</xdr:row>
      <xdr:rowOff>19559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9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56207</xdr:rowOff>
    </xdr:from>
    <xdr:to>
      <xdr:col>55</xdr:col>
      <xdr:colOff>0</xdr:colOff>
      <xdr:row>77</xdr:row>
      <xdr:rowOff>132792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257857"/>
          <a:ext cx="838200" cy="7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124979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2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146552</xdr:rowOff>
    </xdr:from>
    <xdr:to>
      <xdr:col>55</xdr:col>
      <xdr:colOff>50800</xdr:colOff>
      <xdr:row>78</xdr:row>
      <xdr:rowOff>76702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132792</xdr:rowOff>
    </xdr:from>
    <xdr:to>
      <xdr:col>50</xdr:col>
      <xdr:colOff>114300</xdr:colOff>
      <xdr:row>78</xdr:row>
      <xdr:rowOff>24326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34442"/>
          <a:ext cx="889000" cy="6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153800</xdr:rowOff>
    </xdr:from>
    <xdr:to>
      <xdr:col>50</xdr:col>
      <xdr:colOff>165100</xdr:colOff>
      <xdr:row>78</xdr:row>
      <xdr:rowOff>83950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75077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4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24326</xdr:rowOff>
    </xdr:from>
    <xdr:to>
      <xdr:col>45</xdr:col>
      <xdr:colOff>177800</xdr:colOff>
      <xdr:row>78</xdr:row>
      <xdr:rowOff>76344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97426"/>
          <a:ext cx="889000" cy="5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159435</xdr:rowOff>
    </xdr:from>
    <xdr:to>
      <xdr:col>46</xdr:col>
      <xdr:colOff>38100</xdr:colOff>
      <xdr:row>78</xdr:row>
      <xdr:rowOff>89585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80712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64937</xdr:rowOff>
    </xdr:from>
    <xdr:to>
      <xdr:col>41</xdr:col>
      <xdr:colOff>50800</xdr:colOff>
      <xdr:row>78</xdr:row>
      <xdr:rowOff>76344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38037"/>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75059</xdr:rowOff>
    </xdr:from>
    <xdr:to>
      <xdr:col>41</xdr:col>
      <xdr:colOff>101600</xdr:colOff>
      <xdr:row>79</xdr:row>
      <xdr:rowOff>5209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4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167786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162075</xdr:rowOff>
    </xdr:from>
    <xdr:to>
      <xdr:col>36</xdr:col>
      <xdr:colOff>165100</xdr:colOff>
      <xdr:row>78</xdr:row>
      <xdr:rowOff>92225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6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108752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3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5407</xdr:rowOff>
    </xdr:from>
    <xdr:to>
      <xdr:col>55</xdr:col>
      <xdr:colOff>50800</xdr:colOff>
      <xdr:row>77</xdr:row>
      <xdr:rowOff>107007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0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28284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81992</xdr:rowOff>
    </xdr:from>
    <xdr:to>
      <xdr:col>50</xdr:col>
      <xdr:colOff>165100</xdr:colOff>
      <xdr:row>78</xdr:row>
      <xdr:rowOff>12142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28669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144976</xdr:rowOff>
    </xdr:from>
    <xdr:to>
      <xdr:col>46</xdr:col>
      <xdr:colOff>38100</xdr:colOff>
      <xdr:row>78</xdr:row>
      <xdr:rowOff>75126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4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91653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2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25544</xdr:rowOff>
    </xdr:from>
    <xdr:to>
      <xdr:col>41</xdr:col>
      <xdr:colOff>101600</xdr:colOff>
      <xdr:row>78</xdr:row>
      <xdr:rowOff>127144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143671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7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14137</xdr:rowOff>
    </xdr:from>
    <xdr:to>
      <xdr:col>36</xdr:col>
      <xdr:colOff>165100</xdr:colOff>
      <xdr:row>78</xdr:row>
      <xdr:rowOff>115737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106864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7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93652</xdr:rowOff>
    </xdr:from>
    <xdr:to>
      <xdr:col>54</xdr:col>
      <xdr:colOff>189865</xdr:colOff>
      <xdr:row>97</xdr:row>
      <xdr:rowOff>120506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24152"/>
          <a:ext cx="1270" cy="122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124333</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7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120506</xdr:rowOff>
    </xdr:from>
    <xdr:to>
      <xdr:col>55</xdr:col>
      <xdr:colOff>88900</xdr:colOff>
      <xdr:row>97</xdr:row>
      <xdr:rowOff>120506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75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40329</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9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93652</xdr:rowOff>
    </xdr:from>
    <xdr:to>
      <xdr:col>55</xdr:col>
      <xdr:colOff>88900</xdr:colOff>
      <xdr:row>90</xdr:row>
      <xdr:rowOff>93652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2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41585</xdr:rowOff>
    </xdr:from>
    <xdr:to>
      <xdr:col>55</xdr:col>
      <xdr:colOff>0</xdr:colOff>
      <xdr:row>94</xdr:row>
      <xdr:rowOff>164877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157885"/>
          <a:ext cx="838200" cy="1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20465</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42038</xdr:rowOff>
    </xdr:from>
    <xdr:to>
      <xdr:col>55</xdr:col>
      <xdr:colOff>50800</xdr:colOff>
      <xdr:row>95</xdr:row>
      <xdr:rowOff>143638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164877</xdr:rowOff>
    </xdr:from>
    <xdr:to>
      <xdr:col>50</xdr:col>
      <xdr:colOff>114300</xdr:colOff>
      <xdr:row>95</xdr:row>
      <xdr:rowOff>110271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281177"/>
          <a:ext cx="889000" cy="11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54328</xdr:rowOff>
    </xdr:from>
    <xdr:to>
      <xdr:col>50</xdr:col>
      <xdr:colOff>165100</xdr:colOff>
      <xdr:row>95</xdr:row>
      <xdr:rowOff>155928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34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147055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3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37486</xdr:rowOff>
    </xdr:from>
    <xdr:to>
      <xdr:col>45</xdr:col>
      <xdr:colOff>177800</xdr:colOff>
      <xdr:row>95</xdr:row>
      <xdr:rowOff>110271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325236"/>
          <a:ext cx="889000" cy="7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55372</xdr:rowOff>
    </xdr:from>
    <xdr:to>
      <xdr:col>46</xdr:col>
      <xdr:colOff>38100</xdr:colOff>
      <xdr:row>95</xdr:row>
      <xdr:rowOff>156972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34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2049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1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25766</xdr:rowOff>
    </xdr:from>
    <xdr:to>
      <xdr:col>41</xdr:col>
      <xdr:colOff>50800</xdr:colOff>
      <xdr:row>95</xdr:row>
      <xdr:rowOff>37486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142066"/>
          <a:ext cx="889000" cy="18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57818</xdr:rowOff>
    </xdr:from>
    <xdr:to>
      <xdr:col>41</xdr:col>
      <xdr:colOff>101600</xdr:colOff>
      <xdr:row>96</xdr:row>
      <xdr:rowOff>159418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150545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73758</xdr:rowOff>
    </xdr:from>
    <xdr:to>
      <xdr:col>36</xdr:col>
      <xdr:colOff>165100</xdr:colOff>
      <xdr:row>97</xdr:row>
      <xdr:rowOff>3908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3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166485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62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162235</xdr:rowOff>
    </xdr:from>
    <xdr:to>
      <xdr:col>55</xdr:col>
      <xdr:colOff>50800</xdr:colOff>
      <xdr:row>94</xdr:row>
      <xdr:rowOff>92385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1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13662</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595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114077</xdr:rowOff>
    </xdr:from>
    <xdr:to>
      <xdr:col>50</xdr:col>
      <xdr:colOff>165100</xdr:colOff>
      <xdr:row>95</xdr:row>
      <xdr:rowOff>44227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2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60754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00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59471</xdr:rowOff>
    </xdr:from>
    <xdr:to>
      <xdr:col>46</xdr:col>
      <xdr:colOff>38100</xdr:colOff>
      <xdr:row>95</xdr:row>
      <xdr:rowOff>161071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34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152198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43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158136</xdr:rowOff>
    </xdr:from>
    <xdr:to>
      <xdr:col>41</xdr:col>
      <xdr:colOff>101600</xdr:colOff>
      <xdr:row>95</xdr:row>
      <xdr:rowOff>88286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2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104813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146416</xdr:rowOff>
    </xdr:from>
    <xdr:to>
      <xdr:col>36</xdr:col>
      <xdr:colOff>165100</xdr:colOff>
      <xdr:row>94</xdr:row>
      <xdr:rowOff>76566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09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93093</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586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60353</xdr:rowOff>
    </xdr:from>
    <xdr:to>
      <xdr:col>85</xdr:col>
      <xdr:colOff>126364</xdr:colOff>
      <xdr:row>39</xdr:row>
      <xdr:rowOff>20531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75303"/>
          <a:ext cx="1269" cy="133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24358</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1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20531</xdr:rowOff>
    </xdr:from>
    <xdr:to>
      <xdr:col>86</xdr:col>
      <xdr:colOff>25400</xdr:colOff>
      <xdr:row>39</xdr:row>
      <xdr:rowOff>20531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7030</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60353</xdr:rowOff>
    </xdr:from>
    <xdr:to>
      <xdr:col>86</xdr:col>
      <xdr:colOff>25400</xdr:colOff>
      <xdr:row>31</xdr:row>
      <xdr:rowOff>60353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7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157142</xdr:rowOff>
    </xdr:from>
    <xdr:to>
      <xdr:col>85</xdr:col>
      <xdr:colOff>127000</xdr:colOff>
      <xdr:row>37</xdr:row>
      <xdr:rowOff>130579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5814992"/>
          <a:ext cx="838200" cy="65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150159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5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127282</xdr:rowOff>
    </xdr:from>
    <xdr:to>
      <xdr:col>85</xdr:col>
      <xdr:colOff>177800</xdr:colOff>
      <xdr:row>37</xdr:row>
      <xdr:rowOff>57432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157142</xdr:rowOff>
    </xdr:from>
    <xdr:to>
      <xdr:col>81</xdr:col>
      <xdr:colOff>50800</xdr:colOff>
      <xdr:row>36</xdr:row>
      <xdr:rowOff>149918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5814992"/>
          <a:ext cx="889000" cy="50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101427</xdr:rowOff>
    </xdr:from>
    <xdr:to>
      <xdr:col>81</xdr:col>
      <xdr:colOff>101600</xdr:colOff>
      <xdr:row>37</xdr:row>
      <xdr:rowOff>31577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22704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149918</xdr:rowOff>
    </xdr:from>
    <xdr:to>
      <xdr:col>76</xdr:col>
      <xdr:colOff>114300</xdr:colOff>
      <xdr:row>38</xdr:row>
      <xdr:rowOff>30680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22118"/>
          <a:ext cx="889000" cy="22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162052</xdr:rowOff>
    </xdr:from>
    <xdr:to>
      <xdr:col>76</xdr:col>
      <xdr:colOff>165100</xdr:colOff>
      <xdr:row>36</xdr:row>
      <xdr:rowOff>92202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108729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14222</xdr:rowOff>
    </xdr:from>
    <xdr:to>
      <xdr:col>71</xdr:col>
      <xdr:colOff>177800</xdr:colOff>
      <xdr:row>38</xdr:row>
      <xdr:rowOff>30680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29322"/>
          <a:ext cx="8890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15588</xdr:rowOff>
    </xdr:from>
    <xdr:to>
      <xdr:col>72</xdr:col>
      <xdr:colOff>38100</xdr:colOff>
      <xdr:row>37</xdr:row>
      <xdr:rowOff>117188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5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133715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6970</xdr:rowOff>
    </xdr:from>
    <xdr:to>
      <xdr:col>67</xdr:col>
      <xdr:colOff>101600</xdr:colOff>
      <xdr:row>37</xdr:row>
      <xdr:rowOff>108570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5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125097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2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79779</xdr:rowOff>
    </xdr:from>
    <xdr:to>
      <xdr:col>85</xdr:col>
      <xdr:colOff>177800</xdr:colOff>
      <xdr:row>38</xdr:row>
      <xdr:rowOff>9929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58206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106342</xdr:rowOff>
    </xdr:from>
    <xdr:to>
      <xdr:col>81</xdr:col>
      <xdr:colOff>101600</xdr:colOff>
      <xdr:row>34</xdr:row>
      <xdr:rowOff>36492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7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53019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53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99118</xdr:rowOff>
    </xdr:from>
    <xdr:to>
      <xdr:col>76</xdr:col>
      <xdr:colOff>165100</xdr:colOff>
      <xdr:row>37</xdr:row>
      <xdr:rowOff>29268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7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20395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36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151331</xdr:rowOff>
    </xdr:from>
    <xdr:to>
      <xdr:col>72</xdr:col>
      <xdr:colOff>38100</xdr:colOff>
      <xdr:row>38</xdr:row>
      <xdr:rowOff>81480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949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72607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134872</xdr:rowOff>
    </xdr:from>
    <xdr:to>
      <xdr:col>67</xdr:col>
      <xdr:colOff>101600</xdr:colOff>
      <xdr:row>38</xdr:row>
      <xdr:rowOff>65022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7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56149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7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143902</xdr:rowOff>
    </xdr:from>
    <xdr:to>
      <xdr:col>85</xdr:col>
      <xdr:colOff>126364</xdr:colOff>
      <xdr:row>58</xdr:row>
      <xdr:rowOff>83573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16402"/>
          <a:ext cx="1269" cy="1311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87400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3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83573</xdr:rowOff>
    </xdr:from>
    <xdr:to>
      <xdr:col>86</xdr:col>
      <xdr:colOff>25400</xdr:colOff>
      <xdr:row>58</xdr:row>
      <xdr:rowOff>83573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2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90579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9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143902</xdr:rowOff>
    </xdr:from>
    <xdr:to>
      <xdr:col>86</xdr:col>
      <xdr:colOff>25400</xdr:colOff>
      <xdr:row>50</xdr:row>
      <xdr:rowOff>143902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1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94797</xdr:rowOff>
    </xdr:from>
    <xdr:to>
      <xdr:col>85</xdr:col>
      <xdr:colOff>127000</xdr:colOff>
      <xdr:row>55</xdr:row>
      <xdr:rowOff>101829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353097"/>
          <a:ext cx="838200" cy="17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159877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89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10000</xdr:rowOff>
    </xdr:from>
    <xdr:to>
      <xdr:col>85</xdr:col>
      <xdr:colOff>177800</xdr:colOff>
      <xdr:row>56</xdr:row>
      <xdr:rowOff>111600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101829</xdr:rowOff>
    </xdr:from>
    <xdr:to>
      <xdr:col>81</xdr:col>
      <xdr:colOff>50800</xdr:colOff>
      <xdr:row>57</xdr:row>
      <xdr:rowOff>58177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531579"/>
          <a:ext cx="889000" cy="29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42091</xdr:rowOff>
    </xdr:from>
    <xdr:to>
      <xdr:col>81</xdr:col>
      <xdr:colOff>101600</xdr:colOff>
      <xdr:row>56</xdr:row>
      <xdr:rowOff>143691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134818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3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58177</xdr:rowOff>
    </xdr:from>
    <xdr:to>
      <xdr:col>76</xdr:col>
      <xdr:colOff>114300</xdr:colOff>
      <xdr:row>58</xdr:row>
      <xdr:rowOff>44178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30827"/>
          <a:ext cx="889000" cy="15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31739</xdr:rowOff>
    </xdr:from>
    <xdr:to>
      <xdr:col>76</xdr:col>
      <xdr:colOff>165100</xdr:colOff>
      <xdr:row>56</xdr:row>
      <xdr:rowOff>133339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149866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44178</xdr:rowOff>
    </xdr:from>
    <xdr:to>
      <xdr:col>71</xdr:col>
      <xdr:colOff>177800</xdr:colOff>
      <xdr:row>58</xdr:row>
      <xdr:rowOff>161646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988278"/>
          <a:ext cx="889000" cy="11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84807</xdr:rowOff>
    </xdr:from>
    <xdr:to>
      <xdr:col>72</xdr:col>
      <xdr:colOff>38100</xdr:colOff>
      <xdr:row>57</xdr:row>
      <xdr:rowOff>14957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31484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145190</xdr:rowOff>
    </xdr:from>
    <xdr:to>
      <xdr:col>67</xdr:col>
      <xdr:colOff>101600</xdr:colOff>
      <xdr:row>57</xdr:row>
      <xdr:rowOff>75340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4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91867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43997</xdr:rowOff>
    </xdr:from>
    <xdr:to>
      <xdr:col>85</xdr:col>
      <xdr:colOff>177800</xdr:colOff>
      <xdr:row>54</xdr:row>
      <xdr:rowOff>145597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3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66874</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15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51029</xdr:rowOff>
    </xdr:from>
    <xdr:to>
      <xdr:col>81</xdr:col>
      <xdr:colOff>101600</xdr:colOff>
      <xdr:row>55</xdr:row>
      <xdr:rowOff>152629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48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169156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25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7377</xdr:rowOff>
    </xdr:from>
    <xdr:to>
      <xdr:col>76</xdr:col>
      <xdr:colOff>165100</xdr:colOff>
      <xdr:row>57</xdr:row>
      <xdr:rowOff>108977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8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100104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7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164828</xdr:rowOff>
    </xdr:from>
    <xdr:to>
      <xdr:col>72</xdr:col>
      <xdr:colOff>38100</xdr:colOff>
      <xdr:row>58</xdr:row>
      <xdr:rowOff>94978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86105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3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110846</xdr:rowOff>
    </xdr:from>
    <xdr:to>
      <xdr:col>67</xdr:col>
      <xdr:colOff>101600</xdr:colOff>
      <xdr:row>59</xdr:row>
      <xdr:rowOff>40996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5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32123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14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5946</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50346"/>
          <a:ext cx="1269" cy="123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124073</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2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5946</xdr:rowOff>
    </xdr:from>
    <xdr:to>
      <xdr:col>86</xdr:col>
      <xdr:colOff>25400</xdr:colOff>
      <xdr:row>72</xdr:row>
      <xdr:rowOff>5946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5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597</xdr:rowOff>
    </xdr:from>
    <xdr:to>
      <xdr:col>85</xdr:col>
      <xdr:colOff>127000</xdr:colOff>
      <xdr:row>74</xdr:row>
      <xdr:rowOff>74107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2173547"/>
          <a:ext cx="838200" cy="58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52849</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5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74422</xdr:rowOff>
    </xdr:from>
    <xdr:to>
      <xdr:col>85</xdr:col>
      <xdr:colOff>177800</xdr:colOff>
      <xdr:row>79</xdr:row>
      <xdr:rowOff>4572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597</xdr:rowOff>
    </xdr:from>
    <xdr:to>
      <xdr:col>81</xdr:col>
      <xdr:colOff>50800</xdr:colOff>
      <xdr:row>72</xdr:row>
      <xdr:rowOff>61763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2173547"/>
          <a:ext cx="889000" cy="23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65323</xdr:rowOff>
    </xdr:from>
    <xdr:to>
      <xdr:col>81</xdr:col>
      <xdr:colOff>101600</xdr:colOff>
      <xdr:row>78</xdr:row>
      <xdr:rowOff>166923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3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158050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3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98636</xdr:rowOff>
    </xdr:from>
    <xdr:to>
      <xdr:col>76</xdr:col>
      <xdr:colOff>114300</xdr:colOff>
      <xdr:row>72</xdr:row>
      <xdr:rowOff>61763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2271586"/>
          <a:ext cx="889000" cy="13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59204</xdr:rowOff>
    </xdr:from>
    <xdr:to>
      <xdr:col>76</xdr:col>
      <xdr:colOff>165100</xdr:colOff>
      <xdr:row>78</xdr:row>
      <xdr:rowOff>160804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151931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52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98636</xdr:rowOff>
    </xdr:from>
    <xdr:to>
      <xdr:col>71</xdr:col>
      <xdr:colOff>177800</xdr:colOff>
      <xdr:row>72</xdr:row>
      <xdr:rowOff>152631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2271586"/>
          <a:ext cx="889000" cy="22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65568</xdr:rowOff>
    </xdr:from>
    <xdr:to>
      <xdr:col>72</xdr:col>
      <xdr:colOff>38100</xdr:colOff>
      <xdr:row>78</xdr:row>
      <xdr:rowOff>167168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3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158295</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53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61917</xdr:rowOff>
    </xdr:from>
    <xdr:to>
      <xdr:col>67</xdr:col>
      <xdr:colOff>101600</xdr:colOff>
      <xdr:row>78</xdr:row>
      <xdr:rowOff>163517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3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154644</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52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23307</xdr:rowOff>
    </xdr:from>
    <xdr:to>
      <xdr:col>85</xdr:col>
      <xdr:colOff>177800</xdr:colOff>
      <xdr:row>74</xdr:row>
      <xdr:rowOff>124907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271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46184</xdr:rowOff>
    </xdr:from>
    <xdr:ext cx="599010"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56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121247</xdr:rowOff>
    </xdr:from>
    <xdr:to>
      <xdr:col>81</xdr:col>
      <xdr:colOff>101600</xdr:colOff>
      <xdr:row>71</xdr:row>
      <xdr:rowOff>51397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212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67924</xdr:rowOff>
    </xdr:from>
    <xdr:ext cx="59901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181795" y="1189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10963</xdr:rowOff>
    </xdr:from>
    <xdr:to>
      <xdr:col>76</xdr:col>
      <xdr:colOff>165100</xdr:colOff>
      <xdr:row>72</xdr:row>
      <xdr:rowOff>112563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235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129090</xdr:rowOff>
    </xdr:from>
    <xdr:ext cx="59901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292795" y="1213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47836</xdr:rowOff>
    </xdr:from>
    <xdr:to>
      <xdr:col>72</xdr:col>
      <xdr:colOff>38100</xdr:colOff>
      <xdr:row>71</xdr:row>
      <xdr:rowOff>149436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22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165963</xdr:rowOff>
    </xdr:from>
    <xdr:ext cx="59901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03795" y="1199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101831</xdr:rowOff>
    </xdr:from>
    <xdr:to>
      <xdr:col>67</xdr:col>
      <xdr:colOff>101600</xdr:colOff>
      <xdr:row>73</xdr:row>
      <xdr:rowOff>31981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244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48508</xdr:rowOff>
    </xdr:from>
    <xdr:ext cx="59901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14795" y="1222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33085</xdr:rowOff>
    </xdr:from>
    <xdr:to>
      <xdr:col>85</xdr:col>
      <xdr:colOff>126364</xdr:colOff>
      <xdr:row>99</xdr:row>
      <xdr:rowOff>116731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3585"/>
          <a:ext cx="1269" cy="162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120558</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09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116731</xdr:rowOff>
    </xdr:from>
    <xdr:to>
      <xdr:col>86</xdr:col>
      <xdr:colOff>25400</xdr:colOff>
      <xdr:row>99</xdr:row>
      <xdr:rowOff>116731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09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151212</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177,794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33085</xdr:rowOff>
    </xdr:from>
    <xdr:to>
      <xdr:col>86</xdr:col>
      <xdr:colOff>25400</xdr:colOff>
      <xdr:row>90</xdr:row>
      <xdr:rowOff>33085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48194</xdr:rowOff>
    </xdr:from>
    <xdr:to>
      <xdr:col>85</xdr:col>
      <xdr:colOff>127000</xdr:colOff>
      <xdr:row>97</xdr:row>
      <xdr:rowOff>54389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678844"/>
          <a:ext cx="8382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167687</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83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144810</xdr:rowOff>
    </xdr:from>
    <xdr:to>
      <xdr:col>85</xdr:col>
      <xdr:colOff>177800</xdr:colOff>
      <xdr:row>96</xdr:row>
      <xdr:rowOff>74960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54389</xdr:rowOff>
    </xdr:from>
    <xdr:to>
      <xdr:col>81</xdr:col>
      <xdr:colOff>50800</xdr:colOff>
      <xdr:row>97</xdr:row>
      <xdr:rowOff>60550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85039"/>
          <a:ext cx="88900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155673</xdr:rowOff>
    </xdr:from>
    <xdr:to>
      <xdr:col>81</xdr:col>
      <xdr:colOff>101600</xdr:colOff>
      <xdr:row>96</xdr:row>
      <xdr:rowOff>85823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102350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60550</xdr:rowOff>
    </xdr:from>
    <xdr:to>
      <xdr:col>76</xdr:col>
      <xdr:colOff>114300</xdr:colOff>
      <xdr:row>97</xdr:row>
      <xdr:rowOff>64295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91200"/>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12091</xdr:rowOff>
    </xdr:from>
    <xdr:to>
      <xdr:col>76</xdr:col>
      <xdr:colOff>165100</xdr:colOff>
      <xdr:row>96</xdr:row>
      <xdr:rowOff>113691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130218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16844</xdr:rowOff>
    </xdr:from>
    <xdr:to>
      <xdr:col>71</xdr:col>
      <xdr:colOff>177800</xdr:colOff>
      <xdr:row>97</xdr:row>
      <xdr:rowOff>64295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647494"/>
          <a:ext cx="889000" cy="4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74879</xdr:rowOff>
    </xdr:from>
    <xdr:to>
      <xdr:col>72</xdr:col>
      <xdr:colOff>38100</xdr:colOff>
      <xdr:row>97</xdr:row>
      <xdr:rowOff>5029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5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21556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3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96008</xdr:rowOff>
    </xdr:from>
    <xdr:to>
      <xdr:col>67</xdr:col>
      <xdr:colOff>101600</xdr:colOff>
      <xdr:row>97</xdr:row>
      <xdr:rowOff>26158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5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42685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33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168844</xdr:rowOff>
    </xdr:from>
    <xdr:to>
      <xdr:col>85</xdr:col>
      <xdr:colOff>177800</xdr:colOff>
      <xdr:row>97</xdr:row>
      <xdr:rowOff>98994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2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147271</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6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3589</xdr:rowOff>
    </xdr:from>
    <xdr:to>
      <xdr:col>81</xdr:col>
      <xdr:colOff>101600</xdr:colOff>
      <xdr:row>97</xdr:row>
      <xdr:rowOff>105189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96316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72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9750</xdr:rowOff>
    </xdr:from>
    <xdr:to>
      <xdr:col>76</xdr:col>
      <xdr:colOff>165100</xdr:colOff>
      <xdr:row>97</xdr:row>
      <xdr:rowOff>111350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102477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7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13495</xdr:rowOff>
    </xdr:from>
    <xdr:to>
      <xdr:col>72</xdr:col>
      <xdr:colOff>38100</xdr:colOff>
      <xdr:row>97</xdr:row>
      <xdr:rowOff>115095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106222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7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137494</xdr:rowOff>
    </xdr:from>
    <xdr:to>
      <xdr:col>67</xdr:col>
      <xdr:colOff>101600</xdr:colOff>
      <xdr:row>97</xdr:row>
      <xdr:rowOff>67644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9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58771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6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3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12173</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2727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160746</xdr:rowOff>
    </xdr:from>
    <xdr:to>
      <xdr:col>116</xdr:col>
      <xdr:colOff>114300</xdr:colOff>
      <xdr:row>39</xdr:row>
      <xdr:rowOff>90896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7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125912</xdr:rowOff>
    </xdr:from>
    <xdr:to>
      <xdr:col>112</xdr:col>
      <xdr:colOff>38100</xdr:colOff>
      <xdr:row>39</xdr:row>
      <xdr:rowOff>56062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4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72588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416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1270</xdr:rowOff>
    </xdr:from>
    <xdr:to>
      <xdr:col>107</xdr:col>
      <xdr:colOff>101600</xdr:colOff>
      <xdr:row>39</xdr:row>
      <xdr:rowOff>102870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8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119397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463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43724</xdr:rowOff>
    </xdr:from>
    <xdr:to>
      <xdr:col>102</xdr:col>
      <xdr:colOff>165100</xdr:colOff>
      <xdr:row>39</xdr:row>
      <xdr:rowOff>145324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73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161851</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5055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36104</xdr:rowOff>
    </xdr:from>
    <xdr:to>
      <xdr:col>98</xdr:col>
      <xdr:colOff>38100</xdr:colOff>
      <xdr:row>39</xdr:row>
      <xdr:rowOff>137704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154231</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139172</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542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民生費は住民一人当たり</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249,652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円と</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なっており、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前年度比</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3,617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円のの減となったものの、</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全国・県平均及び類似団体と比較</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しても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高い水準を示して</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おり、</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扶助費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繰出金の占める割合が高くなっている。扶助費の抑制は性質上容易ではないが適正な対応に努めるとともに、繰出金についても繰出基準に基づくよう引き続き努めていく。土木費についても、</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道路橋りょう費の決算額の増等により</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16.7</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増</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112,876</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円と</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なり</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、全国・県平と比較</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しても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高い水準である。災害復旧費は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前年度と比較すると、農業施設等災害復旧事業費において大幅な減となったものの、毎年</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発生する各種災害等により全国・県平均を大きく上回っている状況が続いている。公債費については、償還額を超えない程度に借入を抑制してきたことから、減少</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傾向にあった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が、総合体育館建設事業等の大型事業の実施により、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今後も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増加が見込まれる。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　実質収支額については、前年度と比較して</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111,223</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千円の増となり、実質収支比率は、前年度より</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1.88</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ポイント増の</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13.34</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となった。普通交付税が前年度より大幅な減となったものの、子育て世帯や非課税世帯等への給付金や、農業施設災害復旧事業費等の減により、歳出額が大幅な減少となったことに加え、翌年度繰越額も減となったため、実質収支額が</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111,223</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千円増となった。</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　また、標準財政規模が</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257,837</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千円の減となったことに加え、実質収支が増となったことで実質収支比率も前年度比で</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1.9</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ポイントの増加となった。</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　実質単年度収支は、前年度比</a:t>
          </a:r>
          <a:r>
            <a:rPr kumimoji="0" lang="en-US" altLang="ja-JP" sz="800" b="0" i="0" u="none" strike="noStrike" kern="0" cap="none" spc="0" normalizeH="0" baseline="0" noProof="0">
              <a:ln>
                <a:noFill/>
              </a:ln>
              <a:solidFill>
                <a:sysClr val="windowText" lastClr="000000"/>
              </a:solidFill>
              <a:effectLst/>
              <a:uLnTx/>
              <a:uFillTx/>
              <a:latin typeface="+mn-lt"/>
              <a:ea typeface="+mn-ea"/>
              <a:cs typeface="+mn-cs"/>
            </a:rPr>
            <a:t>447,857</a:t>
          </a: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千円減の</a:t>
          </a:r>
          <a:r>
            <a:rPr kumimoji="0" lang="en-US" altLang="ja-JP" sz="800" b="0" i="0" u="none" strike="noStrike" kern="0" cap="none" spc="0" normalizeH="0" baseline="0" noProof="0">
              <a:ln>
                <a:noFill/>
              </a:ln>
              <a:solidFill>
                <a:sysClr val="windowText" lastClr="000000"/>
              </a:solidFill>
              <a:effectLst/>
              <a:uLnTx/>
              <a:uFillTx/>
              <a:latin typeface="+mn-lt"/>
              <a:ea typeface="+mn-ea"/>
              <a:cs typeface="+mn-cs"/>
            </a:rPr>
            <a:t>11,247</a:t>
          </a: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千円となった。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　令和</a:t>
          </a:r>
          <a:r>
            <a:rPr kumimoji="0" lang="en-US" altLang="ja-JP" sz="800" b="0" i="0" u="none" strike="noStrike" kern="0" cap="none" spc="0" normalizeH="0" baseline="0" noProof="0">
              <a:ln>
                <a:noFill/>
              </a:ln>
              <a:solidFill>
                <a:sysClr val="windowText" lastClr="000000"/>
              </a:solidFill>
              <a:effectLst/>
              <a:uLnTx/>
              <a:uFillTx/>
              <a:latin typeface="+mn-lt"/>
              <a:ea typeface="+mn-ea"/>
              <a:cs typeface="+mn-cs"/>
            </a:rPr>
            <a:t>3</a:t>
          </a: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年度は、普通交付税の追加交付等により、普通交付税が大幅に増となったことから、令和</a:t>
          </a:r>
          <a:r>
            <a:rPr kumimoji="0" lang="en-US" altLang="ja-JP" sz="800" b="0" i="0" u="none" strike="noStrike" kern="0" cap="none" spc="0" normalizeH="0" baseline="0" noProof="0">
              <a:ln>
                <a:noFill/>
              </a:ln>
              <a:solidFill>
                <a:sysClr val="windowText" lastClr="000000"/>
              </a:solidFill>
              <a:effectLst/>
              <a:uLnTx/>
              <a:uFillTx/>
              <a:latin typeface="+mn-lt"/>
              <a:ea typeface="+mn-ea"/>
              <a:cs typeface="+mn-cs"/>
            </a:rPr>
            <a:t>2</a:t>
          </a: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年度と比較して実質収支が大幅な増となっており、実質単年度収支も大幅な増となった。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　そのため、令和</a:t>
          </a:r>
          <a:r>
            <a:rPr kumimoji="0" lang="en-US" altLang="ja-JP" sz="800" b="0" i="0" u="none" strike="noStrike" kern="0" cap="none" spc="0" normalizeH="0" baseline="0" noProof="0">
              <a:ln>
                <a:noFill/>
              </a:ln>
              <a:solidFill>
                <a:sysClr val="windowText" lastClr="000000"/>
              </a:solidFill>
              <a:effectLst/>
              <a:uLnTx/>
              <a:uFillTx/>
              <a:latin typeface="+mn-lt"/>
              <a:ea typeface="+mn-ea"/>
              <a:cs typeface="+mn-cs"/>
            </a:rPr>
            <a:t>4</a:t>
          </a: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年度においては、前年度と比較すると、実質単年度収支は大幅な減となっている。</a:t>
          </a:r>
          <a:endParaRPr kumimoji="0" lang="ja-JP" altLang="ja-JP" sz="8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連結決算となるすべての会計において黒字決算となっ</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ているが</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、本来独立採算を求められ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る公営企業の</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水道事業、病院事業、簡易水道事業、国民宿舎事業においては、一般会計からの繰入金が併せて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437,075</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千円となっている。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病院事業については病院建設</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時に発行した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地方債の償還が毎年度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60,000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千円を超えている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状況である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簡易水道事業</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は一部を残し、令和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月</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日に上水道と統合したため、</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簡易水道事業としての地方債</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発行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はない</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ものの、統合した水道事業としての施設更新</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が今後</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見込まれることから、引き続き財政負担の増加が見込まれる。</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4477_&#23665;&#37117;&#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25.5</v>
          </cell>
          <cell r="BX51">
            <v>16.600000000000001</v>
          </cell>
          <cell r="CF51">
            <v>6</v>
          </cell>
          <cell r="CN51">
            <v>2.2000000000000002</v>
          </cell>
          <cell r="CV51">
            <v>2.1</v>
          </cell>
        </row>
        <row r="53">
          <cell r="BP53">
            <v>55.7</v>
          </cell>
          <cell r="BX53">
            <v>56.7</v>
          </cell>
          <cell r="CF53">
            <v>57.4</v>
          </cell>
          <cell r="CN53">
            <v>57.8</v>
          </cell>
          <cell r="CV53">
            <v>58.5</v>
          </cell>
        </row>
        <row r="55">
          <cell r="AN55" t="str">
            <v>類似団体内平均値</v>
          </cell>
          <cell r="BP55">
            <v>19.8</v>
          </cell>
          <cell r="BX55">
            <v>20</v>
          </cell>
          <cell r="CF55">
            <v>32.4</v>
          </cell>
          <cell r="CN55">
            <v>20</v>
          </cell>
          <cell r="CV55">
            <v>7.4</v>
          </cell>
        </row>
        <row r="57">
          <cell r="BP57">
            <v>59.7</v>
          </cell>
          <cell r="BX57">
            <v>60.7</v>
          </cell>
          <cell r="CF57">
            <v>64.2</v>
          </cell>
          <cell r="CN57">
            <v>67</v>
          </cell>
          <cell r="CV57">
            <v>67.8</v>
          </cell>
        </row>
        <row r="72">
          <cell r="BP72" t="str">
            <v>H30</v>
          </cell>
          <cell r="BX72" t="str">
            <v>R01</v>
          </cell>
          <cell r="CF72" t="str">
            <v>R02</v>
          </cell>
          <cell r="CN72" t="str">
            <v>R03</v>
          </cell>
          <cell r="CV72" t="str">
            <v>R04</v>
          </cell>
        </row>
        <row r="73">
          <cell r="AN73" t="str">
            <v>当該団体値</v>
          </cell>
          <cell r="BP73">
            <v>25.5</v>
          </cell>
          <cell r="BX73">
            <v>16.600000000000001</v>
          </cell>
          <cell r="CF73">
            <v>6</v>
          </cell>
          <cell r="CN73">
            <v>2.2000000000000002</v>
          </cell>
          <cell r="CV73">
            <v>2.1</v>
          </cell>
        </row>
        <row r="75">
          <cell r="BP75">
            <v>5.3</v>
          </cell>
          <cell r="BX75">
            <v>4.8</v>
          </cell>
          <cell r="CF75">
            <v>4.8</v>
          </cell>
          <cell r="CN75">
            <v>4.5999999999999996</v>
          </cell>
          <cell r="CV75">
            <v>4.3</v>
          </cell>
        </row>
        <row r="77">
          <cell r="AN77" t="str">
            <v>類似団体内平均値</v>
          </cell>
          <cell r="BP77">
            <v>19.8</v>
          </cell>
          <cell r="BX77">
            <v>20</v>
          </cell>
          <cell r="CF77">
            <v>32.4</v>
          </cell>
          <cell r="CN77">
            <v>20</v>
          </cell>
          <cell r="CV77">
            <v>7.4</v>
          </cell>
        </row>
        <row r="79">
          <cell r="BP79">
            <v>8.8000000000000007</v>
          </cell>
          <cell r="BX79">
            <v>8.9</v>
          </cell>
          <cell r="CF79">
            <v>9.5</v>
          </cell>
          <cell r="CN79">
            <v>9.5</v>
          </cell>
          <cell r="CV79">
            <v>9.4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16446662</v>
      </c>
      <c r="BO4" s="371"/>
      <c r="BP4" s="371"/>
      <c r="BQ4" s="371"/>
      <c r="BR4" s="371"/>
      <c r="BS4" s="371"/>
      <c r="BT4" s="371"/>
      <c r="BU4" s="372"/>
      <c r="BV4" s="370">
        <v>17378409</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13.3</v>
      </c>
      <c r="CU4" s="377"/>
      <c r="CV4" s="377"/>
      <c r="CW4" s="377"/>
      <c r="CX4" s="377"/>
      <c r="CY4" s="377"/>
      <c r="CZ4" s="377"/>
      <c r="DA4" s="378"/>
      <c r="DB4" s="376">
        <v>11.5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15058874</v>
      </c>
      <c r="BO5" s="408"/>
      <c r="BP5" s="408"/>
      <c r="BQ5" s="408"/>
      <c r="BR5" s="408"/>
      <c r="BS5" s="408"/>
      <c r="BT5" s="408"/>
      <c r="BU5" s="409"/>
      <c r="BV5" s="407">
        <v>15938424</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82.5</v>
      </c>
      <c r="CU5" s="405"/>
      <c r="CV5" s="405"/>
      <c r="CW5" s="405"/>
      <c r="CX5" s="405"/>
      <c r="CY5" s="405"/>
      <c r="CZ5" s="405"/>
      <c r="DA5" s="406"/>
      <c r="DB5" s="404">
        <v>79.8</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1387788</v>
      </c>
      <c r="BO6" s="408"/>
      <c r="BP6" s="408"/>
      <c r="BQ6" s="408"/>
      <c r="BR6" s="408"/>
      <c r="BS6" s="408"/>
      <c r="BT6" s="408"/>
      <c r="BU6" s="409"/>
      <c r="BV6" s="407">
        <v>1439985</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83.2</v>
      </c>
      <c r="CU6" s="445"/>
      <c r="CV6" s="445"/>
      <c r="CW6" s="445"/>
      <c r="CX6" s="445"/>
      <c r="CY6" s="445"/>
      <c r="CZ6" s="445"/>
      <c r="DA6" s="446"/>
      <c r="DB6" s="444">
        <v>81.8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388290</v>
      </c>
      <c r="BO7" s="408"/>
      <c r="BP7" s="408"/>
      <c r="BQ7" s="408"/>
      <c r="BR7" s="408"/>
      <c r="BS7" s="408"/>
      <c r="BT7" s="408"/>
      <c r="BU7" s="409"/>
      <c r="BV7" s="407">
        <v>551710</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7490193</v>
      </c>
      <c r="CU7" s="408"/>
      <c r="CV7" s="408"/>
      <c r="CW7" s="408"/>
      <c r="CX7" s="408"/>
      <c r="CY7" s="408"/>
      <c r="CZ7" s="408"/>
      <c r="DA7" s="409"/>
      <c r="DB7" s="407">
        <v>7748030</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104</v>
      </c>
      <c r="AV8" s="440"/>
      <c r="AW8" s="440"/>
      <c r="AX8" s="440"/>
      <c r="AY8" s="441" t="s">
        <v>112</v>
      </c>
      <c r="AZ8" s="442"/>
      <c r="BA8" s="442"/>
      <c r="BB8" s="442"/>
      <c r="BC8" s="442"/>
      <c r="BD8" s="442"/>
      <c r="BE8" s="442"/>
      <c r="BF8" s="442"/>
      <c r="BG8" s="442"/>
      <c r="BH8" s="442"/>
      <c r="BI8" s="442"/>
      <c r="BJ8" s="442"/>
      <c r="BK8" s="442"/>
      <c r="BL8" s="442"/>
      <c r="BM8" s="443"/>
      <c r="BN8" s="407">
        <v>999498</v>
      </c>
      <c r="BO8" s="408"/>
      <c r="BP8" s="408"/>
      <c r="BQ8" s="408"/>
      <c r="BR8" s="408"/>
      <c r="BS8" s="408"/>
      <c r="BT8" s="408"/>
      <c r="BU8" s="409"/>
      <c r="BV8" s="407">
        <v>888275</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0.22</v>
      </c>
      <c r="CU8" s="448"/>
      <c r="CV8" s="448"/>
      <c r="CW8" s="448"/>
      <c r="CX8" s="448"/>
      <c r="CY8" s="448"/>
      <c r="CZ8" s="448"/>
      <c r="DA8" s="449"/>
      <c r="DB8" s="447">
        <v>0.22</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13503</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96</v>
      </c>
      <c r="AV9" s="440"/>
      <c r="AW9" s="440"/>
      <c r="AX9" s="440"/>
      <c r="AY9" s="441" t="s">
        <v>118</v>
      </c>
      <c r="AZ9" s="442"/>
      <c r="BA9" s="442"/>
      <c r="BB9" s="442"/>
      <c r="BC9" s="442"/>
      <c r="BD9" s="442"/>
      <c r="BE9" s="442"/>
      <c r="BF9" s="442"/>
      <c r="BG9" s="442"/>
      <c r="BH9" s="442"/>
      <c r="BI9" s="442"/>
      <c r="BJ9" s="442"/>
      <c r="BK9" s="442"/>
      <c r="BL9" s="442"/>
      <c r="BM9" s="443"/>
      <c r="BN9" s="407">
        <v>111223</v>
      </c>
      <c r="BO9" s="408"/>
      <c r="BP9" s="408"/>
      <c r="BQ9" s="408"/>
      <c r="BR9" s="408"/>
      <c r="BS9" s="408"/>
      <c r="BT9" s="408"/>
      <c r="BU9" s="409"/>
      <c r="BV9" s="407">
        <v>504059</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9.3000000000000007</v>
      </c>
      <c r="CU9" s="405"/>
      <c r="CV9" s="405"/>
      <c r="CW9" s="405"/>
      <c r="CX9" s="405"/>
      <c r="CY9" s="405"/>
      <c r="CZ9" s="405"/>
      <c r="DA9" s="406"/>
      <c r="DB9" s="404">
        <v>9.3000000000000007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15149</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114</v>
      </c>
      <c r="BO10" s="408"/>
      <c r="BP10" s="408"/>
      <c r="BQ10" s="408"/>
      <c r="BR10" s="408"/>
      <c r="BS10" s="408"/>
      <c r="BT10" s="408"/>
      <c r="BU10" s="409"/>
      <c r="BV10" s="407">
        <v>219</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128</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131</v>
      </c>
      <c r="DC11" s="448"/>
      <c r="DD11" s="448"/>
      <c r="DE11" s="448"/>
      <c r="DF11" s="448"/>
      <c r="DG11" s="448"/>
      <c r="DH11" s="448"/>
      <c r="DI11" s="449"/>
    </row>
    <row r="12" spans="1:119" ht="18.75" customHeight="1" x14ac:dyDescent="0.15">
      <c r="A12" s="181"/>
      <c r="B12" s="467" t="s">
        <v>132</v>
      </c>
      <c r="C12" s="468"/>
      <c r="D12" s="468"/>
      <c r="E12" s="468"/>
      <c r="F12" s="468"/>
      <c r="G12" s="468"/>
      <c r="H12" s="468"/>
      <c r="I12" s="468"/>
      <c r="J12" s="468"/>
      <c r="K12" s="469"/>
      <c r="L12" s="476" t="s">
        <v>133</v>
      </c>
      <c r="M12" s="477"/>
      <c r="N12" s="477"/>
      <c r="O12" s="477"/>
      <c r="P12" s="477"/>
      <c r="Q12" s="478"/>
      <c r="R12" s="479">
        <v>13623</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96</v>
      </c>
      <c r="AV12" s="440"/>
      <c r="AW12" s="440"/>
      <c r="AX12" s="440"/>
      <c r="AY12" s="441" t="s">
        <v>137</v>
      </c>
      <c r="AZ12" s="442"/>
      <c r="BA12" s="442"/>
      <c r="BB12" s="442"/>
      <c r="BC12" s="442"/>
      <c r="BD12" s="442"/>
      <c r="BE12" s="442"/>
      <c r="BF12" s="442"/>
      <c r="BG12" s="442"/>
      <c r="BH12" s="442"/>
      <c r="BI12" s="442"/>
      <c r="BJ12" s="442"/>
      <c r="BK12" s="442"/>
      <c r="BL12" s="442"/>
      <c r="BM12" s="443"/>
      <c r="BN12" s="407">
        <v>100090</v>
      </c>
      <c r="BO12" s="408"/>
      <c r="BP12" s="408"/>
      <c r="BQ12" s="408"/>
      <c r="BR12" s="408"/>
      <c r="BS12" s="408"/>
      <c r="BT12" s="408"/>
      <c r="BU12" s="409"/>
      <c r="BV12" s="407">
        <v>45174</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139</v>
      </c>
      <c r="CU12" s="448"/>
      <c r="CV12" s="448"/>
      <c r="CW12" s="448"/>
      <c r="CX12" s="448"/>
      <c r="CY12" s="448"/>
      <c r="CZ12" s="448"/>
      <c r="DA12" s="449"/>
      <c r="DB12" s="447" t="s">
        <v>140</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141</v>
      </c>
      <c r="N13" s="499"/>
      <c r="O13" s="499"/>
      <c r="P13" s="499"/>
      <c r="Q13" s="500"/>
      <c r="R13" s="491">
        <v>13483</v>
      </c>
      <c r="S13" s="492"/>
      <c r="T13" s="492"/>
      <c r="U13" s="492"/>
      <c r="V13" s="493"/>
      <c r="W13" s="423" t="s">
        <v>142</v>
      </c>
      <c r="X13" s="424"/>
      <c r="Y13" s="424"/>
      <c r="Z13" s="424"/>
      <c r="AA13" s="424"/>
      <c r="AB13" s="414"/>
      <c r="AC13" s="458">
        <v>2792</v>
      </c>
      <c r="AD13" s="459"/>
      <c r="AE13" s="459"/>
      <c r="AF13" s="459"/>
      <c r="AG13" s="501"/>
      <c r="AH13" s="458">
        <v>3097</v>
      </c>
      <c r="AI13" s="459"/>
      <c r="AJ13" s="459"/>
      <c r="AK13" s="459"/>
      <c r="AL13" s="460"/>
      <c r="AM13" s="436" t="s">
        <v>143</v>
      </c>
      <c r="AN13" s="437"/>
      <c r="AO13" s="437"/>
      <c r="AP13" s="437"/>
      <c r="AQ13" s="437"/>
      <c r="AR13" s="437"/>
      <c r="AS13" s="437"/>
      <c r="AT13" s="438"/>
      <c r="AU13" s="439" t="s">
        <v>128</v>
      </c>
      <c r="AV13" s="440"/>
      <c r="AW13" s="440"/>
      <c r="AX13" s="440"/>
      <c r="AY13" s="441" t="s">
        <v>144</v>
      </c>
      <c r="AZ13" s="442"/>
      <c r="BA13" s="442"/>
      <c r="BB13" s="442"/>
      <c r="BC13" s="442"/>
      <c r="BD13" s="442"/>
      <c r="BE13" s="442"/>
      <c r="BF13" s="442"/>
      <c r="BG13" s="442"/>
      <c r="BH13" s="442"/>
      <c r="BI13" s="442"/>
      <c r="BJ13" s="442"/>
      <c r="BK13" s="442"/>
      <c r="BL13" s="442"/>
      <c r="BM13" s="443"/>
      <c r="BN13" s="407">
        <v>11247</v>
      </c>
      <c r="BO13" s="408"/>
      <c r="BP13" s="408"/>
      <c r="BQ13" s="408"/>
      <c r="BR13" s="408"/>
      <c r="BS13" s="408"/>
      <c r="BT13" s="408"/>
      <c r="BU13" s="409"/>
      <c r="BV13" s="407">
        <v>459104</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4.3</v>
      </c>
      <c r="CU13" s="405"/>
      <c r="CV13" s="405"/>
      <c r="CW13" s="405"/>
      <c r="CX13" s="405"/>
      <c r="CY13" s="405"/>
      <c r="CZ13" s="405"/>
      <c r="DA13" s="406"/>
      <c r="DB13" s="404">
        <v>4.5999999999999996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146</v>
      </c>
      <c r="M14" s="489"/>
      <c r="N14" s="489"/>
      <c r="O14" s="489"/>
      <c r="P14" s="489"/>
      <c r="Q14" s="490"/>
      <c r="R14" s="491">
        <v>13966</v>
      </c>
      <c r="S14" s="492"/>
      <c r="T14" s="492"/>
      <c r="U14" s="492"/>
      <c r="V14" s="493"/>
      <c r="W14" s="397"/>
      <c r="X14" s="398"/>
      <c r="Y14" s="398"/>
      <c r="Z14" s="398"/>
      <c r="AA14" s="398"/>
      <c r="AB14" s="387"/>
      <c r="AC14" s="494">
        <v>37.9</v>
      </c>
      <c r="AD14" s="495"/>
      <c r="AE14" s="495"/>
      <c r="AF14" s="495"/>
      <c r="AG14" s="496"/>
      <c r="AH14" s="494">
        <v>37.9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v>2.1</v>
      </c>
      <c r="CU14" s="506"/>
      <c r="CV14" s="506"/>
      <c r="CW14" s="506"/>
      <c r="CX14" s="506"/>
      <c r="CY14" s="506"/>
      <c r="CZ14" s="506"/>
      <c r="DA14" s="507"/>
      <c r="DB14" s="505">
        <v>2.2000000000000002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148</v>
      </c>
      <c r="N15" s="499"/>
      <c r="O15" s="499"/>
      <c r="P15" s="499"/>
      <c r="Q15" s="500"/>
      <c r="R15" s="491">
        <v>13868</v>
      </c>
      <c r="S15" s="492"/>
      <c r="T15" s="492"/>
      <c r="U15" s="492"/>
      <c r="V15" s="493"/>
      <c r="W15" s="423" t="s">
        <v>149</v>
      </c>
      <c r="X15" s="424"/>
      <c r="Y15" s="424"/>
      <c r="Z15" s="424"/>
      <c r="AA15" s="424"/>
      <c r="AB15" s="414"/>
      <c r="AC15" s="458">
        <v>1160</v>
      </c>
      <c r="AD15" s="459"/>
      <c r="AE15" s="459"/>
      <c r="AF15" s="459"/>
      <c r="AG15" s="501"/>
      <c r="AH15" s="458">
        <v>1262</v>
      </c>
      <c r="AI15" s="459"/>
      <c r="AJ15" s="459"/>
      <c r="AK15" s="459"/>
      <c r="AL15" s="460"/>
      <c r="AM15" s="436"/>
      <c r="AN15" s="437"/>
      <c r="AO15" s="437"/>
      <c r="AP15" s="437"/>
      <c r="AQ15" s="437"/>
      <c r="AR15" s="437"/>
      <c r="AS15" s="437"/>
      <c r="AT15" s="438"/>
      <c r="AU15" s="439"/>
      <c r="AV15" s="440"/>
      <c r="AW15" s="440"/>
      <c r="AX15" s="440"/>
      <c r="AY15" s="367" t="s">
        <v>150</v>
      </c>
      <c r="AZ15" s="368"/>
      <c r="BA15" s="368"/>
      <c r="BB15" s="368"/>
      <c r="BC15" s="368"/>
      <c r="BD15" s="368"/>
      <c r="BE15" s="368"/>
      <c r="BF15" s="368"/>
      <c r="BG15" s="368"/>
      <c r="BH15" s="368"/>
      <c r="BI15" s="368"/>
      <c r="BJ15" s="368"/>
      <c r="BK15" s="368"/>
      <c r="BL15" s="368"/>
      <c r="BM15" s="369"/>
      <c r="BN15" s="370">
        <v>1582411</v>
      </c>
      <c r="BO15" s="371"/>
      <c r="BP15" s="371"/>
      <c r="BQ15" s="371"/>
      <c r="BR15" s="371"/>
      <c r="BS15" s="371"/>
      <c r="BT15" s="371"/>
      <c r="BU15" s="372"/>
      <c r="BV15" s="370">
        <v>1477714</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15.8</v>
      </c>
      <c r="AD16" s="495"/>
      <c r="AE16" s="495"/>
      <c r="AF16" s="495"/>
      <c r="AG16" s="496"/>
      <c r="AH16" s="494">
        <v>15.5</v>
      </c>
      <c r="AI16" s="495"/>
      <c r="AJ16" s="495"/>
      <c r="AK16" s="495"/>
      <c r="AL16" s="497"/>
      <c r="AM16" s="436"/>
      <c r="AN16" s="437"/>
      <c r="AO16" s="437"/>
      <c r="AP16" s="437"/>
      <c r="AQ16" s="437"/>
      <c r="AR16" s="437"/>
      <c r="AS16" s="437"/>
      <c r="AT16" s="438"/>
      <c r="AU16" s="439"/>
      <c r="AV16" s="440"/>
      <c r="AW16" s="440"/>
      <c r="AX16" s="440"/>
      <c r="AY16" s="441" t="s">
        <v>154</v>
      </c>
      <c r="AZ16" s="442"/>
      <c r="BA16" s="442"/>
      <c r="BB16" s="442"/>
      <c r="BC16" s="442"/>
      <c r="BD16" s="442"/>
      <c r="BE16" s="442"/>
      <c r="BF16" s="442"/>
      <c r="BG16" s="442"/>
      <c r="BH16" s="442"/>
      <c r="BI16" s="442"/>
      <c r="BJ16" s="442"/>
      <c r="BK16" s="442"/>
      <c r="BL16" s="442"/>
      <c r="BM16" s="443"/>
      <c r="BN16" s="407">
        <v>7090659</v>
      </c>
      <c r="BO16" s="408"/>
      <c r="BP16" s="408"/>
      <c r="BQ16" s="408"/>
      <c r="BR16" s="408"/>
      <c r="BS16" s="408"/>
      <c r="BT16" s="408"/>
      <c r="BU16" s="409"/>
      <c r="BV16" s="407">
        <v>7180841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155</v>
      </c>
      <c r="N17" s="519"/>
      <c r="O17" s="519"/>
      <c r="P17" s="519"/>
      <c r="Q17" s="520"/>
      <c r="R17" s="513" t="s">
        <v>156</v>
      </c>
      <c r="S17" s="514"/>
      <c r="T17" s="514"/>
      <c r="U17" s="514"/>
      <c r="V17" s="515"/>
      <c r="W17" s="423" t="s">
        <v>157</v>
      </c>
      <c r="X17" s="424"/>
      <c r="Y17" s="424"/>
      <c r="Z17" s="424"/>
      <c r="AA17" s="424"/>
      <c r="AB17" s="414"/>
      <c r="AC17" s="458">
        <v>3413</v>
      </c>
      <c r="AD17" s="459"/>
      <c r="AE17" s="459"/>
      <c r="AF17" s="459"/>
      <c r="AG17" s="501"/>
      <c r="AH17" s="458">
        <v>3805</v>
      </c>
      <c r="AI17" s="459"/>
      <c r="AJ17" s="459"/>
      <c r="AK17" s="459"/>
      <c r="AL17" s="460"/>
      <c r="AM17" s="436"/>
      <c r="AN17" s="437"/>
      <c r="AO17" s="437"/>
      <c r="AP17" s="437"/>
      <c r="AQ17" s="437"/>
      <c r="AR17" s="437"/>
      <c r="AS17" s="437"/>
      <c r="AT17" s="438"/>
      <c r="AU17" s="439"/>
      <c r="AV17" s="440"/>
      <c r="AW17" s="440"/>
      <c r="AX17" s="440"/>
      <c r="AY17" s="441" t="s">
        <v>158</v>
      </c>
      <c r="AZ17" s="442"/>
      <c r="BA17" s="442"/>
      <c r="BB17" s="442"/>
      <c r="BC17" s="442"/>
      <c r="BD17" s="442"/>
      <c r="BE17" s="442"/>
      <c r="BF17" s="442"/>
      <c r="BG17" s="442"/>
      <c r="BH17" s="442"/>
      <c r="BI17" s="442"/>
      <c r="BJ17" s="442"/>
      <c r="BK17" s="442"/>
      <c r="BL17" s="442"/>
      <c r="BM17" s="443"/>
      <c r="BN17" s="407">
        <v>1928600</v>
      </c>
      <c r="BO17" s="408"/>
      <c r="BP17" s="408"/>
      <c r="BQ17" s="408"/>
      <c r="BR17" s="408"/>
      <c r="BS17" s="408"/>
      <c r="BT17" s="408"/>
      <c r="BU17" s="409"/>
      <c r="BV17" s="407">
        <v>1784097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159</v>
      </c>
      <c r="C18" s="450"/>
      <c r="D18" s="450"/>
      <c r="E18" s="533"/>
      <c r="F18" s="533"/>
      <c r="G18" s="533"/>
      <c r="H18" s="533"/>
      <c r="I18" s="533"/>
      <c r="J18" s="533"/>
      <c r="K18" s="533"/>
      <c r="L18" s="534">
        <v>544.66999999999996</v>
      </c>
      <c r="M18" s="534"/>
      <c r="N18" s="534"/>
      <c r="O18" s="534"/>
      <c r="P18" s="534"/>
      <c r="Q18" s="534"/>
      <c r="R18" s="535"/>
      <c r="S18" s="535"/>
      <c r="T18" s="535"/>
      <c r="U18" s="535"/>
      <c r="V18" s="536"/>
      <c r="W18" s="425"/>
      <c r="X18" s="426"/>
      <c r="Y18" s="426"/>
      <c r="Z18" s="426"/>
      <c r="AA18" s="426"/>
      <c r="AB18" s="417"/>
      <c r="AC18" s="537">
        <v>46.3</v>
      </c>
      <c r="AD18" s="538"/>
      <c r="AE18" s="538"/>
      <c r="AF18" s="538"/>
      <c r="AG18" s="539"/>
      <c r="AH18" s="537">
        <v>46.6</v>
      </c>
      <c r="AI18" s="538"/>
      <c r="AJ18" s="538"/>
      <c r="AK18" s="538"/>
      <c r="AL18" s="540"/>
      <c r="AM18" s="436"/>
      <c r="AN18" s="437"/>
      <c r="AO18" s="437"/>
      <c r="AP18" s="437"/>
      <c r="AQ18" s="437"/>
      <c r="AR18" s="437"/>
      <c r="AS18" s="437"/>
      <c r="AT18" s="438"/>
      <c r="AU18" s="439"/>
      <c r="AV18" s="440"/>
      <c r="AW18" s="440"/>
      <c r="AX18" s="440"/>
      <c r="AY18" s="441" t="s">
        <v>160</v>
      </c>
      <c r="AZ18" s="442"/>
      <c r="BA18" s="442"/>
      <c r="BB18" s="442"/>
      <c r="BC18" s="442"/>
      <c r="BD18" s="442"/>
      <c r="BE18" s="442"/>
      <c r="BF18" s="442"/>
      <c r="BG18" s="442"/>
      <c r="BH18" s="442"/>
      <c r="BI18" s="442"/>
      <c r="BJ18" s="442"/>
      <c r="BK18" s="442"/>
      <c r="BL18" s="442"/>
      <c r="BM18" s="443"/>
      <c r="BN18" s="407">
        <v>6240766</v>
      </c>
      <c r="BO18" s="408"/>
      <c r="BP18" s="408"/>
      <c r="BQ18" s="408"/>
      <c r="BR18" s="408"/>
      <c r="BS18" s="408"/>
      <c r="BT18" s="408"/>
      <c r="BU18" s="409"/>
      <c r="BV18" s="407">
        <v>6245082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161</v>
      </c>
      <c r="C19" s="450"/>
      <c r="D19" s="450"/>
      <c r="E19" s="533"/>
      <c r="F19" s="533"/>
      <c r="G19" s="533"/>
      <c r="H19" s="533"/>
      <c r="I19" s="533"/>
      <c r="J19" s="533"/>
      <c r="K19" s="533"/>
      <c r="L19" s="541">
        <v>25</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162</v>
      </c>
      <c r="AZ19" s="442"/>
      <c r="BA19" s="442"/>
      <c r="BB19" s="442"/>
      <c r="BC19" s="442"/>
      <c r="BD19" s="442"/>
      <c r="BE19" s="442"/>
      <c r="BF19" s="442"/>
      <c r="BG19" s="442"/>
      <c r="BH19" s="442"/>
      <c r="BI19" s="442"/>
      <c r="BJ19" s="442"/>
      <c r="BK19" s="442"/>
      <c r="BL19" s="442"/>
      <c r="BM19" s="443"/>
      <c r="BN19" s="407">
        <v>9637636</v>
      </c>
      <c r="BO19" s="408"/>
      <c r="BP19" s="408"/>
      <c r="BQ19" s="408"/>
      <c r="BR19" s="408"/>
      <c r="BS19" s="408"/>
      <c r="BT19" s="408"/>
      <c r="BU19" s="409"/>
      <c r="BV19" s="407">
        <v>9823839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163</v>
      </c>
      <c r="C20" s="450"/>
      <c r="D20" s="450"/>
      <c r="E20" s="533"/>
      <c r="F20" s="533"/>
      <c r="G20" s="533"/>
      <c r="H20" s="533"/>
      <c r="I20" s="533"/>
      <c r="J20" s="533"/>
      <c r="K20" s="533"/>
      <c r="L20" s="541">
        <v>5252</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164</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165</v>
      </c>
      <c r="C22" s="551"/>
      <c r="D22" s="552"/>
      <c r="E22" s="419" t="s">
        <v>1</v>
      </c>
      <c r="F22" s="424"/>
      <c r="G22" s="424"/>
      <c r="H22" s="424"/>
      <c r="I22" s="424"/>
      <c r="J22" s="424"/>
      <c r="K22" s="414"/>
      <c r="L22" s="419" t="s">
        <v>166</v>
      </c>
      <c r="M22" s="424"/>
      <c r="N22" s="424"/>
      <c r="O22" s="424"/>
      <c r="P22" s="414"/>
      <c r="Q22" s="582" t="s">
        <v>167</v>
      </c>
      <c r="R22" s="583"/>
      <c r="S22" s="583"/>
      <c r="T22" s="583"/>
      <c r="U22" s="583"/>
      <c r="V22" s="584"/>
      <c r="W22" s="550" t="s">
        <v>168</v>
      </c>
      <c r="X22" s="551"/>
      <c r="Y22" s="552"/>
      <c r="Z22" s="419" t="s">
        <v>1</v>
      </c>
      <c r="AA22" s="424"/>
      <c r="AB22" s="424"/>
      <c r="AC22" s="424"/>
      <c r="AD22" s="424"/>
      <c r="AE22" s="424"/>
      <c r="AF22" s="424"/>
      <c r="AG22" s="414"/>
      <c r="AH22" s="588" t="s">
        <v>169</v>
      </c>
      <c r="AI22" s="424"/>
      <c r="AJ22" s="424"/>
      <c r="AK22" s="424"/>
      <c r="AL22" s="414"/>
      <c r="AM22" s="588" t="s">
        <v>170</v>
      </c>
      <c r="AN22" s="589"/>
      <c r="AO22" s="589"/>
      <c r="AP22" s="589"/>
      <c r="AQ22" s="589"/>
      <c r="AR22" s="590"/>
      <c r="AS22" s="582" t="s">
        <v>167</v>
      </c>
      <c r="AT22" s="583"/>
      <c r="AU22" s="583"/>
      <c r="AV22" s="583"/>
      <c r="AW22" s="583"/>
      <c r="AX22" s="594"/>
      <c r="AY22" s="367" t="s">
        <v>171</v>
      </c>
      <c r="AZ22" s="368"/>
      <c r="BA22" s="368"/>
      <c r="BB22" s="368"/>
      <c r="BC22" s="368"/>
      <c r="BD22" s="368"/>
      <c r="BE22" s="368"/>
      <c r="BF22" s="368"/>
      <c r="BG22" s="368"/>
      <c r="BH22" s="368"/>
      <c r="BI22" s="368"/>
      <c r="BJ22" s="368"/>
      <c r="BK22" s="368"/>
      <c r="BL22" s="368"/>
      <c r="BM22" s="369"/>
      <c r="BN22" s="370">
        <v>8688772</v>
      </c>
      <c r="BO22" s="371"/>
      <c r="BP22" s="371"/>
      <c r="BQ22" s="371"/>
      <c r="BR22" s="371"/>
      <c r="BS22" s="371"/>
      <c r="BT22" s="371"/>
      <c r="BU22" s="372"/>
      <c r="BV22" s="370">
        <v>8417089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172</v>
      </c>
      <c r="AZ23" s="442"/>
      <c r="BA23" s="442"/>
      <c r="BB23" s="442"/>
      <c r="BC23" s="442"/>
      <c r="BD23" s="442"/>
      <c r="BE23" s="442"/>
      <c r="BF23" s="442"/>
      <c r="BG23" s="442"/>
      <c r="BH23" s="442"/>
      <c r="BI23" s="442"/>
      <c r="BJ23" s="442"/>
      <c r="BK23" s="442"/>
      <c r="BL23" s="442"/>
      <c r="BM23" s="443"/>
      <c r="BN23" s="407">
        <v>8097269</v>
      </c>
      <c r="BO23" s="408"/>
      <c r="BP23" s="408"/>
      <c r="BQ23" s="408"/>
      <c r="BR23" s="408"/>
      <c r="BS23" s="408"/>
      <c r="BT23" s="408"/>
      <c r="BU23" s="409"/>
      <c r="BV23" s="407">
        <v>7911678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173</v>
      </c>
      <c r="F24" s="437"/>
      <c r="G24" s="437"/>
      <c r="H24" s="437"/>
      <c r="I24" s="437"/>
      <c r="J24" s="437"/>
      <c r="K24" s="438"/>
      <c r="L24" s="458">
        <v>1</v>
      </c>
      <c r="M24" s="459"/>
      <c r="N24" s="459"/>
      <c r="O24" s="459"/>
      <c r="P24" s="501"/>
      <c r="Q24" s="458">
        <v>7919</v>
      </c>
      <c r="R24" s="459"/>
      <c r="S24" s="459"/>
      <c r="T24" s="459"/>
      <c r="U24" s="459"/>
      <c r="V24" s="501"/>
      <c r="W24" s="553"/>
      <c r="X24" s="554"/>
      <c r="Y24" s="555"/>
      <c r="Z24" s="457" t="s">
        <v>174</v>
      </c>
      <c r="AA24" s="437"/>
      <c r="AB24" s="437"/>
      <c r="AC24" s="437"/>
      <c r="AD24" s="437"/>
      <c r="AE24" s="437"/>
      <c r="AF24" s="437"/>
      <c r="AG24" s="438"/>
      <c r="AH24" s="458">
        <v>220</v>
      </c>
      <c r="AI24" s="459"/>
      <c r="AJ24" s="459"/>
      <c r="AK24" s="459"/>
      <c r="AL24" s="501"/>
      <c r="AM24" s="458">
        <v>657360</v>
      </c>
      <c r="AN24" s="459"/>
      <c r="AO24" s="459"/>
      <c r="AP24" s="459"/>
      <c r="AQ24" s="459"/>
      <c r="AR24" s="501"/>
      <c r="AS24" s="458">
        <v>2988</v>
      </c>
      <c r="AT24" s="459"/>
      <c r="AU24" s="459"/>
      <c r="AV24" s="459"/>
      <c r="AW24" s="459"/>
      <c r="AX24" s="460"/>
      <c r="AY24" s="526" t="s">
        <v>175</v>
      </c>
      <c r="AZ24" s="527"/>
      <c r="BA24" s="527"/>
      <c r="BB24" s="527"/>
      <c r="BC24" s="527"/>
      <c r="BD24" s="527"/>
      <c r="BE24" s="527"/>
      <c r="BF24" s="527"/>
      <c r="BG24" s="527"/>
      <c r="BH24" s="527"/>
      <c r="BI24" s="527"/>
      <c r="BJ24" s="527"/>
      <c r="BK24" s="527"/>
      <c r="BL24" s="527"/>
      <c r="BM24" s="528"/>
      <c r="BN24" s="407">
        <v>5764425</v>
      </c>
      <c r="BO24" s="408"/>
      <c r="BP24" s="408"/>
      <c r="BQ24" s="408"/>
      <c r="BR24" s="408"/>
      <c r="BS24" s="408"/>
      <c r="BT24" s="408"/>
      <c r="BU24" s="409"/>
      <c r="BV24" s="407">
        <v>5213017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176</v>
      </c>
      <c r="F25" s="437"/>
      <c r="G25" s="437"/>
      <c r="H25" s="437"/>
      <c r="I25" s="437"/>
      <c r="J25" s="437"/>
      <c r="K25" s="438"/>
      <c r="L25" s="458">
        <v>1</v>
      </c>
      <c r="M25" s="459"/>
      <c r="N25" s="459"/>
      <c r="O25" s="459"/>
      <c r="P25" s="501"/>
      <c r="Q25" s="458">
        <v>5939</v>
      </c>
      <c r="R25" s="459"/>
      <c r="S25" s="459"/>
      <c r="T25" s="459"/>
      <c r="U25" s="459"/>
      <c r="V25" s="501"/>
      <c r="W25" s="553"/>
      <c r="X25" s="554"/>
      <c r="Y25" s="555"/>
      <c r="Z25" s="457" t="s">
        <v>177</v>
      </c>
      <c r="AA25" s="437"/>
      <c r="AB25" s="437"/>
      <c r="AC25" s="437"/>
      <c r="AD25" s="437"/>
      <c r="AE25" s="437"/>
      <c r="AF25" s="437"/>
      <c r="AG25" s="438"/>
      <c r="AH25" s="458" t="s">
        <v>178</v>
      </c>
      <c r="AI25" s="459"/>
      <c r="AJ25" s="459"/>
      <c r="AK25" s="459"/>
      <c r="AL25" s="501"/>
      <c r="AM25" s="458" t="s">
        <v>140</v>
      </c>
      <c r="AN25" s="459"/>
      <c r="AO25" s="459"/>
      <c r="AP25" s="459"/>
      <c r="AQ25" s="459"/>
      <c r="AR25" s="501"/>
      <c r="AS25" s="458" t="s">
        <v>131</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1057138</v>
      </c>
      <c r="BO25" s="371"/>
      <c r="BP25" s="371"/>
      <c r="BQ25" s="371"/>
      <c r="BR25" s="371"/>
      <c r="BS25" s="371"/>
      <c r="BT25" s="371"/>
      <c r="BU25" s="372"/>
      <c r="BV25" s="370">
        <v>862493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180</v>
      </c>
      <c r="F26" s="437"/>
      <c r="G26" s="437"/>
      <c r="H26" s="437"/>
      <c r="I26" s="437"/>
      <c r="J26" s="437"/>
      <c r="K26" s="438"/>
      <c r="L26" s="458">
        <v>1</v>
      </c>
      <c r="M26" s="459"/>
      <c r="N26" s="459"/>
      <c r="O26" s="459"/>
      <c r="P26" s="501"/>
      <c r="Q26" s="458">
        <v>5446</v>
      </c>
      <c r="R26" s="459"/>
      <c r="S26" s="459"/>
      <c r="T26" s="459"/>
      <c r="U26" s="459"/>
      <c r="V26" s="501"/>
      <c r="W26" s="553"/>
      <c r="X26" s="554"/>
      <c r="Y26" s="555"/>
      <c r="Z26" s="457" t="s">
        <v>181</v>
      </c>
      <c r="AA26" s="559"/>
      <c r="AB26" s="559"/>
      <c r="AC26" s="559"/>
      <c r="AD26" s="559"/>
      <c r="AE26" s="559"/>
      <c r="AF26" s="559"/>
      <c r="AG26" s="560"/>
      <c r="AH26" s="458">
        <v>25</v>
      </c>
      <c r="AI26" s="459"/>
      <c r="AJ26" s="459"/>
      <c r="AK26" s="459"/>
      <c r="AL26" s="501"/>
      <c r="AM26" s="458">
        <v>75625</v>
      </c>
      <c r="AN26" s="459"/>
      <c r="AO26" s="459"/>
      <c r="AP26" s="459"/>
      <c r="AQ26" s="459"/>
      <c r="AR26" s="501"/>
      <c r="AS26" s="458">
        <v>3025</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178</v>
      </c>
      <c r="BO26" s="408"/>
      <c r="BP26" s="408"/>
      <c r="BQ26" s="408"/>
      <c r="BR26" s="408"/>
      <c r="BS26" s="408"/>
      <c r="BT26" s="408"/>
      <c r="BU26" s="409"/>
      <c r="BV26" s="407" t="s">
        <v>178</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183</v>
      </c>
      <c r="F27" s="437"/>
      <c r="G27" s="437"/>
      <c r="H27" s="437"/>
      <c r="I27" s="437"/>
      <c r="J27" s="437"/>
      <c r="K27" s="438"/>
      <c r="L27" s="458">
        <v>1</v>
      </c>
      <c r="M27" s="459"/>
      <c r="N27" s="459"/>
      <c r="O27" s="459"/>
      <c r="P27" s="501"/>
      <c r="Q27" s="458">
        <v>3163</v>
      </c>
      <c r="R27" s="459"/>
      <c r="S27" s="459"/>
      <c r="T27" s="459"/>
      <c r="U27" s="459"/>
      <c r="V27" s="501"/>
      <c r="W27" s="553"/>
      <c r="X27" s="554"/>
      <c r="Y27" s="555"/>
      <c r="Z27" s="457" t="s">
        <v>184</v>
      </c>
      <c r="AA27" s="437"/>
      <c r="AB27" s="437"/>
      <c r="AC27" s="437"/>
      <c r="AD27" s="437"/>
      <c r="AE27" s="437"/>
      <c r="AF27" s="437"/>
      <c r="AG27" s="438"/>
      <c r="AH27" s="458" t="s">
        <v>140</v>
      </c>
      <c r="AI27" s="459"/>
      <c r="AJ27" s="459"/>
      <c r="AK27" s="459"/>
      <c r="AL27" s="501"/>
      <c r="AM27" s="458" t="s">
        <v>140</v>
      </c>
      <c r="AN27" s="459"/>
      <c r="AO27" s="459"/>
      <c r="AP27" s="459"/>
      <c r="AQ27" s="459"/>
      <c r="AR27" s="501"/>
      <c r="AS27" s="458" t="s">
        <v>140</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9" t="s">
        <v>140</v>
      </c>
      <c r="BO27" s="530"/>
      <c r="BP27" s="530"/>
      <c r="BQ27" s="530"/>
      <c r="BR27" s="530"/>
      <c r="BS27" s="530"/>
      <c r="BT27" s="530"/>
      <c r="BU27" s="531"/>
      <c r="BV27" s="529" t="s">
        <v>140</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186</v>
      </c>
      <c r="F28" s="437"/>
      <c r="G28" s="437"/>
      <c r="H28" s="437"/>
      <c r="I28" s="437"/>
      <c r="J28" s="437"/>
      <c r="K28" s="438"/>
      <c r="L28" s="458">
        <v>1</v>
      </c>
      <c r="M28" s="459"/>
      <c r="N28" s="459"/>
      <c r="O28" s="459"/>
      <c r="P28" s="501"/>
      <c r="Q28" s="458">
        <v>2606</v>
      </c>
      <c r="R28" s="459"/>
      <c r="S28" s="459"/>
      <c r="T28" s="459"/>
      <c r="U28" s="459"/>
      <c r="V28" s="501"/>
      <c r="W28" s="553"/>
      <c r="X28" s="554"/>
      <c r="Y28" s="555"/>
      <c r="Z28" s="457" t="s">
        <v>187</v>
      </c>
      <c r="AA28" s="437"/>
      <c r="AB28" s="437"/>
      <c r="AC28" s="437"/>
      <c r="AD28" s="437"/>
      <c r="AE28" s="437"/>
      <c r="AF28" s="437"/>
      <c r="AG28" s="438"/>
      <c r="AH28" s="458" t="s">
        <v>178</v>
      </c>
      <c r="AI28" s="459"/>
      <c r="AJ28" s="459"/>
      <c r="AK28" s="459"/>
      <c r="AL28" s="501"/>
      <c r="AM28" s="458" t="s">
        <v>178</v>
      </c>
      <c r="AN28" s="459"/>
      <c r="AO28" s="459"/>
      <c r="AP28" s="459"/>
      <c r="AQ28" s="459"/>
      <c r="AR28" s="501"/>
      <c r="AS28" s="458" t="s">
        <v>140</v>
      </c>
      <c r="AT28" s="459"/>
      <c r="AU28" s="459"/>
      <c r="AV28" s="459"/>
      <c r="AW28" s="459"/>
      <c r="AX28" s="460"/>
      <c r="AY28" s="561" t="s">
        <v>188</v>
      </c>
      <c r="AZ28" s="562"/>
      <c r="BA28" s="562"/>
      <c r="BB28" s="563"/>
      <c r="BC28" s="367" t="s">
        <v>50</v>
      </c>
      <c r="BD28" s="368"/>
      <c r="BE28" s="368"/>
      <c r="BF28" s="368"/>
      <c r="BG28" s="368"/>
      <c r="BH28" s="368"/>
      <c r="BI28" s="368"/>
      <c r="BJ28" s="368"/>
      <c r="BK28" s="368"/>
      <c r="BL28" s="368"/>
      <c r="BM28" s="369"/>
      <c r="BN28" s="370">
        <v>1557800</v>
      </c>
      <c r="BO28" s="371"/>
      <c r="BP28" s="371"/>
      <c r="BQ28" s="371"/>
      <c r="BR28" s="371"/>
      <c r="BS28" s="371"/>
      <c r="BT28" s="371"/>
      <c r="BU28" s="372"/>
      <c r="BV28" s="370">
        <v>1057776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189</v>
      </c>
      <c r="F29" s="437"/>
      <c r="G29" s="437"/>
      <c r="H29" s="437"/>
      <c r="I29" s="437"/>
      <c r="J29" s="437"/>
      <c r="K29" s="438"/>
      <c r="L29" s="458">
        <v>12</v>
      </c>
      <c r="M29" s="459"/>
      <c r="N29" s="459"/>
      <c r="O29" s="459"/>
      <c r="P29" s="501"/>
      <c r="Q29" s="458">
        <v>2376</v>
      </c>
      <c r="R29" s="459"/>
      <c r="S29" s="459"/>
      <c r="T29" s="459"/>
      <c r="U29" s="459"/>
      <c r="V29" s="501"/>
      <c r="W29" s="556"/>
      <c r="X29" s="557"/>
      <c r="Y29" s="558"/>
      <c r="Z29" s="457" t="s">
        <v>190</v>
      </c>
      <c r="AA29" s="437"/>
      <c r="AB29" s="437"/>
      <c r="AC29" s="437"/>
      <c r="AD29" s="437"/>
      <c r="AE29" s="437"/>
      <c r="AF29" s="437"/>
      <c r="AG29" s="438"/>
      <c r="AH29" s="458">
        <v>220</v>
      </c>
      <c r="AI29" s="459"/>
      <c r="AJ29" s="459"/>
      <c r="AK29" s="459"/>
      <c r="AL29" s="501"/>
      <c r="AM29" s="458">
        <v>657360</v>
      </c>
      <c r="AN29" s="459"/>
      <c r="AO29" s="459"/>
      <c r="AP29" s="459"/>
      <c r="AQ29" s="459"/>
      <c r="AR29" s="501"/>
      <c r="AS29" s="458">
        <v>2988</v>
      </c>
      <c r="AT29" s="459"/>
      <c r="AU29" s="459"/>
      <c r="AV29" s="459"/>
      <c r="AW29" s="459"/>
      <c r="AX29" s="460"/>
      <c r="AY29" s="564"/>
      <c r="AZ29" s="565"/>
      <c r="BA29" s="565"/>
      <c r="BB29" s="566"/>
      <c r="BC29" s="441" t="s">
        <v>191</v>
      </c>
      <c r="BD29" s="442"/>
      <c r="BE29" s="442"/>
      <c r="BF29" s="442"/>
      <c r="BG29" s="442"/>
      <c r="BH29" s="442"/>
      <c r="BI29" s="442"/>
      <c r="BJ29" s="442"/>
      <c r="BK29" s="442"/>
      <c r="BL29" s="442"/>
      <c r="BM29" s="443"/>
      <c r="BN29" s="407">
        <v>314249</v>
      </c>
      <c r="BO29" s="408"/>
      <c r="BP29" s="408"/>
      <c r="BQ29" s="408"/>
      <c r="BR29" s="408"/>
      <c r="BS29" s="408"/>
      <c r="BT29" s="408"/>
      <c r="BU29" s="409"/>
      <c r="BV29" s="407">
        <v>314810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192</v>
      </c>
      <c r="X30" s="575"/>
      <c r="Y30" s="575"/>
      <c r="Z30" s="575"/>
      <c r="AA30" s="575"/>
      <c r="AB30" s="575"/>
      <c r="AC30" s="575"/>
      <c r="AD30" s="575"/>
      <c r="AE30" s="575"/>
      <c r="AF30" s="575"/>
      <c r="AG30" s="576"/>
      <c r="AH30" s="537">
        <v>93.1</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52</v>
      </c>
      <c r="BD30" s="527"/>
      <c r="BE30" s="527"/>
      <c r="BF30" s="527"/>
      <c r="BG30" s="527"/>
      <c r="BH30" s="527"/>
      <c r="BI30" s="527"/>
      <c r="BJ30" s="527"/>
      <c r="BK30" s="527"/>
      <c r="BL30" s="527"/>
      <c r="BM30" s="528"/>
      <c r="BN30" s="529">
        <v>1489732</v>
      </c>
      <c r="BO30" s="530"/>
      <c r="BP30" s="530"/>
      <c r="BQ30" s="530"/>
      <c r="BR30" s="530"/>
      <c r="BS30" s="530"/>
      <c r="BT30" s="530"/>
      <c r="BU30" s="531"/>
      <c r="BV30" s="529">
        <v>1224698</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193</v>
      </c>
      <c r="D32" s="570"/>
      <c r="E32" s="570"/>
      <c r="F32" s="570"/>
      <c r="G32" s="570"/>
      <c r="H32" s="570"/>
      <c r="I32" s="570"/>
      <c r="J32" s="570"/>
      <c r="K32" s="570"/>
      <c r="L32" s="570"/>
      <c r="M32" s="570"/>
      <c r="N32" s="570"/>
      <c r="O32" s="570"/>
      <c r="P32" s="570"/>
      <c r="Q32" s="570"/>
      <c r="R32" s="570"/>
      <c r="S32" s="570"/>
      <c r="U32" s="411" t="s">
        <v>194</v>
      </c>
      <c r="V32" s="411"/>
      <c r="W32" s="411"/>
      <c r="X32" s="411"/>
      <c r="Y32" s="411"/>
      <c r="Z32" s="411"/>
      <c r="AA32" s="411"/>
      <c r="AB32" s="411"/>
      <c r="AC32" s="411"/>
      <c r="AD32" s="411"/>
      <c r="AE32" s="411"/>
      <c r="AF32" s="411"/>
      <c r="AG32" s="411"/>
      <c r="AH32" s="411"/>
      <c r="AI32" s="411"/>
      <c r="AJ32" s="411"/>
      <c r="AK32" s="411"/>
      <c r="AM32" s="411" t="s">
        <v>195</v>
      </c>
      <c r="AN32" s="411"/>
      <c r="AO32" s="411"/>
      <c r="AP32" s="411"/>
      <c r="AQ32" s="411"/>
      <c r="AR32" s="411"/>
      <c r="AS32" s="411"/>
      <c r="AT32" s="411"/>
      <c r="AU32" s="411"/>
      <c r="AV32" s="411"/>
      <c r="AW32" s="411"/>
      <c r="AX32" s="411"/>
      <c r="AY32" s="411"/>
      <c r="AZ32" s="411"/>
      <c r="BA32" s="411"/>
      <c r="BB32" s="411"/>
      <c r="BC32" s="411"/>
      <c r="BE32" s="411" t="s">
        <v>196</v>
      </c>
      <c r="BF32" s="411"/>
      <c r="BG32" s="411"/>
      <c r="BH32" s="411"/>
      <c r="BI32" s="411"/>
      <c r="BJ32" s="411"/>
      <c r="BK32" s="411"/>
      <c r="BL32" s="411"/>
      <c r="BM32" s="411"/>
      <c r="BN32" s="411"/>
      <c r="BO32" s="411"/>
      <c r="BP32" s="411"/>
      <c r="BQ32" s="411"/>
      <c r="BR32" s="411"/>
      <c r="BS32" s="411"/>
      <c r="BT32" s="411"/>
      <c r="BU32" s="411"/>
      <c r="BW32" s="411" t="s">
        <v>197</v>
      </c>
      <c r="BX32" s="411"/>
      <c r="BY32" s="411"/>
      <c r="BZ32" s="411"/>
      <c r="CA32" s="411"/>
      <c r="CB32" s="411"/>
      <c r="CC32" s="411"/>
      <c r="CD32" s="411"/>
      <c r="CE32" s="411"/>
      <c r="CF32" s="411"/>
      <c r="CG32" s="411"/>
      <c r="CH32" s="411"/>
      <c r="CI32" s="411"/>
      <c r="CJ32" s="411"/>
      <c r="CK32" s="411"/>
      <c r="CL32" s="411"/>
      <c r="CM32" s="411"/>
      <c r="CO32" s="411" t="s">
        <v>198</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199</v>
      </c>
      <c r="D33" s="431"/>
      <c r="E33" s="396" t="s">
        <v>200</v>
      </c>
      <c r="F33" s="396"/>
      <c r="G33" s="396"/>
      <c r="H33" s="396"/>
      <c r="I33" s="396"/>
      <c r="J33" s="396"/>
      <c r="K33" s="396"/>
      <c r="L33" s="396"/>
      <c r="M33" s="396"/>
      <c r="N33" s="396"/>
      <c r="O33" s="396"/>
      <c r="P33" s="396"/>
      <c r="Q33" s="396"/>
      <c r="R33" s="396"/>
      <c r="S33" s="396"/>
      <c r="T33" s="206"/>
      <c r="U33" s="431" t="s">
        <v>201</v>
      </c>
      <c r="V33" s="431"/>
      <c r="W33" s="396" t="s">
        <v>200</v>
      </c>
      <c r="X33" s="396"/>
      <c r="Y33" s="396"/>
      <c r="Z33" s="396"/>
      <c r="AA33" s="396"/>
      <c r="AB33" s="396"/>
      <c r="AC33" s="396"/>
      <c r="AD33" s="396"/>
      <c r="AE33" s="396"/>
      <c r="AF33" s="396"/>
      <c r="AG33" s="396"/>
      <c r="AH33" s="396"/>
      <c r="AI33" s="396"/>
      <c r="AJ33" s="396"/>
      <c r="AK33" s="396"/>
      <c r="AL33" s="206"/>
      <c r="AM33" s="431" t="s">
        <v>199</v>
      </c>
      <c r="AN33" s="431"/>
      <c r="AO33" s="396" t="s">
        <v>202</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31" t="s">
        <v>203</v>
      </c>
      <c r="BX33" s="431"/>
      <c r="BY33" s="396" t="s">
        <v>205</v>
      </c>
      <c r="BZ33" s="396"/>
      <c r="CA33" s="396"/>
      <c r="CB33" s="396"/>
      <c r="CC33" s="396"/>
      <c r="CD33" s="396"/>
      <c r="CE33" s="396"/>
      <c r="CF33" s="396"/>
      <c r="CG33" s="396"/>
      <c r="CH33" s="396"/>
      <c r="CI33" s="396"/>
      <c r="CJ33" s="396"/>
      <c r="CK33" s="396"/>
      <c r="CL33" s="396"/>
      <c r="CM33" s="396"/>
      <c r="CN33" s="206"/>
      <c r="CO33" s="431" t="s">
        <v>201</v>
      </c>
      <c r="CP33" s="431"/>
      <c r="CQ33" s="396" t="s">
        <v>206</v>
      </c>
      <c r="CR33" s="396"/>
      <c r="CS33" s="396"/>
      <c r="CT33" s="396"/>
      <c r="CU33" s="396"/>
      <c r="CV33" s="396"/>
      <c r="CW33" s="396"/>
      <c r="CX33" s="396"/>
      <c r="CY33" s="396"/>
      <c r="CZ33" s="396"/>
      <c r="DA33" s="396"/>
      <c r="DB33" s="396"/>
      <c r="DC33" s="396"/>
      <c r="DD33" s="396"/>
      <c r="DE33" s="396"/>
      <c r="DF33" s="206"/>
      <c r="DG33" s="596" t="s">
        <v>207</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山都町国民健康保険特別会計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山都町水道事業会計</v>
      </c>
      <c r="AP34" s="598"/>
      <c r="AQ34" s="598"/>
      <c r="AR34" s="598"/>
      <c r="AS34" s="598"/>
      <c r="AT34" s="598"/>
      <c r="AU34" s="598"/>
      <c r="AV34" s="598"/>
      <c r="AW34" s="598"/>
      <c r="AX34" s="598"/>
      <c r="AY34" s="598"/>
      <c r="AZ34" s="598"/>
      <c r="BA34" s="598"/>
      <c r="BB34" s="598"/>
      <c r="BC34" s="598"/>
      <c r="BD34" s="181"/>
      <c r="BE34" s="597">
        <f>IF(BG34="","",MAX(C34:D43,U34:V43,AM34:AN43)+1)</f>
        <v>7</v>
      </c>
      <c r="BF34" s="597"/>
      <c r="BG34" s="598" t="str">
        <f>IF('各会計、関係団体の財政状況及び健全化判断比率'!B33="","",'各会計、関係団体の財政状況及び健全化判断比率'!B33)</f>
        <v>山都町簡易水道特別会計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株式会社まちづくりやべ</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山都町介護保険特別会計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山都町病院事業会計</v>
      </c>
      <c r="AP35" s="598"/>
      <c r="AQ35" s="598"/>
      <c r="AR35" s="598"/>
      <c r="AS35" s="598"/>
      <c r="AT35" s="598"/>
      <c r="AU35" s="598"/>
      <c r="AV35" s="598"/>
      <c r="AW35" s="598"/>
      <c r="AX35" s="598"/>
      <c r="AY35" s="598"/>
      <c r="AZ35" s="598"/>
      <c r="BA35" s="598"/>
      <c r="BB35" s="598"/>
      <c r="BC35" s="598"/>
      <c r="BD35" s="181"/>
      <c r="BE35" s="597">
        <f t="shared" ref="BE35:BE43" si="1">IF(BG35="","",BE34+1)</f>
        <v>8</v>
      </c>
      <c r="BF35" s="597"/>
      <c r="BG35" s="598" t="str">
        <f>IF('各会計、関係団体の財政状況及び健全化判断比率'!B34="","",'各会計、関係団体の財政状況及び健全化判断比率'!B34)</f>
        <v>山都町国民宿舎特別会計</v>
      </c>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上益城消防組合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有限会社虹の通潤館</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山都町後期高齢者医療特別会計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上益城広域連合</v>
      </c>
      <c r="BZ36" s="598"/>
      <c r="CA36" s="598"/>
      <c r="CB36" s="598"/>
      <c r="CC36" s="598"/>
      <c r="CD36" s="598"/>
      <c r="CE36" s="598"/>
      <c r="CF36" s="598"/>
      <c r="CG36" s="598"/>
      <c r="CH36" s="598"/>
      <c r="CI36" s="598"/>
      <c r="CJ36" s="598"/>
      <c r="CK36" s="598"/>
      <c r="CL36" s="598"/>
      <c r="CM36" s="598"/>
      <c r="CN36" s="181"/>
      <c r="CO36" s="597">
        <f t="shared" si="3"/>
        <v>16</v>
      </c>
      <c r="CP36" s="597"/>
      <c r="CQ36" s="598" t="str">
        <f>IF('各会計、関係団体の財政状況及び健全化判断比率'!BS9="","",'各会計、関係団体の財政状況及び健全化判断比率'!BS9)</f>
        <v>一般財団法人清和文楽の里協会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熊本県後期高齢者広域連合（一般会計）</v>
      </c>
      <c r="BZ37" s="598"/>
      <c r="CA37" s="598"/>
      <c r="CB37" s="598"/>
      <c r="CC37" s="598"/>
      <c r="CD37" s="598"/>
      <c r="CE37" s="598"/>
      <c r="CF37" s="598"/>
      <c r="CG37" s="598"/>
      <c r="CH37" s="598"/>
      <c r="CI37" s="598"/>
      <c r="CJ37" s="598"/>
      <c r="CK37" s="598"/>
      <c r="CL37" s="598"/>
      <c r="CM37" s="598"/>
      <c r="CN37" s="181"/>
      <c r="CO37" s="597">
        <f t="shared" si="3"/>
        <v>17</v>
      </c>
      <c r="CP37" s="597"/>
      <c r="CQ37" s="598" t="str">
        <f>IF('各会計、関係団体の財政状況及び健全化判断比率'!BS10="","",'各会計、関係団体の財政状況及び健全化判断比率'!BS10)</f>
        <v>有限会社清和資源</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熊本県後期高齢者広域連合（後期高齢者医療特別会計）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X74X2YT0GMx0VxMhqxIjTx9KexOB3Q5/raxW6e3YmzbFWJOrbxvVSbZEFaRYQX5Jxky+ixHpjp0lnpnG3Er1vA==" saltValue="D9AQs1dLYPj20s7Y84gz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151" t="s">
        <v>558</v>
      </c>
      <c r="D34" s="1151"/>
      <c r="E34" s="1152"/>
      <c r="F34" s="32">
        <v>12.47</v>
      </c>
      <c r="G34" s="33">
        <v>12.78</v>
      </c>
      <c r="H34" s="33">
        <v>12.65</v>
      </c>
      <c r="I34" s="33">
        <v>17.54</v>
      </c>
      <c r="J34" s="34">
        <v>20.11</v>
      </c>
      <c r="K34" s="22"/>
      <c r="L34" s="22"/>
      <c r="M34" s="22"/>
      <c r="N34" s="22"/>
      <c r="O34" s="22"/>
      <c r="P34" s="22"/>
    </row>
    <row r="35" spans="1:16" ht="39" customHeight="1" x14ac:dyDescent="0.15">
      <c r="A35" s="22"/>
      <c r="B35" s="35"/>
      <c r="C35" s="1145" t="s">
        <v>559</v>
      </c>
      <c r="D35" s="1146"/>
      <c r="E35" s="1147"/>
      <c r="F35" s="36">
        <v>1.86</v>
      </c>
      <c r="G35" s="37">
        <v>3.61</v>
      </c>
      <c r="H35" s="37">
        <v>5.21</v>
      </c>
      <c r="I35" s="37">
        <v>11.46</v>
      </c>
      <c r="J35" s="38">
        <v>13.34</v>
      </c>
      <c r="K35" s="22"/>
      <c r="L35" s="22"/>
      <c r="M35" s="22"/>
      <c r="N35" s="22"/>
      <c r="O35" s="22"/>
      <c r="P35" s="22"/>
    </row>
    <row r="36" spans="1:16" ht="39" customHeight="1" x14ac:dyDescent="0.15">
      <c r="A36" s="22"/>
      <c r="B36" s="35"/>
      <c r="C36" s="1145" t="s">
        <v>560</v>
      </c>
      <c r="D36" s="1146"/>
      <c r="E36" s="1147"/>
      <c r="F36" s="36">
        <v>2.86</v>
      </c>
      <c r="G36" s="37">
        <v>2.88</v>
      </c>
      <c r="H36" s="37">
        <v>3.32</v>
      </c>
      <c r="I36" s="37">
        <v>3.62</v>
      </c>
      <c r="J36" s="38">
        <v>4.53</v>
      </c>
      <c r="K36" s="22"/>
      <c r="L36" s="22"/>
      <c r="M36" s="22"/>
      <c r="N36" s="22"/>
      <c r="O36" s="22"/>
      <c r="P36" s="22"/>
    </row>
    <row r="37" spans="1:16" ht="39" customHeight="1" x14ac:dyDescent="0.15">
      <c r="A37" s="22"/>
      <c r="B37" s="35"/>
      <c r="C37" s="1145" t="s">
        <v>561</v>
      </c>
      <c r="D37" s="1146"/>
      <c r="E37" s="1147"/>
      <c r="F37" s="36">
        <v>1.74</v>
      </c>
      <c r="G37" s="37">
        <v>1.2</v>
      </c>
      <c r="H37" s="37">
        <v>0.81</v>
      </c>
      <c r="I37" s="37">
        <v>1.8</v>
      </c>
      <c r="J37" s="38">
        <v>2.78</v>
      </c>
      <c r="K37" s="22"/>
      <c r="L37" s="22"/>
      <c r="M37" s="22"/>
      <c r="N37" s="22"/>
      <c r="O37" s="22"/>
      <c r="P37" s="22"/>
    </row>
    <row r="38" spans="1:16" ht="39" customHeight="1" x14ac:dyDescent="0.15">
      <c r="A38" s="22"/>
      <c r="B38" s="35"/>
      <c r="C38" s="1145" t="s">
        <v>562</v>
      </c>
      <c r="D38" s="1146"/>
      <c r="E38" s="1147"/>
      <c r="F38" s="36">
        <v>1.2</v>
      </c>
      <c r="G38" s="37">
        <v>2.29</v>
      </c>
      <c r="H38" s="37">
        <v>1.66</v>
      </c>
      <c r="I38" s="37">
        <v>0.89</v>
      </c>
      <c r="J38" s="38">
        <v>0.27</v>
      </c>
      <c r="K38" s="22"/>
      <c r="L38" s="22"/>
      <c r="M38" s="22"/>
      <c r="N38" s="22"/>
      <c r="O38" s="22"/>
      <c r="P38" s="22"/>
    </row>
    <row r="39" spans="1:16" ht="39" customHeight="1" x14ac:dyDescent="0.15">
      <c r="A39" s="22"/>
      <c r="B39" s="35"/>
      <c r="C39" s="1145" t="s">
        <v>563</v>
      </c>
      <c r="D39" s="1146"/>
      <c r="E39" s="1147"/>
      <c r="F39" s="36">
        <v>0.14000000000000001</v>
      </c>
      <c r="G39" s="37">
        <v>0.14000000000000001</v>
      </c>
      <c r="H39" s="37">
        <v>0.05</v>
      </c>
      <c r="I39" s="37">
        <v>0.05</v>
      </c>
      <c r="J39" s="38">
        <v>0.04</v>
      </c>
      <c r="K39" s="22"/>
      <c r="L39" s="22"/>
      <c r="M39" s="22"/>
      <c r="N39" s="22"/>
      <c r="O39" s="22"/>
      <c r="P39" s="22"/>
    </row>
    <row r="40" spans="1:16" ht="39" customHeight="1" x14ac:dyDescent="0.15">
      <c r="A40" s="22"/>
      <c r="B40" s="35"/>
      <c r="C40" s="1145" t="s">
        <v>564</v>
      </c>
      <c r="D40" s="1146"/>
      <c r="E40" s="1147"/>
      <c r="F40" s="36">
        <v>0.05</v>
      </c>
      <c r="G40" s="37">
        <v>0.04</v>
      </c>
      <c r="H40" s="37">
        <v>0.04</v>
      </c>
      <c r="I40" s="37">
        <v>0.03</v>
      </c>
      <c r="J40" s="38">
        <v>0.03</v>
      </c>
      <c r="K40" s="22"/>
      <c r="L40" s="22"/>
      <c r="M40" s="22"/>
      <c r="N40" s="22"/>
      <c r="O40" s="22"/>
      <c r="P40" s="22"/>
    </row>
    <row r="41" spans="1:16" ht="39" customHeight="1" x14ac:dyDescent="0.15">
      <c r="A41" s="22"/>
      <c r="B41" s="35"/>
      <c r="C41" s="1145" t="s">
        <v>565</v>
      </c>
      <c r="D41" s="1146"/>
      <c r="E41" s="1147"/>
      <c r="F41" s="36">
        <v>0.16</v>
      </c>
      <c r="G41" s="37">
        <v>0.03</v>
      </c>
      <c r="H41" s="37">
        <v>0</v>
      </c>
      <c r="I41" s="37">
        <v>0</v>
      </c>
      <c r="J41" s="38">
        <v>0.01</v>
      </c>
      <c r="K41" s="22"/>
      <c r="L41" s="22"/>
      <c r="M41" s="22"/>
      <c r="N41" s="22"/>
      <c r="O41" s="22"/>
      <c r="P41" s="22"/>
    </row>
    <row r="42" spans="1:16" ht="39" customHeight="1" x14ac:dyDescent="0.15">
      <c r="A42" s="22"/>
      <c r="B42" s="39"/>
      <c r="C42" s="1145" t="s">
        <v>566</v>
      </c>
      <c r="D42" s="1146"/>
      <c r="E42" s="1147"/>
      <c r="F42" s="36" t="s">
        <v>510</v>
      </c>
      <c r="G42" s="37" t="s">
        <v>510</v>
      </c>
      <c r="H42" s="37" t="s">
        <v>510</v>
      </c>
      <c r="I42" s="37" t="s">
        <v>510</v>
      </c>
      <c r="J42" s="38" t="s">
        <v>510</v>
      </c>
      <c r="K42" s="22"/>
      <c r="L42" s="22"/>
      <c r="M42" s="22"/>
      <c r="N42" s="22"/>
      <c r="O42" s="22"/>
      <c r="P42" s="22"/>
    </row>
    <row r="43" spans="1:16" ht="39" customHeight="1" thickBot="1" x14ac:dyDescent="0.2">
      <c r="A43" s="22"/>
      <c r="B43" s="40"/>
      <c r="C43" s="1148" t="s">
        <v>567</v>
      </c>
      <c r="D43" s="1149"/>
      <c r="E43" s="1150"/>
      <c r="F43" s="41">
        <v>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zIfxml0gqFXg8tmWTCdAzbHRdE+eA3clH08OCYKagjPGyr8Y6/tw/fPMkDNHQNbLD2MmXCgcPdrAYj4fkxWpA==" saltValue="RPGJtI4+MmH4X53Bqoid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1037</v>
      </c>
      <c r="L45" s="60">
        <v>948</v>
      </c>
      <c r="M45" s="60">
        <v>932</v>
      </c>
      <c r="N45" s="60">
        <v>915</v>
      </c>
      <c r="O45" s="61">
        <v>901</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510</v>
      </c>
      <c r="L46" s="64" t="s">
        <v>510</v>
      </c>
      <c r="M46" s="64" t="s">
        <v>510</v>
      </c>
      <c r="N46" s="64" t="s">
        <v>510</v>
      </c>
      <c r="O46" s="65" t="s">
        <v>510</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510</v>
      </c>
      <c r="L47" s="64" t="s">
        <v>510</v>
      </c>
      <c r="M47" s="64" t="s">
        <v>510</v>
      </c>
      <c r="N47" s="64" t="s">
        <v>510</v>
      </c>
      <c r="O47" s="65" t="s">
        <v>510</v>
      </c>
      <c r="P47" s="48"/>
      <c r="Q47" s="48"/>
      <c r="R47" s="48"/>
      <c r="S47" s="48"/>
      <c r="T47" s="48"/>
      <c r="U47" s="48"/>
    </row>
    <row r="48" spans="1:21" ht="30.75" customHeight="1" x14ac:dyDescent="0.15">
      <c r="A48" s="48"/>
      <c r="B48" s="1155"/>
      <c r="C48" s="1156"/>
      <c r="D48" s="62"/>
      <c r="E48" s="1161" t="s">
        <v>15</v>
      </c>
      <c r="F48" s="1161"/>
      <c r="G48" s="1161"/>
      <c r="H48" s="1161"/>
      <c r="I48" s="1161"/>
      <c r="J48" s="1162"/>
      <c r="K48" s="63">
        <v>256</v>
      </c>
      <c r="L48" s="64">
        <v>243</v>
      </c>
      <c r="M48" s="64">
        <v>255</v>
      </c>
      <c r="N48" s="64">
        <v>245</v>
      </c>
      <c r="O48" s="65">
        <v>211</v>
      </c>
      <c r="P48" s="48"/>
      <c r="Q48" s="48"/>
      <c r="R48" s="48"/>
      <c r="S48" s="48"/>
      <c r="T48" s="48"/>
      <c r="U48" s="48"/>
    </row>
    <row r="49" spans="1:21" ht="30.75" customHeight="1" x14ac:dyDescent="0.15">
      <c r="A49" s="48"/>
      <c r="B49" s="1155"/>
      <c r="C49" s="1156"/>
      <c r="D49" s="62"/>
      <c r="E49" s="1161" t="s">
        <v>16</v>
      </c>
      <c r="F49" s="1161"/>
      <c r="G49" s="1161"/>
      <c r="H49" s="1161"/>
      <c r="I49" s="1161"/>
      <c r="J49" s="1162"/>
      <c r="K49" s="63">
        <v>39</v>
      </c>
      <c r="L49" s="64">
        <v>38</v>
      </c>
      <c r="M49" s="64">
        <v>38</v>
      </c>
      <c r="N49" s="64">
        <v>36</v>
      </c>
      <c r="O49" s="65">
        <v>40</v>
      </c>
      <c r="P49" s="48"/>
      <c r="Q49" s="48"/>
      <c r="R49" s="48"/>
      <c r="S49" s="48"/>
      <c r="T49" s="48"/>
      <c r="U49" s="48"/>
    </row>
    <row r="50" spans="1:21" ht="30.75" customHeight="1" x14ac:dyDescent="0.15">
      <c r="A50" s="48"/>
      <c r="B50" s="1155"/>
      <c r="C50" s="1156"/>
      <c r="D50" s="62"/>
      <c r="E50" s="1161" t="s">
        <v>17</v>
      </c>
      <c r="F50" s="1161"/>
      <c r="G50" s="1161"/>
      <c r="H50" s="1161"/>
      <c r="I50" s="1161"/>
      <c r="J50" s="1162"/>
      <c r="K50" s="63">
        <v>0</v>
      </c>
      <c r="L50" s="64">
        <v>0</v>
      </c>
      <c r="M50" s="64">
        <v>5</v>
      </c>
      <c r="N50" s="64">
        <v>7</v>
      </c>
      <c r="O50" s="65">
        <v>9</v>
      </c>
      <c r="P50" s="48"/>
      <c r="Q50" s="48"/>
      <c r="R50" s="48"/>
      <c r="S50" s="48"/>
      <c r="T50" s="48"/>
      <c r="U50" s="48"/>
    </row>
    <row r="51" spans="1:21" ht="30.75" customHeight="1" x14ac:dyDescent="0.15">
      <c r="A51" s="48"/>
      <c r="B51" s="1157"/>
      <c r="C51" s="1158"/>
      <c r="D51" s="66"/>
      <c r="E51" s="1161" t="s">
        <v>18</v>
      </c>
      <c r="F51" s="1161"/>
      <c r="G51" s="1161"/>
      <c r="H51" s="1161"/>
      <c r="I51" s="1161"/>
      <c r="J51" s="1162"/>
      <c r="K51" s="63">
        <v>0</v>
      </c>
      <c r="L51" s="64">
        <v>1</v>
      </c>
      <c r="M51" s="64">
        <v>1</v>
      </c>
      <c r="N51" s="64">
        <v>1</v>
      </c>
      <c r="O51" s="65">
        <v>0</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1037</v>
      </c>
      <c r="L52" s="64">
        <v>942</v>
      </c>
      <c r="M52" s="64">
        <v>900</v>
      </c>
      <c r="N52" s="64">
        <v>923</v>
      </c>
      <c r="O52" s="65">
        <v>905</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295</v>
      </c>
      <c r="L53" s="69">
        <v>288</v>
      </c>
      <c r="M53" s="69">
        <v>331</v>
      </c>
      <c r="N53" s="69">
        <v>281</v>
      </c>
      <c r="O53" s="70">
        <v>256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2">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K0fUerZ0lo95ZxoIbo7fmvnwynym3+tFIvV/zruylsfSHXIWsnHmsYD5GeRl49x9a8J8iT4WbND8En0Pw4H0Q==" saltValue="vgfeDj/AiYXiXtp1zovl7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551</v>
      </c>
      <c r="J40" s="103" t="s">
        <v>552</v>
      </c>
      <c r="K40" s="103" t="s">
        <v>553</v>
      </c>
      <c r="L40" s="103" t="s">
        <v>554</v>
      </c>
      <c r="M40" s="104" t="s">
        <v>555</v>
      </c>
    </row>
    <row r="41" spans="2:13" ht="27.75" customHeight="1" x14ac:dyDescent="0.15">
      <c r="B41" s="1184" t="s">
        <v>32</v>
      </c>
      <c r="C41" s="1185"/>
      <c r="D41" s="105"/>
      <c r="E41" s="1190" t="s">
        <v>33</v>
      </c>
      <c r="F41" s="1190"/>
      <c r="G41" s="1190"/>
      <c r="H41" s="1191"/>
      <c r="I41" s="355">
        <v>8587</v>
      </c>
      <c r="J41" s="356">
        <v>8266</v>
      </c>
      <c r="K41" s="356">
        <v>8104</v>
      </c>
      <c r="L41" s="356">
        <v>8417</v>
      </c>
      <c r="M41" s="357">
        <v>8689</v>
      </c>
    </row>
    <row r="42" spans="2:13" ht="27.75" customHeight="1" x14ac:dyDescent="0.15">
      <c r="B42" s="1186"/>
      <c r="C42" s="1187"/>
      <c r="D42" s="106"/>
      <c r="E42" s="1192" t="s">
        <v>34</v>
      </c>
      <c r="F42" s="1192"/>
      <c r="G42" s="1192"/>
      <c r="H42" s="1193"/>
      <c r="I42" s="358" t="s">
        <v>510</v>
      </c>
      <c r="J42" s="359" t="s">
        <v>510</v>
      </c>
      <c r="K42" s="359" t="s">
        <v>510</v>
      </c>
      <c r="L42" s="359" t="s">
        <v>510</v>
      </c>
      <c r="M42" s="360" t="s">
        <v>510</v>
      </c>
    </row>
    <row r="43" spans="2:13" ht="27.75" customHeight="1" x14ac:dyDescent="0.15">
      <c r="B43" s="1186"/>
      <c r="C43" s="1187"/>
      <c r="D43" s="106"/>
      <c r="E43" s="1192" t="s">
        <v>35</v>
      </c>
      <c r="F43" s="1192"/>
      <c r="G43" s="1192"/>
      <c r="H43" s="1193"/>
      <c r="I43" s="358">
        <v>2869</v>
      </c>
      <c r="J43" s="359">
        <v>2731</v>
      </c>
      <c r="K43" s="359">
        <v>1968</v>
      </c>
      <c r="L43" s="359">
        <v>1926</v>
      </c>
      <c r="M43" s="360">
        <v>2071</v>
      </c>
    </row>
    <row r="44" spans="2:13" ht="27.75" customHeight="1" x14ac:dyDescent="0.15">
      <c r="B44" s="1186"/>
      <c r="C44" s="1187"/>
      <c r="D44" s="106"/>
      <c r="E44" s="1192" t="s">
        <v>36</v>
      </c>
      <c r="F44" s="1192"/>
      <c r="G44" s="1192"/>
      <c r="H44" s="1193"/>
      <c r="I44" s="358">
        <v>170</v>
      </c>
      <c r="J44" s="359">
        <v>146</v>
      </c>
      <c r="K44" s="359">
        <v>176</v>
      </c>
      <c r="L44" s="359">
        <v>151</v>
      </c>
      <c r="M44" s="360">
        <v>134</v>
      </c>
    </row>
    <row r="45" spans="2:13" ht="27.75" customHeight="1" x14ac:dyDescent="0.15">
      <c r="B45" s="1186"/>
      <c r="C45" s="1187"/>
      <c r="D45" s="106"/>
      <c r="E45" s="1192" t="s">
        <v>37</v>
      </c>
      <c r="F45" s="1192"/>
      <c r="G45" s="1192"/>
      <c r="H45" s="1193"/>
      <c r="I45" s="358">
        <v>1928</v>
      </c>
      <c r="J45" s="359">
        <v>1863</v>
      </c>
      <c r="K45" s="359">
        <v>1834</v>
      </c>
      <c r="L45" s="359">
        <v>1560</v>
      </c>
      <c r="M45" s="360">
        <v>1570</v>
      </c>
    </row>
    <row r="46" spans="2:13" ht="27.75" customHeight="1" x14ac:dyDescent="0.15">
      <c r="B46" s="1186"/>
      <c r="C46" s="1187"/>
      <c r="D46" s="107"/>
      <c r="E46" s="1192" t="s">
        <v>38</v>
      </c>
      <c r="F46" s="1192"/>
      <c r="G46" s="1192"/>
      <c r="H46" s="1193"/>
      <c r="I46" s="358" t="s">
        <v>510</v>
      </c>
      <c r="J46" s="359" t="s">
        <v>510</v>
      </c>
      <c r="K46" s="359" t="s">
        <v>510</v>
      </c>
      <c r="L46" s="359" t="s">
        <v>510</v>
      </c>
      <c r="M46" s="360" t="s">
        <v>510</v>
      </c>
    </row>
    <row r="47" spans="2:13" ht="27.75" customHeight="1" x14ac:dyDescent="0.15">
      <c r="B47" s="1186"/>
      <c r="C47" s="1187"/>
      <c r="D47" s="108"/>
      <c r="E47" s="1194" t="s">
        <v>39</v>
      </c>
      <c r="F47" s="1195"/>
      <c r="G47" s="1195"/>
      <c r="H47" s="1196"/>
      <c r="I47" s="358" t="s">
        <v>510</v>
      </c>
      <c r="J47" s="359" t="s">
        <v>510</v>
      </c>
      <c r="K47" s="359" t="s">
        <v>510</v>
      </c>
      <c r="L47" s="359" t="s">
        <v>510</v>
      </c>
      <c r="M47" s="360" t="s">
        <v>510</v>
      </c>
    </row>
    <row r="48" spans="2:13" ht="27.75" customHeight="1" x14ac:dyDescent="0.15">
      <c r="B48" s="1186"/>
      <c r="C48" s="1187"/>
      <c r="D48" s="106"/>
      <c r="E48" s="1192" t="s">
        <v>40</v>
      </c>
      <c r="F48" s="1192"/>
      <c r="G48" s="1192"/>
      <c r="H48" s="1193"/>
      <c r="I48" s="358" t="s">
        <v>510</v>
      </c>
      <c r="J48" s="359" t="s">
        <v>510</v>
      </c>
      <c r="K48" s="359" t="s">
        <v>510</v>
      </c>
      <c r="L48" s="359" t="s">
        <v>510</v>
      </c>
      <c r="M48" s="360" t="s">
        <v>510</v>
      </c>
    </row>
    <row r="49" spans="2:13" ht="27.75" customHeight="1" x14ac:dyDescent="0.15">
      <c r="B49" s="1188"/>
      <c r="C49" s="1189"/>
      <c r="D49" s="106"/>
      <c r="E49" s="1192" t="s">
        <v>41</v>
      </c>
      <c r="F49" s="1192"/>
      <c r="G49" s="1192"/>
      <c r="H49" s="1193"/>
      <c r="I49" s="358" t="s">
        <v>510</v>
      </c>
      <c r="J49" s="359" t="s">
        <v>510</v>
      </c>
      <c r="K49" s="359" t="s">
        <v>510</v>
      </c>
      <c r="L49" s="359" t="s">
        <v>510</v>
      </c>
      <c r="M49" s="360" t="s">
        <v>510</v>
      </c>
    </row>
    <row r="50" spans="2:13" ht="27.75" customHeight="1" x14ac:dyDescent="0.15">
      <c r="B50" s="1197" t="s">
        <v>42</v>
      </c>
      <c r="C50" s="1198"/>
      <c r="D50" s="109"/>
      <c r="E50" s="1192" t="s">
        <v>43</v>
      </c>
      <c r="F50" s="1192"/>
      <c r="G50" s="1192"/>
      <c r="H50" s="1193"/>
      <c r="I50" s="358">
        <v>2739</v>
      </c>
      <c r="J50" s="359">
        <v>2844</v>
      </c>
      <c r="K50" s="359">
        <v>2670</v>
      </c>
      <c r="L50" s="359">
        <v>2921</v>
      </c>
      <c r="M50" s="360">
        <v>3752</v>
      </c>
    </row>
    <row r="51" spans="2:13" ht="27.75" customHeight="1" x14ac:dyDescent="0.15">
      <c r="B51" s="1186"/>
      <c r="C51" s="1187"/>
      <c r="D51" s="106"/>
      <c r="E51" s="1192" t="s">
        <v>44</v>
      </c>
      <c r="F51" s="1192"/>
      <c r="G51" s="1192"/>
      <c r="H51" s="1193"/>
      <c r="I51" s="358">
        <v>22</v>
      </c>
      <c r="J51" s="359">
        <v>18</v>
      </c>
      <c r="K51" s="359">
        <v>15</v>
      </c>
      <c r="L51" s="359">
        <v>10</v>
      </c>
      <c r="M51" s="360">
        <v>21</v>
      </c>
    </row>
    <row r="52" spans="2:13" ht="27.75" customHeight="1" x14ac:dyDescent="0.15">
      <c r="B52" s="1188"/>
      <c r="C52" s="1189"/>
      <c r="D52" s="106"/>
      <c r="E52" s="1192" t="s">
        <v>45</v>
      </c>
      <c r="F52" s="1192"/>
      <c r="G52" s="1192"/>
      <c r="H52" s="1193"/>
      <c r="I52" s="358">
        <v>9201</v>
      </c>
      <c r="J52" s="359">
        <v>9116</v>
      </c>
      <c r="K52" s="359">
        <v>9005</v>
      </c>
      <c r="L52" s="359">
        <v>8972</v>
      </c>
      <c r="M52" s="360">
        <v>8547</v>
      </c>
    </row>
    <row r="53" spans="2:13" ht="27.75" customHeight="1" thickBot="1" x14ac:dyDescent="0.2">
      <c r="B53" s="1199" t="s">
        <v>46</v>
      </c>
      <c r="C53" s="1200"/>
      <c r="D53" s="110"/>
      <c r="E53" s="1201" t="s">
        <v>47</v>
      </c>
      <c r="F53" s="1201"/>
      <c r="G53" s="1201"/>
      <c r="H53" s="1202"/>
      <c r="I53" s="361">
        <v>1591</v>
      </c>
      <c r="J53" s="362">
        <v>1029</v>
      </c>
      <c r="K53" s="362">
        <v>393</v>
      </c>
      <c r="L53" s="362">
        <v>151</v>
      </c>
      <c r="M53" s="363">
        <v>142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U2cxvqJgo8RUwyYMIuDbVS2m3QIuTVgRNmbB0PJPFoIR3F4iRLrqihIX1415ZDIPFwEtawqNTbXwr3o/F/o6eg==" saltValue="PUhYzDaSn4cAydhWVV2l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58" sqref="F58: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553</v>
      </c>
      <c r="G54" s="119" t="s">
        <v>554</v>
      </c>
      <c r="H54" s="120" t="s">
        <v>555</v>
      </c>
    </row>
    <row r="55" spans="2:8" ht="52.5" customHeight="1" x14ac:dyDescent="0.15">
      <c r="B55" s="121"/>
      <c r="C55" s="1211" t="s">
        <v>50</v>
      </c>
      <c r="D55" s="1211"/>
      <c r="E55" s="1212"/>
      <c r="F55" s="122">
        <v>853</v>
      </c>
      <c r="G55" s="122">
        <v>1058</v>
      </c>
      <c r="H55" s="123">
        <v>1558</v>
      </c>
    </row>
    <row r="56" spans="2:8" ht="52.5" customHeight="1" x14ac:dyDescent="0.15">
      <c r="B56" s="124"/>
      <c r="C56" s="1213" t="s">
        <v>51</v>
      </c>
      <c r="D56" s="1213"/>
      <c r="E56" s="1214"/>
      <c r="F56" s="125">
        <v>315</v>
      </c>
      <c r="G56" s="125">
        <v>315</v>
      </c>
      <c r="H56" s="126">
        <v>314</v>
      </c>
    </row>
    <row r="57" spans="2:8" ht="53.25" customHeight="1" x14ac:dyDescent="0.15">
      <c r="B57" s="124"/>
      <c r="C57" s="1215" t="s">
        <v>52</v>
      </c>
      <c r="D57" s="1215"/>
      <c r="E57" s="1216"/>
      <c r="F57" s="127">
        <v>1297</v>
      </c>
      <c r="G57" s="127">
        <v>1225</v>
      </c>
      <c r="H57" s="128">
        <v>1490</v>
      </c>
    </row>
    <row r="58" spans="2:8" ht="45.75" customHeight="1" x14ac:dyDescent="0.15">
      <c r="B58" s="129"/>
      <c r="C58" s="1203" t="s">
        <v>584</v>
      </c>
      <c r="D58" s="1204"/>
      <c r="E58" s="1205"/>
      <c r="F58" s="130">
        <v>608</v>
      </c>
      <c r="G58" s="130">
        <v>608</v>
      </c>
      <c r="H58" s="131">
        <v>608</v>
      </c>
    </row>
    <row r="59" spans="2:8" ht="45.75" customHeight="1" x14ac:dyDescent="0.15">
      <c r="B59" s="129"/>
      <c r="C59" s="1203" t="s">
        <v>585</v>
      </c>
      <c r="D59" s="1204"/>
      <c r="E59" s="1205"/>
      <c r="F59" s="130">
        <v>118</v>
      </c>
      <c r="G59" s="130">
        <v>119</v>
      </c>
      <c r="H59" s="131">
        <v>419</v>
      </c>
    </row>
    <row r="60" spans="2:8" ht="45.75" customHeight="1" x14ac:dyDescent="0.15">
      <c r="B60" s="129"/>
      <c r="C60" s="1203" t="s">
        <v>586</v>
      </c>
      <c r="D60" s="1204"/>
      <c r="E60" s="1205"/>
      <c r="F60" s="130">
        <v>129</v>
      </c>
      <c r="G60" s="130">
        <v>200</v>
      </c>
      <c r="H60" s="131">
        <v>210</v>
      </c>
    </row>
    <row r="61" spans="2:8" ht="45.75" customHeight="1" x14ac:dyDescent="0.15">
      <c r="B61" s="129"/>
      <c r="C61" s="1203" t="s">
        <v>587</v>
      </c>
      <c r="D61" s="1204"/>
      <c r="E61" s="1205"/>
      <c r="F61" s="130">
        <v>74</v>
      </c>
      <c r="G61" s="130">
        <v>63</v>
      </c>
      <c r="H61" s="131">
        <v>95</v>
      </c>
    </row>
    <row r="62" spans="2:8" ht="45.75" customHeight="1" thickBot="1" x14ac:dyDescent="0.2">
      <c r="B62" s="132"/>
      <c r="C62" s="1206" t="s">
        <v>588</v>
      </c>
      <c r="D62" s="1207"/>
      <c r="E62" s="1208"/>
      <c r="F62" s="133">
        <v>76</v>
      </c>
      <c r="G62" s="133">
        <v>76</v>
      </c>
      <c r="H62" s="134">
        <v>72</v>
      </c>
    </row>
    <row r="63" spans="2:8" ht="52.5" customHeight="1" thickBot="1" x14ac:dyDescent="0.2">
      <c r="B63" s="135"/>
      <c r="C63" s="1209" t="s">
        <v>53</v>
      </c>
      <c r="D63" s="1209"/>
      <c r="E63" s="1210"/>
      <c r="F63" s="136">
        <v>2465</v>
      </c>
      <c r="G63" s="136">
        <v>2597</v>
      </c>
      <c r="H63" s="137">
        <v>3362</v>
      </c>
    </row>
    <row r="64" spans="2:8" x14ac:dyDescent="0.15"/>
  </sheetData>
  <sheetProtection algorithmName="SHA-512" hashValue="3IHjjKzaUsF/rCGEmGqwQBL/pSvehpeFadKNiC+qJjbcbVGUwa6OTYtYIcEGYR9duGEyZvWYHIgFdZgnSN00cw==" saltValue="orIY8zlMbp3RBhj0jp9Y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68A17-A5C0-4A17-BA3C-29ABB684ED7E}">
  <sheetPr>
    <tabColor rgb="FFFF0000"/>
    <pageSetUpPr fitToPage="1"/>
  </sheetPr>
  <dimension ref="A1:DE85"/>
  <sheetViews>
    <sheetView showGridLines="0" tabSelected="1"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589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590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591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592</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551</v>
      </c>
      <c r="BQ50" s="1250"/>
      <c r="BR50" s="1250"/>
      <c r="BS50" s="1250"/>
      <c r="BT50" s="1250"/>
      <c r="BU50" s="1250"/>
      <c r="BV50" s="1250"/>
      <c r="BW50" s="1250"/>
      <c r="BX50" s="1250" t="s">
        <v>552</v>
      </c>
      <c r="BY50" s="1250"/>
      <c r="BZ50" s="1250"/>
      <c r="CA50" s="1250"/>
      <c r="CB50" s="1250"/>
      <c r="CC50" s="1250"/>
      <c r="CD50" s="1250"/>
      <c r="CE50" s="1250"/>
      <c r="CF50" s="1250" t="s">
        <v>553</v>
      </c>
      <c r="CG50" s="1250"/>
      <c r="CH50" s="1250"/>
      <c r="CI50" s="1250"/>
      <c r="CJ50" s="1250"/>
      <c r="CK50" s="1250"/>
      <c r="CL50" s="1250"/>
      <c r="CM50" s="1250"/>
      <c r="CN50" s="1250" t="s">
        <v>554</v>
      </c>
      <c r="CO50" s="1250"/>
      <c r="CP50" s="1250"/>
      <c r="CQ50" s="1250"/>
      <c r="CR50" s="1250"/>
      <c r="CS50" s="1250"/>
      <c r="CT50" s="1250"/>
      <c r="CU50" s="1250"/>
      <c r="CV50" s="1250" t="s">
        <v>555</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593</v>
      </c>
      <c r="AO51" s="1254"/>
      <c r="AP51" s="1254"/>
      <c r="AQ51" s="1254"/>
      <c r="AR51" s="1254"/>
      <c r="AS51" s="1254"/>
      <c r="AT51" s="1254"/>
      <c r="AU51" s="1254"/>
      <c r="AV51" s="1254"/>
      <c r="AW51" s="1254"/>
      <c r="AX51" s="1254"/>
      <c r="AY51" s="1254"/>
      <c r="AZ51" s="1254"/>
      <c r="BA51" s="1254"/>
      <c r="BB51" s="1254" t="s">
        <v>594</v>
      </c>
      <c r="BC51" s="1254"/>
      <c r="BD51" s="1254"/>
      <c r="BE51" s="1254"/>
      <c r="BF51" s="1254"/>
      <c r="BG51" s="1254"/>
      <c r="BH51" s="1254"/>
      <c r="BI51" s="1254"/>
      <c r="BJ51" s="1254"/>
      <c r="BK51" s="1254"/>
      <c r="BL51" s="1254"/>
      <c r="BM51" s="1254"/>
      <c r="BN51" s="1254"/>
      <c r="BO51" s="1254"/>
      <c r="BP51" s="1255">
        <v>25.5</v>
      </c>
      <c r="BQ51" s="1255"/>
      <c r="BR51" s="1255"/>
      <c r="BS51" s="1255"/>
      <c r="BT51" s="1255"/>
      <c r="BU51" s="1255"/>
      <c r="BV51" s="1255"/>
      <c r="BW51" s="1255"/>
      <c r="BX51" s="1255">
        <v>16.600000000000001</v>
      </c>
      <c r="BY51" s="1255"/>
      <c r="BZ51" s="1255"/>
      <c r="CA51" s="1255"/>
      <c r="CB51" s="1255"/>
      <c r="CC51" s="1255"/>
      <c r="CD51" s="1255"/>
      <c r="CE51" s="1255"/>
      <c r="CF51" s="1255">
        <v>6</v>
      </c>
      <c r="CG51" s="1255"/>
      <c r="CH51" s="1255"/>
      <c r="CI51" s="1255"/>
      <c r="CJ51" s="1255"/>
      <c r="CK51" s="1255"/>
      <c r="CL51" s="1255"/>
      <c r="CM51" s="1255"/>
      <c r="CN51" s="1255">
        <v>2.2000000000000002</v>
      </c>
      <c r="CO51" s="1255"/>
      <c r="CP51" s="1255"/>
      <c r="CQ51" s="1255"/>
      <c r="CR51" s="1255"/>
      <c r="CS51" s="1255"/>
      <c r="CT51" s="1255"/>
      <c r="CU51" s="1255"/>
      <c r="CV51" s="1255">
        <v>2.1</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595</v>
      </c>
      <c r="BC53" s="1254"/>
      <c r="BD53" s="1254"/>
      <c r="BE53" s="1254"/>
      <c r="BF53" s="1254"/>
      <c r="BG53" s="1254"/>
      <c r="BH53" s="1254"/>
      <c r="BI53" s="1254"/>
      <c r="BJ53" s="1254"/>
      <c r="BK53" s="1254"/>
      <c r="BL53" s="1254"/>
      <c r="BM53" s="1254"/>
      <c r="BN53" s="1254"/>
      <c r="BO53" s="1254"/>
      <c r="BP53" s="1255">
        <v>55.7</v>
      </c>
      <c r="BQ53" s="1255"/>
      <c r="BR53" s="1255"/>
      <c r="BS53" s="1255"/>
      <c r="BT53" s="1255"/>
      <c r="BU53" s="1255"/>
      <c r="BV53" s="1255"/>
      <c r="BW53" s="1255"/>
      <c r="BX53" s="1255">
        <v>56.7</v>
      </c>
      <c r="BY53" s="1255"/>
      <c r="BZ53" s="1255"/>
      <c r="CA53" s="1255"/>
      <c r="CB53" s="1255"/>
      <c r="CC53" s="1255"/>
      <c r="CD53" s="1255"/>
      <c r="CE53" s="1255"/>
      <c r="CF53" s="1255">
        <v>57.4</v>
      </c>
      <c r="CG53" s="1255"/>
      <c r="CH53" s="1255"/>
      <c r="CI53" s="1255"/>
      <c r="CJ53" s="1255"/>
      <c r="CK53" s="1255"/>
      <c r="CL53" s="1255"/>
      <c r="CM53" s="1255"/>
      <c r="CN53" s="1255">
        <v>57.8</v>
      </c>
      <c r="CO53" s="1255"/>
      <c r="CP53" s="1255"/>
      <c r="CQ53" s="1255"/>
      <c r="CR53" s="1255"/>
      <c r="CS53" s="1255"/>
      <c r="CT53" s="1255"/>
      <c r="CU53" s="1255"/>
      <c r="CV53" s="1255">
        <v>58.5</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596</v>
      </c>
      <c r="AO55" s="1250"/>
      <c r="AP55" s="1250"/>
      <c r="AQ55" s="1250"/>
      <c r="AR55" s="1250"/>
      <c r="AS55" s="1250"/>
      <c r="AT55" s="1250"/>
      <c r="AU55" s="1250"/>
      <c r="AV55" s="1250"/>
      <c r="AW55" s="1250"/>
      <c r="AX55" s="1250"/>
      <c r="AY55" s="1250"/>
      <c r="AZ55" s="1250"/>
      <c r="BA55" s="1250"/>
      <c r="BB55" s="1254" t="s">
        <v>594</v>
      </c>
      <c r="BC55" s="1254"/>
      <c r="BD55" s="1254"/>
      <c r="BE55" s="1254"/>
      <c r="BF55" s="1254"/>
      <c r="BG55" s="1254"/>
      <c r="BH55" s="1254"/>
      <c r="BI55" s="1254"/>
      <c r="BJ55" s="1254"/>
      <c r="BK55" s="1254"/>
      <c r="BL55" s="1254"/>
      <c r="BM55" s="1254"/>
      <c r="BN55" s="1254"/>
      <c r="BO55" s="1254"/>
      <c r="BP55" s="1255">
        <v>19.8</v>
      </c>
      <c r="BQ55" s="1255"/>
      <c r="BR55" s="1255"/>
      <c r="BS55" s="1255"/>
      <c r="BT55" s="1255"/>
      <c r="BU55" s="1255"/>
      <c r="BV55" s="1255"/>
      <c r="BW55" s="1255"/>
      <c r="BX55" s="1255">
        <v>20</v>
      </c>
      <c r="BY55" s="1255"/>
      <c r="BZ55" s="1255"/>
      <c r="CA55" s="1255"/>
      <c r="CB55" s="1255"/>
      <c r="CC55" s="1255"/>
      <c r="CD55" s="1255"/>
      <c r="CE55" s="1255"/>
      <c r="CF55" s="1255">
        <v>32.4</v>
      </c>
      <c r="CG55" s="1255"/>
      <c r="CH55" s="1255"/>
      <c r="CI55" s="1255"/>
      <c r="CJ55" s="1255"/>
      <c r="CK55" s="1255"/>
      <c r="CL55" s="1255"/>
      <c r="CM55" s="1255"/>
      <c r="CN55" s="1255">
        <v>20</v>
      </c>
      <c r="CO55" s="1255"/>
      <c r="CP55" s="1255"/>
      <c r="CQ55" s="1255"/>
      <c r="CR55" s="1255"/>
      <c r="CS55" s="1255"/>
      <c r="CT55" s="1255"/>
      <c r="CU55" s="1255"/>
      <c r="CV55" s="1255">
        <v>7.4</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595</v>
      </c>
      <c r="BC57" s="1254"/>
      <c r="BD57" s="1254"/>
      <c r="BE57" s="1254"/>
      <c r="BF57" s="1254"/>
      <c r="BG57" s="1254"/>
      <c r="BH57" s="1254"/>
      <c r="BI57" s="1254"/>
      <c r="BJ57" s="1254"/>
      <c r="BK57" s="1254"/>
      <c r="BL57" s="1254"/>
      <c r="BM57" s="1254"/>
      <c r="BN57" s="1254"/>
      <c r="BO57" s="1254"/>
      <c r="BP57" s="1255">
        <v>59.7</v>
      </c>
      <c r="BQ57" s="1255"/>
      <c r="BR57" s="1255"/>
      <c r="BS57" s="1255"/>
      <c r="BT57" s="1255"/>
      <c r="BU57" s="1255"/>
      <c r="BV57" s="1255"/>
      <c r="BW57" s="1255"/>
      <c r="BX57" s="1255">
        <v>60.7</v>
      </c>
      <c r="BY57" s="1255"/>
      <c r="BZ57" s="1255"/>
      <c r="CA57" s="1255"/>
      <c r="CB57" s="1255"/>
      <c r="CC57" s="1255"/>
      <c r="CD57" s="1255"/>
      <c r="CE57" s="1255"/>
      <c r="CF57" s="1255">
        <v>64.2</v>
      </c>
      <c r="CG57" s="1255"/>
      <c r="CH57" s="1255"/>
      <c r="CI57" s="1255"/>
      <c r="CJ57" s="1255"/>
      <c r="CK57" s="1255"/>
      <c r="CL57" s="1255"/>
      <c r="CM57" s="1255"/>
      <c r="CN57" s="1255">
        <v>67</v>
      </c>
      <c r="CO57" s="1255"/>
      <c r="CP57" s="1255"/>
      <c r="CQ57" s="1255"/>
      <c r="CR57" s="1255"/>
      <c r="CS57" s="1255"/>
      <c r="CT57" s="1255"/>
      <c r="CU57" s="1255"/>
      <c r="CV57" s="1255">
        <v>67.8</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597</v>
      </c>
    </row>
    <row r="64" spans="1:109" x14ac:dyDescent="0.15">
      <c r="B64" s="1225"/>
      <c r="G64" s="1232"/>
      <c r="I64" s="1265"/>
      <c r="J64" s="1265"/>
      <c r="K64" s="1265"/>
      <c r="L64" s="1265"/>
      <c r="M64" s="1265"/>
      <c r="N64" s="1266"/>
      <c r="AM64" s="1232"/>
      <c r="AN64" s="1232" t="s">
        <v>590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67" t="s">
        <v>598</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9"/>
      <c r="I71" s="1280"/>
      <c r="J71" s="1277"/>
      <c r="K71" s="1277"/>
      <c r="L71" s="1278"/>
      <c r="M71" s="1277"/>
      <c r="N71" s="1278"/>
      <c r="AM71" s="1279"/>
      <c r="AN71" s="1219" t="s">
        <v>592</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551</v>
      </c>
      <c r="BQ72" s="1250"/>
      <c r="BR72" s="1250"/>
      <c r="BS72" s="1250"/>
      <c r="BT72" s="1250"/>
      <c r="BU72" s="1250"/>
      <c r="BV72" s="1250"/>
      <c r="BW72" s="1250"/>
      <c r="BX72" s="1250" t="s">
        <v>552</v>
      </c>
      <c r="BY72" s="1250"/>
      <c r="BZ72" s="1250"/>
      <c r="CA72" s="1250"/>
      <c r="CB72" s="1250"/>
      <c r="CC72" s="1250"/>
      <c r="CD72" s="1250"/>
      <c r="CE72" s="1250"/>
      <c r="CF72" s="1250" t="s">
        <v>553</v>
      </c>
      <c r="CG72" s="1250"/>
      <c r="CH72" s="1250"/>
      <c r="CI72" s="1250"/>
      <c r="CJ72" s="1250"/>
      <c r="CK72" s="1250"/>
      <c r="CL72" s="1250"/>
      <c r="CM72" s="1250"/>
      <c r="CN72" s="1250" t="s">
        <v>554</v>
      </c>
      <c r="CO72" s="1250"/>
      <c r="CP72" s="1250"/>
      <c r="CQ72" s="1250"/>
      <c r="CR72" s="1250"/>
      <c r="CS72" s="1250"/>
      <c r="CT72" s="1250"/>
      <c r="CU72" s="1250"/>
      <c r="CV72" s="1250" t="s">
        <v>555</v>
      </c>
      <c r="CW72" s="1250"/>
      <c r="CX72" s="1250"/>
      <c r="CY72" s="1250"/>
      <c r="CZ72" s="1250"/>
      <c r="DA72" s="1250"/>
      <c r="DB72" s="1250"/>
      <c r="DC72" s="1250"/>
    </row>
    <row r="73" spans="2:107" x14ac:dyDescent="0.15">
      <c r="B73" s="1225"/>
      <c r="G73" s="1251"/>
      <c r="H73" s="1251"/>
      <c r="I73" s="1251"/>
      <c r="J73" s="1251"/>
      <c r="K73" s="1281"/>
      <c r="L73" s="1281"/>
      <c r="M73" s="1281"/>
      <c r="N73" s="1281"/>
      <c r="AM73" s="1243"/>
      <c r="AN73" s="1254" t="s">
        <v>593</v>
      </c>
      <c r="AO73" s="1254"/>
      <c r="AP73" s="1254"/>
      <c r="AQ73" s="1254"/>
      <c r="AR73" s="1254"/>
      <c r="AS73" s="1254"/>
      <c r="AT73" s="1254"/>
      <c r="AU73" s="1254"/>
      <c r="AV73" s="1254"/>
      <c r="AW73" s="1254"/>
      <c r="AX73" s="1254"/>
      <c r="AY73" s="1254"/>
      <c r="AZ73" s="1254"/>
      <c r="BA73" s="1254"/>
      <c r="BB73" s="1254" t="s">
        <v>594</v>
      </c>
      <c r="BC73" s="1254"/>
      <c r="BD73" s="1254"/>
      <c r="BE73" s="1254"/>
      <c r="BF73" s="1254"/>
      <c r="BG73" s="1254"/>
      <c r="BH73" s="1254"/>
      <c r="BI73" s="1254"/>
      <c r="BJ73" s="1254"/>
      <c r="BK73" s="1254"/>
      <c r="BL73" s="1254"/>
      <c r="BM73" s="1254"/>
      <c r="BN73" s="1254"/>
      <c r="BO73" s="1254"/>
      <c r="BP73" s="1255">
        <v>25.5</v>
      </c>
      <c r="BQ73" s="1255"/>
      <c r="BR73" s="1255"/>
      <c r="BS73" s="1255"/>
      <c r="BT73" s="1255"/>
      <c r="BU73" s="1255"/>
      <c r="BV73" s="1255"/>
      <c r="BW73" s="1255"/>
      <c r="BX73" s="1255">
        <v>16.600000000000001</v>
      </c>
      <c r="BY73" s="1255"/>
      <c r="BZ73" s="1255"/>
      <c r="CA73" s="1255"/>
      <c r="CB73" s="1255"/>
      <c r="CC73" s="1255"/>
      <c r="CD73" s="1255"/>
      <c r="CE73" s="1255"/>
      <c r="CF73" s="1255">
        <v>6</v>
      </c>
      <c r="CG73" s="1255"/>
      <c r="CH73" s="1255"/>
      <c r="CI73" s="1255"/>
      <c r="CJ73" s="1255"/>
      <c r="CK73" s="1255"/>
      <c r="CL73" s="1255"/>
      <c r="CM73" s="1255"/>
      <c r="CN73" s="1255">
        <v>2.2000000000000002</v>
      </c>
      <c r="CO73" s="1255"/>
      <c r="CP73" s="1255"/>
      <c r="CQ73" s="1255"/>
      <c r="CR73" s="1255"/>
      <c r="CS73" s="1255"/>
      <c r="CT73" s="1255"/>
      <c r="CU73" s="1255"/>
      <c r="CV73" s="1255">
        <v>2.1</v>
      </c>
      <c r="CW73" s="1255"/>
      <c r="CX73" s="1255"/>
      <c r="CY73" s="1255"/>
      <c r="CZ73" s="1255"/>
      <c r="DA73" s="1255"/>
      <c r="DB73" s="1255"/>
      <c r="DC73" s="1255"/>
    </row>
    <row r="74" spans="2:107" x14ac:dyDescent="0.15">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599</v>
      </c>
      <c r="BC75" s="1254"/>
      <c r="BD75" s="1254"/>
      <c r="BE75" s="1254"/>
      <c r="BF75" s="1254"/>
      <c r="BG75" s="1254"/>
      <c r="BH75" s="1254"/>
      <c r="BI75" s="1254"/>
      <c r="BJ75" s="1254"/>
      <c r="BK75" s="1254"/>
      <c r="BL75" s="1254"/>
      <c r="BM75" s="1254"/>
      <c r="BN75" s="1254"/>
      <c r="BO75" s="1254"/>
      <c r="BP75" s="1255">
        <v>5.3</v>
      </c>
      <c r="BQ75" s="1255"/>
      <c r="BR75" s="1255"/>
      <c r="BS75" s="1255"/>
      <c r="BT75" s="1255"/>
      <c r="BU75" s="1255"/>
      <c r="BV75" s="1255"/>
      <c r="BW75" s="1255"/>
      <c r="BX75" s="1255">
        <v>4.8</v>
      </c>
      <c r="BY75" s="1255"/>
      <c r="BZ75" s="1255"/>
      <c r="CA75" s="1255"/>
      <c r="CB75" s="1255"/>
      <c r="CC75" s="1255"/>
      <c r="CD75" s="1255"/>
      <c r="CE75" s="1255"/>
      <c r="CF75" s="1255">
        <v>4.8</v>
      </c>
      <c r="CG75" s="1255"/>
      <c r="CH75" s="1255"/>
      <c r="CI75" s="1255"/>
      <c r="CJ75" s="1255"/>
      <c r="CK75" s="1255"/>
      <c r="CL75" s="1255"/>
      <c r="CM75" s="1255"/>
      <c r="CN75" s="1255">
        <v>4.5999999999999996</v>
      </c>
      <c r="CO75" s="1255"/>
      <c r="CP75" s="1255"/>
      <c r="CQ75" s="1255"/>
      <c r="CR75" s="1255"/>
      <c r="CS75" s="1255"/>
      <c r="CT75" s="1255"/>
      <c r="CU75" s="1255"/>
      <c r="CV75" s="1255">
        <v>4.3</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81"/>
      <c r="L77" s="1281"/>
      <c r="M77" s="1281"/>
      <c r="N77" s="1281"/>
      <c r="AN77" s="1250" t="s">
        <v>596</v>
      </c>
      <c r="AO77" s="1250"/>
      <c r="AP77" s="1250"/>
      <c r="AQ77" s="1250"/>
      <c r="AR77" s="1250"/>
      <c r="AS77" s="1250"/>
      <c r="AT77" s="1250"/>
      <c r="AU77" s="1250"/>
      <c r="AV77" s="1250"/>
      <c r="AW77" s="1250"/>
      <c r="AX77" s="1250"/>
      <c r="AY77" s="1250"/>
      <c r="AZ77" s="1250"/>
      <c r="BA77" s="1250"/>
      <c r="BB77" s="1254" t="s">
        <v>594</v>
      </c>
      <c r="BC77" s="1254"/>
      <c r="BD77" s="1254"/>
      <c r="BE77" s="1254"/>
      <c r="BF77" s="1254"/>
      <c r="BG77" s="1254"/>
      <c r="BH77" s="1254"/>
      <c r="BI77" s="1254"/>
      <c r="BJ77" s="1254"/>
      <c r="BK77" s="1254"/>
      <c r="BL77" s="1254"/>
      <c r="BM77" s="1254"/>
      <c r="BN77" s="1254"/>
      <c r="BO77" s="1254"/>
      <c r="BP77" s="1255">
        <v>19.8</v>
      </c>
      <c r="BQ77" s="1255"/>
      <c r="BR77" s="1255"/>
      <c r="BS77" s="1255"/>
      <c r="BT77" s="1255"/>
      <c r="BU77" s="1255"/>
      <c r="BV77" s="1255"/>
      <c r="BW77" s="1255"/>
      <c r="BX77" s="1255">
        <v>20</v>
      </c>
      <c r="BY77" s="1255"/>
      <c r="BZ77" s="1255"/>
      <c r="CA77" s="1255"/>
      <c r="CB77" s="1255"/>
      <c r="CC77" s="1255"/>
      <c r="CD77" s="1255"/>
      <c r="CE77" s="1255"/>
      <c r="CF77" s="1255">
        <v>32.4</v>
      </c>
      <c r="CG77" s="1255"/>
      <c r="CH77" s="1255"/>
      <c r="CI77" s="1255"/>
      <c r="CJ77" s="1255"/>
      <c r="CK77" s="1255"/>
      <c r="CL77" s="1255"/>
      <c r="CM77" s="1255"/>
      <c r="CN77" s="1255">
        <v>20</v>
      </c>
      <c r="CO77" s="1255"/>
      <c r="CP77" s="1255"/>
      <c r="CQ77" s="1255"/>
      <c r="CR77" s="1255"/>
      <c r="CS77" s="1255"/>
      <c r="CT77" s="1255"/>
      <c r="CU77" s="1255"/>
      <c r="CV77" s="1255">
        <v>7.4</v>
      </c>
      <c r="CW77" s="1255"/>
      <c r="CX77" s="1255"/>
      <c r="CY77" s="1255"/>
      <c r="CZ77" s="1255"/>
      <c r="DA77" s="1255"/>
      <c r="DB77" s="1255"/>
      <c r="DC77" s="1255"/>
    </row>
    <row r="78" spans="2:107" x14ac:dyDescent="0.15">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599</v>
      </c>
      <c r="BC79" s="1254"/>
      <c r="BD79" s="1254"/>
      <c r="BE79" s="1254"/>
      <c r="BF79" s="1254"/>
      <c r="BG79" s="1254"/>
      <c r="BH79" s="1254"/>
      <c r="BI79" s="1254"/>
      <c r="BJ79" s="1254"/>
      <c r="BK79" s="1254"/>
      <c r="BL79" s="1254"/>
      <c r="BM79" s="1254"/>
      <c r="BN79" s="1254"/>
      <c r="BO79" s="1254"/>
      <c r="BP79" s="1255">
        <v>8.8000000000000007</v>
      </c>
      <c r="BQ79" s="1255"/>
      <c r="BR79" s="1255"/>
      <c r="BS79" s="1255"/>
      <c r="BT79" s="1255"/>
      <c r="BU79" s="1255"/>
      <c r="BV79" s="1255"/>
      <c r="BW79" s="1255"/>
      <c r="BX79" s="1255">
        <v>8.9</v>
      </c>
      <c r="BY79" s="1255"/>
      <c r="BZ79" s="1255"/>
      <c r="CA79" s="1255"/>
      <c r="CB79" s="1255"/>
      <c r="CC79" s="1255"/>
      <c r="CD79" s="1255"/>
      <c r="CE79" s="1255"/>
      <c r="CF79" s="1255">
        <v>9.5</v>
      </c>
      <c r="CG79" s="1255"/>
      <c r="CH79" s="1255"/>
      <c r="CI79" s="1255"/>
      <c r="CJ79" s="1255"/>
      <c r="CK79" s="1255"/>
      <c r="CL79" s="1255"/>
      <c r="CM79" s="1255"/>
      <c r="CN79" s="1255">
        <v>9.5</v>
      </c>
      <c r="CO79" s="1255"/>
      <c r="CP79" s="1255"/>
      <c r="CQ79" s="1255"/>
      <c r="CR79" s="1255"/>
      <c r="CS79" s="1255"/>
      <c r="CT79" s="1255"/>
      <c r="CU79" s="1255"/>
      <c r="CV79" s="1255">
        <v>9.4</v>
      </c>
      <c r="CW79" s="1255"/>
      <c r="CX79" s="1255"/>
      <c r="CY79" s="1255"/>
      <c r="CZ79" s="1255"/>
      <c r="DA79" s="1255"/>
      <c r="DB79" s="1255"/>
      <c r="DC79" s="1255"/>
    </row>
    <row r="80" spans="2:107" x14ac:dyDescent="0.15">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kXTL6YhUwE3WZoDQJcAyTLVEJZezxZL5psOG4//QkwEFmCP6Pa6xlgOtnaZq3qBjM+ebUdO2tLApyZWP3UBZYA==" saltValue="mXOqYc2/1TU0CbJnwdBRA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AAB1A-0340-493A-A8A8-79466EC71F05}">
  <sheetPr>
    <tabColor rgb="FFFF0000"/>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498</v>
      </c>
    </row>
  </sheetData>
  <sheetProtection algorithmName="SHA-512" hashValue="crIQ/V0RWLvI6WFe0bMPo8CHhOfBOu4dJxkaGVbNKR1ZX/3e0T8FmFlWZLfCnRMsoVgeT/AHU5//lFSEL0douA==" saltValue="xjswMpvo1eJkxHcz91O7B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70042-260B-4882-A3AF-EF50126D1D1C}">
  <sheetPr>
    <tabColor rgb="FFFF0000"/>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498</v>
      </c>
    </row>
  </sheetData>
  <sheetProtection algorithmName="SHA-512" hashValue="9UNc3Nv77zajW2QKJtOqMNY1sDaBAD0P3z2O957uHNO8PLmlQW17+ARXsmoTjDk842fyKyhfyHmzTmJpX2cXew==" saltValue="3FAWBXUBXPkfDaGmkr3Qz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548</v>
      </c>
      <c r="G2" s="151"/>
      <c r="H2" s="152"/>
    </row>
    <row r="3" spans="1:8" x14ac:dyDescent="0.15">
      <c r="A3" s="148" t="s">
        <v>541</v>
      </c>
      <c r="B3" s="153"/>
      <c r="C3" s="154"/>
      <c r="D3" s="155">
        <v>160280</v>
      </c>
      <c r="E3" s="156"/>
      <c r="F3" s="157">
        <v>98507</v>
      </c>
      <c r="G3" s="158"/>
      <c r="H3" s="159"/>
    </row>
    <row r="4" spans="1:8" x14ac:dyDescent="0.15">
      <c r="A4" s="160"/>
      <c r="B4" s="161"/>
      <c r="C4" s="162"/>
      <c r="D4" s="163">
        <v>53068</v>
      </c>
      <c r="E4" s="164"/>
      <c r="F4" s="165">
        <v>47567</v>
      </c>
      <c r="G4" s="166"/>
      <c r="H4" s="167"/>
    </row>
    <row r="5" spans="1:8" x14ac:dyDescent="0.15">
      <c r="A5" s="148" t="s">
        <v>543</v>
      </c>
      <c r="B5" s="153"/>
      <c r="C5" s="154"/>
      <c r="D5" s="155">
        <v>120918</v>
      </c>
      <c r="E5" s="156"/>
      <c r="F5" s="157">
        <v>113347</v>
      </c>
      <c r="G5" s="158"/>
      <c r="H5" s="159"/>
    </row>
    <row r="6" spans="1:8" x14ac:dyDescent="0.15">
      <c r="A6" s="160"/>
      <c r="B6" s="161"/>
      <c r="C6" s="162"/>
      <c r="D6" s="163">
        <v>53692</v>
      </c>
      <c r="E6" s="164"/>
      <c r="F6" s="165">
        <v>58728</v>
      </c>
      <c r="G6" s="166"/>
      <c r="H6" s="167"/>
    </row>
    <row r="7" spans="1:8" x14ac:dyDescent="0.15">
      <c r="A7" s="148" t="s">
        <v>544</v>
      </c>
      <c r="B7" s="153"/>
      <c r="C7" s="154"/>
      <c r="D7" s="155">
        <v>134979</v>
      </c>
      <c r="E7" s="156"/>
      <c r="F7" s="157">
        <v>120302</v>
      </c>
      <c r="G7" s="158"/>
      <c r="H7" s="159"/>
    </row>
    <row r="8" spans="1:8" x14ac:dyDescent="0.15">
      <c r="A8" s="160"/>
      <c r="B8" s="161"/>
      <c r="C8" s="162"/>
      <c r="D8" s="163">
        <v>66175</v>
      </c>
      <c r="E8" s="164"/>
      <c r="F8" s="165">
        <v>59328</v>
      </c>
      <c r="G8" s="166"/>
      <c r="H8" s="167"/>
    </row>
    <row r="9" spans="1:8" x14ac:dyDescent="0.15">
      <c r="A9" s="148" t="s">
        <v>545</v>
      </c>
      <c r="B9" s="153"/>
      <c r="C9" s="154"/>
      <c r="D9" s="155">
        <v>201337</v>
      </c>
      <c r="E9" s="156"/>
      <c r="F9" s="157">
        <v>114841</v>
      </c>
      <c r="G9" s="158"/>
      <c r="H9" s="159"/>
    </row>
    <row r="10" spans="1:8" x14ac:dyDescent="0.15">
      <c r="A10" s="160"/>
      <c r="B10" s="161"/>
      <c r="C10" s="162"/>
      <c r="D10" s="163">
        <v>84498</v>
      </c>
      <c r="E10" s="164"/>
      <c r="F10" s="165">
        <v>51589</v>
      </c>
      <c r="G10" s="166"/>
      <c r="H10" s="167"/>
    </row>
    <row r="11" spans="1:8" x14ac:dyDescent="0.15">
      <c r="A11" s="148" t="s">
        <v>546</v>
      </c>
      <c r="B11" s="153"/>
      <c r="C11" s="154"/>
      <c r="D11" s="155">
        <v>219114</v>
      </c>
      <c r="E11" s="156"/>
      <c r="F11" s="157">
        <v>124145</v>
      </c>
      <c r="G11" s="158"/>
      <c r="H11" s="159"/>
    </row>
    <row r="12" spans="1:8" x14ac:dyDescent="0.15">
      <c r="A12" s="160"/>
      <c r="B12" s="161"/>
      <c r="C12" s="168"/>
      <c r="D12" s="163">
        <v>47451</v>
      </c>
      <c r="E12" s="164"/>
      <c r="F12" s="165">
        <v>54761</v>
      </c>
      <c r="G12" s="166"/>
      <c r="H12" s="167"/>
    </row>
    <row r="13" spans="1:8" x14ac:dyDescent="0.15">
      <c r="A13" s="148"/>
      <c r="B13" s="153"/>
      <c r="C13" s="169"/>
      <c r="D13" s="170">
        <v>167326</v>
      </c>
      <c r="E13" s="171"/>
      <c r="F13" s="172">
        <v>114228</v>
      </c>
      <c r="G13" s="173"/>
      <c r="H13" s="159"/>
    </row>
    <row r="14" spans="1:8" x14ac:dyDescent="0.15">
      <c r="A14" s="160"/>
      <c r="B14" s="161"/>
      <c r="C14" s="162"/>
      <c r="D14" s="163">
        <v>60977</v>
      </c>
      <c r="E14" s="164"/>
      <c r="F14" s="165">
        <v>54395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1.86</v>
      </c>
      <c r="C19" s="174">
        <f>ROUND(VALUE(SUBSTITUTE(実質収支比率等に係る経年分析!G$48,"▲","-")),2)</f>
        <v>3.62</v>
      </c>
      <c r="D19" s="174">
        <f>ROUND(VALUE(SUBSTITUTE(実質収支比率等に係る経年分析!H$48,"▲","-")),2)</f>
        <v>5.22</v>
      </c>
      <c r="E19" s="174">
        <f>ROUND(VALUE(SUBSTITUTE(実質収支比率等に係る経年分析!I$48,"▲","-")),2)</f>
        <v>11.46</v>
      </c>
      <c r="F19" s="174">
        <f>ROUND(VALUE(SUBSTITUTE(実質収支比率等に係る経年分析!J$48,"▲","-")),2)</f>
        <v>13.34</v>
      </c>
    </row>
    <row r="20" spans="1:11" x14ac:dyDescent="0.15">
      <c r="A20" s="174" t="s">
        <v>57</v>
      </c>
      <c r="B20" s="174">
        <f>ROUND(VALUE(SUBSTITUTE(実質収支比率等に係る経年分析!F$47,"▲","-")),2)</f>
        <v>13.84</v>
      </c>
      <c r="C20" s="174">
        <f>ROUND(VALUE(SUBSTITUTE(実質収支比率等に係る経年分析!G$47,"▲","-")),2)</f>
        <v>15.68</v>
      </c>
      <c r="D20" s="174">
        <f>ROUND(VALUE(SUBSTITUTE(実質収支比率等に係る経年分析!H$47,"▲","-")),2)</f>
        <v>11.58</v>
      </c>
      <c r="E20" s="174">
        <f>ROUND(VALUE(SUBSTITUTE(実質収支比率等に係る経年分析!I$47,"▲","-")),2)</f>
        <v>13.65</v>
      </c>
      <c r="F20" s="174">
        <f>ROUND(VALUE(SUBSTITUTE(実質収支比率等に係る経年分析!J$47,"▲","-")),2)</f>
        <v>20.8</v>
      </c>
    </row>
    <row r="21" spans="1:11" x14ac:dyDescent="0.15">
      <c r="A21" s="174" t="s">
        <v>58</v>
      </c>
      <c r="B21" s="174">
        <f>IF(ISNUMBER(VALUE(SUBSTITUTE(実質収支比率等に係る経年分析!F$49,"▲","-"))),ROUND(VALUE(SUBSTITUTE(実質収支比率等に係る経年分析!F$49,"▲","-")),2),NA())</f>
        <v>-6.5</v>
      </c>
      <c r="C21" s="174">
        <f>IF(ISNUMBER(VALUE(SUBSTITUTE(実質収支比率等に係る経年分析!G$49,"▲","-"))),ROUND(VALUE(SUBSTITUTE(実質収支比率等に係る経年分析!G$49,"▲","-")),2),NA())</f>
        <v>2.3199999999999998</v>
      </c>
      <c r="D21" s="174">
        <f>IF(ISNUMBER(VALUE(SUBSTITUTE(実質収支比率等に係る経年分析!H$49,"▲","-"))),ROUND(VALUE(SUBSTITUTE(実質収支比率等に係る経年分析!H$49,"▲","-")),2),NA())</f>
        <v>-3.61</v>
      </c>
      <c r="E21" s="174">
        <f>IF(ISNUMBER(VALUE(SUBSTITUTE(実質収支比率等に係る経年分析!I$49,"▲","-"))),ROUND(VALUE(SUBSTITUTE(実質収支比率等に係る経年分析!I$49,"▲","-")),2),NA())</f>
        <v>5.93</v>
      </c>
      <c r="F21" s="174">
        <f>IF(ISNUMBER(VALUE(SUBSTITUTE(実質収支比率等に係る経年分析!J$49,"▲","-"))),ROUND(VALUE(SUBSTITUTE(実質収支比率等に係る経年分析!J$49,"▲","-")),2),NA())</f>
        <v>0.15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山都町簡易水道特別会計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山都町後期高齢者医療特別会計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山都町国民宿舎特別会計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0.14000000000000001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山都町国民健康保険特別会計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2.29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1.66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0.27</v>
      </c>
    </row>
    <row r="33" spans="1:16" x14ac:dyDescent="0.15">
      <c r="A33" s="175" t="str">
        <f>IF(連結実質赤字比率に係る赤字・黒字の構成分析!C$37="",NA(),連結実質赤字比率に係る赤字・黒字の構成分析!C$37)</f>
        <v>山都町介護保険特別会計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2.78</v>
      </c>
    </row>
    <row r="34" spans="1:16" x14ac:dyDescent="0.15">
      <c r="A34" s="175" t="str">
        <f>IF(連結実質赤字比率に係る赤字・黒字の構成分析!C$36="",NA(),連結実質赤字比率に係る赤字・黒字の構成分析!C$36)</f>
        <v>山都町水道事業会計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2.86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2.88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3.32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3.62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4.53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1.86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3.61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5.21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11.46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13.34</v>
      </c>
    </row>
    <row r="36" spans="1:16" x14ac:dyDescent="0.15">
      <c r="A36" s="175" t="str">
        <f>IF(連結実質赤字比率に係る赤字・黒字の構成分析!C$34="",NA(),連結実質赤字比率に係る赤字・黒字の構成分析!C$34)</f>
        <v>山都町病院事業会計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12.47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12.78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12.65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17.54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20.11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1037</v>
      </c>
      <c r="E42" s="176"/>
      <c r="F42" s="176"/>
      <c r="G42" s="176">
        <f>'実質公債費比率（分子）の構造'!L$52</f>
        <v>942</v>
      </c>
      <c r="H42" s="176"/>
      <c r="I42" s="176"/>
      <c r="J42" s="176">
        <f>'実質公債費比率（分子）の構造'!M$52</f>
        <v>900</v>
      </c>
      <c r="K42" s="176"/>
      <c r="L42" s="176"/>
      <c r="M42" s="176">
        <f>'実質公債費比率（分子）の構造'!N$52</f>
        <v>923</v>
      </c>
      <c r="N42" s="176"/>
      <c r="O42" s="176"/>
      <c r="P42" s="176">
        <f>'実質公債費比率（分子）の構造'!O$52</f>
        <v>905</v>
      </c>
    </row>
    <row r="43" spans="1:16" x14ac:dyDescent="0.15">
      <c r="A43" s="176" t="s">
        <v>66</v>
      </c>
      <c r="B43" s="176">
        <f>'実質公債費比率（分子）の構造'!K$51</f>
        <v>0</v>
      </c>
      <c r="C43" s="176"/>
      <c r="D43" s="176"/>
      <c r="E43" s="176">
        <f>'実質公債費比率（分子）の構造'!L$51</f>
        <v>1</v>
      </c>
      <c r="F43" s="176"/>
      <c r="G43" s="176"/>
      <c r="H43" s="176">
        <f>'実質公債費比率（分子）の構造'!M$51</f>
        <v>1</v>
      </c>
      <c r="I43" s="176"/>
      <c r="J43" s="176"/>
      <c r="K43" s="176">
        <f>'実質公債費比率（分子）の構造'!N$51</f>
        <v>1</v>
      </c>
      <c r="L43" s="176"/>
      <c r="M43" s="176"/>
      <c r="N43" s="176">
        <f>'実質公債費比率（分子）の構造'!O$51</f>
        <v>0</v>
      </c>
      <c r="O43" s="176"/>
      <c r="P43" s="176"/>
    </row>
    <row r="44" spans="1:16" x14ac:dyDescent="0.15">
      <c r="A44" s="176" t="s">
        <v>67</v>
      </c>
      <c r="B44" s="176">
        <f>'実質公債費比率（分子）の構造'!K$50</f>
        <v>0</v>
      </c>
      <c r="C44" s="176"/>
      <c r="D44" s="176"/>
      <c r="E44" s="176">
        <f>'実質公債費比率（分子）の構造'!L$50</f>
        <v>0</v>
      </c>
      <c r="F44" s="176"/>
      <c r="G44" s="176"/>
      <c r="H44" s="176">
        <f>'実質公債費比率（分子）の構造'!M$50</f>
        <v>5</v>
      </c>
      <c r="I44" s="176"/>
      <c r="J44" s="176"/>
      <c r="K44" s="176">
        <f>'実質公債費比率（分子）の構造'!N$50</f>
        <v>7</v>
      </c>
      <c r="L44" s="176"/>
      <c r="M44" s="176"/>
      <c r="N44" s="176">
        <f>'実質公債費比率（分子）の構造'!O$50</f>
        <v>9</v>
      </c>
      <c r="O44" s="176"/>
      <c r="P44" s="176"/>
    </row>
    <row r="45" spans="1:16" x14ac:dyDescent="0.15">
      <c r="A45" s="176" t="s">
        <v>68</v>
      </c>
      <c r="B45" s="176">
        <f>'実質公債費比率（分子）の構造'!K$49</f>
        <v>39</v>
      </c>
      <c r="C45" s="176"/>
      <c r="D45" s="176"/>
      <c r="E45" s="176">
        <f>'実質公債費比率（分子）の構造'!L$49</f>
        <v>38</v>
      </c>
      <c r="F45" s="176"/>
      <c r="G45" s="176"/>
      <c r="H45" s="176">
        <f>'実質公債費比率（分子）の構造'!M$49</f>
        <v>38</v>
      </c>
      <c r="I45" s="176"/>
      <c r="J45" s="176"/>
      <c r="K45" s="176">
        <f>'実質公債費比率（分子）の構造'!N$49</f>
        <v>36</v>
      </c>
      <c r="L45" s="176"/>
      <c r="M45" s="176"/>
      <c r="N45" s="176">
        <f>'実質公債費比率（分子）の構造'!O$49</f>
        <v>40</v>
      </c>
      <c r="O45" s="176"/>
      <c r="P45" s="176"/>
    </row>
    <row r="46" spans="1:16" x14ac:dyDescent="0.15">
      <c r="A46" s="176" t="s">
        <v>69</v>
      </c>
      <c r="B46" s="176">
        <f>'実質公債費比率（分子）の構造'!K$48</f>
        <v>256</v>
      </c>
      <c r="C46" s="176"/>
      <c r="D46" s="176"/>
      <c r="E46" s="176">
        <f>'実質公債費比率（分子）の構造'!L$48</f>
        <v>243</v>
      </c>
      <c r="F46" s="176"/>
      <c r="G46" s="176"/>
      <c r="H46" s="176">
        <f>'実質公債費比率（分子）の構造'!M$48</f>
        <v>255</v>
      </c>
      <c r="I46" s="176"/>
      <c r="J46" s="176"/>
      <c r="K46" s="176">
        <f>'実質公債費比率（分子）の構造'!N$48</f>
        <v>245</v>
      </c>
      <c r="L46" s="176"/>
      <c r="M46" s="176"/>
      <c r="N46" s="176">
        <f>'実質公債費比率（分子）の構造'!O$48</f>
        <v>211</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1037</v>
      </c>
      <c r="C49" s="176"/>
      <c r="D49" s="176"/>
      <c r="E49" s="176">
        <f>'実質公債費比率（分子）の構造'!L$45</f>
        <v>948</v>
      </c>
      <c r="F49" s="176"/>
      <c r="G49" s="176"/>
      <c r="H49" s="176">
        <f>'実質公債費比率（分子）の構造'!M$45</f>
        <v>932</v>
      </c>
      <c r="I49" s="176"/>
      <c r="J49" s="176"/>
      <c r="K49" s="176">
        <f>'実質公債費比率（分子）の構造'!N$45</f>
        <v>915</v>
      </c>
      <c r="L49" s="176"/>
      <c r="M49" s="176"/>
      <c r="N49" s="176">
        <f>'実質公債費比率（分子）の構造'!O$45</f>
        <v>901</v>
      </c>
      <c r="O49" s="176"/>
      <c r="P49" s="176"/>
    </row>
    <row r="50" spans="1:16" x14ac:dyDescent="0.15">
      <c r="A50" s="176" t="s">
        <v>73</v>
      </c>
      <c r="B50" s="176" t="e">
        <f>NA()</f>
        <v>#N/A</v>
      </c>
      <c r="C50" s="176">
        <f>IF(ISNUMBER('実質公債費比率（分子）の構造'!K$53),'実質公債費比率（分子）の構造'!K$53,NA())</f>
        <v>295</v>
      </c>
      <c r="D50" s="176" t="e">
        <f>NA()</f>
        <v>#N/A</v>
      </c>
      <c r="E50" s="176" t="e">
        <f>NA()</f>
        <v>#N/A</v>
      </c>
      <c r="F50" s="176">
        <f>IF(ISNUMBER('実質公債費比率（分子）の構造'!L$53),'実質公債費比率（分子）の構造'!L$53,NA())</f>
        <v>288</v>
      </c>
      <c r="G50" s="176" t="e">
        <f>NA()</f>
        <v>#N/A</v>
      </c>
      <c r="H50" s="176" t="e">
        <f>NA()</f>
        <v>#N/A</v>
      </c>
      <c r="I50" s="176">
        <f>IF(ISNUMBER('実質公債費比率（分子）の構造'!M$53),'実質公債費比率（分子）の構造'!M$53,NA())</f>
        <v>331</v>
      </c>
      <c r="J50" s="176" t="e">
        <f>NA()</f>
        <v>#N/A</v>
      </c>
      <c r="K50" s="176" t="e">
        <f>NA()</f>
        <v>#N/A</v>
      </c>
      <c r="L50" s="176">
        <f>IF(ISNUMBER('実質公債費比率（分子）の構造'!N$53),'実質公債費比率（分子）の構造'!N$53,NA())</f>
        <v>281</v>
      </c>
      <c r="M50" s="176" t="e">
        <f>NA()</f>
        <v>#N/A</v>
      </c>
      <c r="N50" s="176" t="e">
        <f>NA()</f>
        <v>#N/A</v>
      </c>
      <c r="O50" s="176">
        <f>IF(ISNUMBER('実質公債費比率（分子）の構造'!O$53),'実質公債費比率（分子）の構造'!O$53,NA())</f>
        <v>256</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9201</v>
      </c>
      <c r="E56" s="175"/>
      <c r="F56" s="175"/>
      <c r="G56" s="175">
        <f>'将来負担比率（分子）の構造'!J$52</f>
        <v>9116</v>
      </c>
      <c r="H56" s="175"/>
      <c r="I56" s="175"/>
      <c r="J56" s="175">
        <f>'将来負担比率（分子）の構造'!K$52</f>
        <v>9005</v>
      </c>
      <c r="K56" s="175"/>
      <c r="L56" s="175"/>
      <c r="M56" s="175">
        <f>'将来負担比率（分子）の構造'!L$52</f>
        <v>8972</v>
      </c>
      <c r="N56" s="175"/>
      <c r="O56" s="175"/>
      <c r="P56" s="175">
        <f>'将来負担比率（分子）の構造'!M$52</f>
        <v>8547</v>
      </c>
    </row>
    <row r="57" spans="1:16" x14ac:dyDescent="0.15">
      <c r="A57" s="175" t="s">
        <v>44</v>
      </c>
      <c r="B57" s="175"/>
      <c r="C57" s="175"/>
      <c r="D57" s="175">
        <f>'将来負担比率（分子）の構造'!I$51</f>
        <v>22</v>
      </c>
      <c r="E57" s="175"/>
      <c r="F57" s="175"/>
      <c r="G57" s="175">
        <f>'将来負担比率（分子）の構造'!J$51</f>
        <v>18</v>
      </c>
      <c r="H57" s="175"/>
      <c r="I57" s="175"/>
      <c r="J57" s="175">
        <f>'将来負担比率（分子）の構造'!K$51</f>
        <v>15</v>
      </c>
      <c r="K57" s="175"/>
      <c r="L57" s="175"/>
      <c r="M57" s="175">
        <f>'将来負担比率（分子）の構造'!L$51</f>
        <v>10</v>
      </c>
      <c r="N57" s="175"/>
      <c r="O57" s="175"/>
      <c r="P57" s="175">
        <f>'将来負担比率（分子）の構造'!M$51</f>
        <v>21</v>
      </c>
    </row>
    <row r="58" spans="1:16" x14ac:dyDescent="0.15">
      <c r="A58" s="175" t="s">
        <v>43</v>
      </c>
      <c r="B58" s="175"/>
      <c r="C58" s="175"/>
      <c r="D58" s="175">
        <f>'将来負担比率（分子）の構造'!I$50</f>
        <v>2739</v>
      </c>
      <c r="E58" s="175"/>
      <c r="F58" s="175"/>
      <c r="G58" s="175">
        <f>'将来負担比率（分子）の構造'!J$50</f>
        <v>2844</v>
      </c>
      <c r="H58" s="175"/>
      <c r="I58" s="175"/>
      <c r="J58" s="175">
        <f>'将来負担比率（分子）の構造'!K$50</f>
        <v>2670</v>
      </c>
      <c r="K58" s="175"/>
      <c r="L58" s="175"/>
      <c r="M58" s="175">
        <f>'将来負担比率（分子）の構造'!L$50</f>
        <v>2921</v>
      </c>
      <c r="N58" s="175"/>
      <c r="O58" s="175"/>
      <c r="P58" s="175">
        <f>'将来負担比率（分子）の構造'!M$50</f>
        <v>3752</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1928</v>
      </c>
      <c r="C62" s="175"/>
      <c r="D62" s="175"/>
      <c r="E62" s="175">
        <f>'将来負担比率（分子）の構造'!J$45</f>
        <v>1863</v>
      </c>
      <c r="F62" s="175"/>
      <c r="G62" s="175"/>
      <c r="H62" s="175">
        <f>'将来負担比率（分子）の構造'!K$45</f>
        <v>1834</v>
      </c>
      <c r="I62" s="175"/>
      <c r="J62" s="175"/>
      <c r="K62" s="175">
        <f>'将来負担比率（分子）の構造'!L$45</f>
        <v>1560</v>
      </c>
      <c r="L62" s="175"/>
      <c r="M62" s="175"/>
      <c r="N62" s="175">
        <f>'将来負担比率（分子）の構造'!M$45</f>
        <v>1570</v>
      </c>
      <c r="O62" s="175"/>
      <c r="P62" s="175"/>
    </row>
    <row r="63" spans="1:16" x14ac:dyDescent="0.15">
      <c r="A63" s="175" t="s">
        <v>36</v>
      </c>
      <c r="B63" s="175">
        <f>'将来負担比率（分子）の構造'!I$44</f>
        <v>170</v>
      </c>
      <c r="C63" s="175"/>
      <c r="D63" s="175"/>
      <c r="E63" s="175">
        <f>'将来負担比率（分子）の構造'!J$44</f>
        <v>146</v>
      </c>
      <c r="F63" s="175"/>
      <c r="G63" s="175"/>
      <c r="H63" s="175">
        <f>'将来負担比率（分子）の構造'!K$44</f>
        <v>176</v>
      </c>
      <c r="I63" s="175"/>
      <c r="J63" s="175"/>
      <c r="K63" s="175">
        <f>'将来負担比率（分子）の構造'!L$44</f>
        <v>151</v>
      </c>
      <c r="L63" s="175"/>
      <c r="M63" s="175"/>
      <c r="N63" s="175">
        <f>'将来負担比率（分子）の構造'!M$44</f>
        <v>134</v>
      </c>
      <c r="O63" s="175"/>
      <c r="P63" s="175"/>
    </row>
    <row r="64" spans="1:16" x14ac:dyDescent="0.15">
      <c r="A64" s="175" t="s">
        <v>35</v>
      </c>
      <c r="B64" s="175">
        <f>'将来負担比率（分子）の構造'!I$43</f>
        <v>2869</v>
      </c>
      <c r="C64" s="175"/>
      <c r="D64" s="175"/>
      <c r="E64" s="175">
        <f>'将来負担比率（分子）の構造'!J$43</f>
        <v>2731</v>
      </c>
      <c r="F64" s="175"/>
      <c r="G64" s="175"/>
      <c r="H64" s="175">
        <f>'将来負担比率（分子）の構造'!K$43</f>
        <v>1968</v>
      </c>
      <c r="I64" s="175"/>
      <c r="J64" s="175"/>
      <c r="K64" s="175">
        <f>'将来負担比率（分子）の構造'!L$43</f>
        <v>1926</v>
      </c>
      <c r="L64" s="175"/>
      <c r="M64" s="175"/>
      <c r="N64" s="175">
        <f>'将来負担比率（分子）の構造'!M$43</f>
        <v>2071</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8587</v>
      </c>
      <c r="C66" s="175"/>
      <c r="D66" s="175"/>
      <c r="E66" s="175">
        <f>'将来負担比率（分子）の構造'!J$41</f>
        <v>8266</v>
      </c>
      <c r="F66" s="175"/>
      <c r="G66" s="175"/>
      <c r="H66" s="175">
        <f>'将来負担比率（分子）の構造'!K$41</f>
        <v>8104</v>
      </c>
      <c r="I66" s="175"/>
      <c r="J66" s="175"/>
      <c r="K66" s="175">
        <f>'将来負担比率（分子）の構造'!L$41</f>
        <v>8417</v>
      </c>
      <c r="L66" s="175"/>
      <c r="M66" s="175"/>
      <c r="N66" s="175">
        <f>'将来負担比率（分子）の構造'!M$41</f>
        <v>8689</v>
      </c>
      <c r="O66" s="175"/>
      <c r="P66" s="175"/>
    </row>
    <row r="67" spans="1:16" x14ac:dyDescent="0.15">
      <c r="A67" s="175" t="s">
        <v>77</v>
      </c>
      <c r="B67" s="175" t="e">
        <f>NA()</f>
        <v>#N/A</v>
      </c>
      <c r="C67" s="175">
        <f>IF(ISNUMBER('将来負担比率（分子）の構造'!I$53), IF('将来負担比率（分子）の構造'!I$53 &lt; 0, 0, '将来負担比率（分子）の構造'!I$53), NA())</f>
        <v>1591</v>
      </c>
      <c r="D67" s="175" t="e">
        <f>NA()</f>
        <v>#N/A</v>
      </c>
      <c r="E67" s="175" t="e">
        <f>NA()</f>
        <v>#N/A</v>
      </c>
      <c r="F67" s="175">
        <f>IF(ISNUMBER('将来負担比率（分子）の構造'!J$53), IF('将来負担比率（分子）の構造'!J$53 &lt; 0, 0, '将来負担比率（分子）の構造'!J$53), NA())</f>
        <v>1029</v>
      </c>
      <c r="G67" s="175" t="e">
        <f>NA()</f>
        <v>#N/A</v>
      </c>
      <c r="H67" s="175" t="e">
        <f>NA()</f>
        <v>#N/A</v>
      </c>
      <c r="I67" s="175">
        <f>IF(ISNUMBER('将来負担比率（分子）の構造'!K$53), IF('将来負担比率（分子）の構造'!K$53 &lt; 0, 0, '将来負担比率（分子）の構造'!K$53), NA())</f>
        <v>393</v>
      </c>
      <c r="J67" s="175" t="e">
        <f>NA()</f>
        <v>#N/A</v>
      </c>
      <c r="K67" s="175" t="e">
        <f>NA()</f>
        <v>#N/A</v>
      </c>
      <c r="L67" s="175">
        <f>IF(ISNUMBER('将来負担比率（分子）の構造'!L$53), IF('将来負担比率（分子）の構造'!L$53 &lt; 0, 0, '将来負担比率（分子）の構造'!L$53), NA())</f>
        <v>151</v>
      </c>
      <c r="M67" s="175" t="e">
        <f>NA()</f>
        <v>#N/A</v>
      </c>
      <c r="N67" s="175" t="e">
        <f>NA()</f>
        <v>#N/A</v>
      </c>
      <c r="O67" s="175">
        <f>IF(ISNUMBER('将来負担比率（分子）の構造'!M$53), IF('将来負担比率（分子）の構造'!M$53 &lt; 0, 0, '将来負担比率（分子）の構造'!M$53), NA())</f>
        <v>142</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853</v>
      </c>
      <c r="C72" s="179">
        <f>基金残高に係る経年分析!G55</f>
        <v>1058</v>
      </c>
      <c r="D72" s="179">
        <f>基金残高に係る経年分析!H55</f>
        <v>1558</v>
      </c>
    </row>
    <row r="73" spans="1:16" x14ac:dyDescent="0.15">
      <c r="A73" s="178" t="s">
        <v>80</v>
      </c>
      <c r="B73" s="179">
        <f>基金残高に係る経年分析!F56</f>
        <v>315</v>
      </c>
      <c r="C73" s="179">
        <f>基金残高に係る経年分析!G56</f>
        <v>315</v>
      </c>
      <c r="D73" s="179">
        <f>基金残高に係る経年分析!H56</f>
        <v>314</v>
      </c>
    </row>
    <row r="74" spans="1:16" x14ac:dyDescent="0.15">
      <c r="A74" s="178" t="s">
        <v>81</v>
      </c>
      <c r="B74" s="179">
        <f>基金残高に係る経年分析!F57</f>
        <v>1297</v>
      </c>
      <c r="C74" s="179">
        <f>基金残高に係る経年分析!G57</f>
        <v>1225</v>
      </c>
      <c r="D74" s="179">
        <f>基金残高に係る経年分析!H57</f>
        <v>1490</v>
      </c>
    </row>
  </sheetData>
  <sheetProtection algorithmName="SHA-512" hashValue="XJ/2HlGMsf8KyI0npVrPlk8s4YbzV4i6/AdSdiKGst0lhLKENP6JNdaNOORxtH7IBs9ASzbhs5TPNFxu0aQwLA==" saltValue="AC5jnPq9oULYMu+yt12Q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217</v>
      </c>
      <c r="DI1" s="603"/>
      <c r="DJ1" s="603"/>
      <c r="DK1" s="603"/>
      <c r="DL1" s="603"/>
      <c r="DM1" s="603"/>
      <c r="DN1" s="604"/>
      <c r="DO1" s="214"/>
      <c r="DP1" s="602" t="s">
        <v>218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230</v>
      </c>
      <c r="C5" s="610"/>
      <c r="D5" s="610"/>
      <c r="E5" s="610"/>
      <c r="F5" s="610"/>
      <c r="G5" s="610"/>
      <c r="H5" s="610"/>
      <c r="I5" s="610"/>
      <c r="J5" s="610"/>
      <c r="K5" s="610"/>
      <c r="L5" s="610"/>
      <c r="M5" s="610"/>
      <c r="N5" s="610"/>
      <c r="O5" s="610"/>
      <c r="P5" s="610"/>
      <c r="Q5" s="611"/>
      <c r="R5" s="612">
        <v>1313153</v>
      </c>
      <c r="S5" s="613"/>
      <c r="T5" s="613"/>
      <c r="U5" s="613"/>
      <c r="V5" s="613"/>
      <c r="W5" s="613"/>
      <c r="X5" s="613"/>
      <c r="Y5" s="614"/>
      <c r="Z5" s="615">
        <v>8</v>
      </c>
      <c r="AA5" s="615"/>
      <c r="AB5" s="615"/>
      <c r="AC5" s="615"/>
      <c r="AD5" s="616">
        <v>1313153</v>
      </c>
      <c r="AE5" s="616"/>
      <c r="AF5" s="616"/>
      <c r="AG5" s="616"/>
      <c r="AH5" s="616"/>
      <c r="AI5" s="616"/>
      <c r="AJ5" s="616"/>
      <c r="AK5" s="616"/>
      <c r="AL5" s="617">
        <v>17.5</v>
      </c>
      <c r="AM5" s="618"/>
      <c r="AN5" s="618"/>
      <c r="AO5" s="619"/>
      <c r="AP5" s="609" t="s">
        <v>231</v>
      </c>
      <c r="AQ5" s="610"/>
      <c r="AR5" s="610"/>
      <c r="AS5" s="610"/>
      <c r="AT5" s="610"/>
      <c r="AU5" s="610"/>
      <c r="AV5" s="610"/>
      <c r="AW5" s="610"/>
      <c r="AX5" s="610"/>
      <c r="AY5" s="610"/>
      <c r="AZ5" s="610"/>
      <c r="BA5" s="610"/>
      <c r="BB5" s="610"/>
      <c r="BC5" s="610"/>
      <c r="BD5" s="610"/>
      <c r="BE5" s="610"/>
      <c r="BF5" s="611"/>
      <c r="BG5" s="623">
        <v>1311252</v>
      </c>
      <c r="BH5" s="624"/>
      <c r="BI5" s="624"/>
      <c r="BJ5" s="624"/>
      <c r="BK5" s="624"/>
      <c r="BL5" s="624"/>
      <c r="BM5" s="624"/>
      <c r="BN5" s="625"/>
      <c r="BO5" s="626">
        <v>99.9</v>
      </c>
      <c r="BP5" s="626"/>
      <c r="BQ5" s="626"/>
      <c r="BR5" s="626"/>
      <c r="BS5" s="627" t="s">
        <v>232</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233</v>
      </c>
      <c r="CS5" s="606"/>
      <c r="CT5" s="606"/>
      <c r="CU5" s="606"/>
      <c r="CV5" s="606"/>
      <c r="CW5" s="606"/>
      <c r="CX5" s="606"/>
      <c r="CY5" s="607"/>
      <c r="CZ5" s="605" t="s">
        <v>224</v>
      </c>
      <c r="DA5" s="606"/>
      <c r="DB5" s="606"/>
      <c r="DC5" s="607"/>
      <c r="DD5" s="605" t="s">
        <v>234</v>
      </c>
      <c r="DE5" s="606"/>
      <c r="DF5" s="606"/>
      <c r="DG5" s="606"/>
      <c r="DH5" s="606"/>
      <c r="DI5" s="606"/>
      <c r="DJ5" s="606"/>
      <c r="DK5" s="606"/>
      <c r="DL5" s="606"/>
      <c r="DM5" s="606"/>
      <c r="DN5" s="606"/>
      <c r="DO5" s="606"/>
      <c r="DP5" s="607"/>
      <c r="DQ5" s="605" t="s">
        <v>235</v>
      </c>
      <c r="DR5" s="606"/>
      <c r="DS5" s="606"/>
      <c r="DT5" s="606"/>
      <c r="DU5" s="606"/>
      <c r="DV5" s="606"/>
      <c r="DW5" s="606"/>
      <c r="DX5" s="606"/>
      <c r="DY5" s="606"/>
      <c r="DZ5" s="606"/>
      <c r="EA5" s="606"/>
      <c r="EB5" s="606"/>
      <c r="EC5" s="607"/>
    </row>
    <row r="6" spans="2:143" ht="11.25" customHeight="1" x14ac:dyDescent="0.15">
      <c r="B6" s="620" t="s">
        <v>236</v>
      </c>
      <c r="C6" s="621"/>
      <c r="D6" s="621"/>
      <c r="E6" s="621"/>
      <c r="F6" s="621"/>
      <c r="G6" s="621"/>
      <c r="H6" s="621"/>
      <c r="I6" s="621"/>
      <c r="J6" s="621"/>
      <c r="K6" s="621"/>
      <c r="L6" s="621"/>
      <c r="M6" s="621"/>
      <c r="N6" s="621"/>
      <c r="O6" s="621"/>
      <c r="P6" s="621"/>
      <c r="Q6" s="622"/>
      <c r="R6" s="623">
        <v>290414</v>
      </c>
      <c r="S6" s="624"/>
      <c r="T6" s="624"/>
      <c r="U6" s="624"/>
      <c r="V6" s="624"/>
      <c r="W6" s="624"/>
      <c r="X6" s="624"/>
      <c r="Y6" s="625"/>
      <c r="Z6" s="626">
        <v>1.8</v>
      </c>
      <c r="AA6" s="626"/>
      <c r="AB6" s="626"/>
      <c r="AC6" s="626"/>
      <c r="AD6" s="627">
        <v>290414</v>
      </c>
      <c r="AE6" s="627"/>
      <c r="AF6" s="627"/>
      <c r="AG6" s="627"/>
      <c r="AH6" s="627"/>
      <c r="AI6" s="627"/>
      <c r="AJ6" s="627"/>
      <c r="AK6" s="627"/>
      <c r="AL6" s="628">
        <v>3.9</v>
      </c>
      <c r="AM6" s="629"/>
      <c r="AN6" s="629"/>
      <c r="AO6" s="630"/>
      <c r="AP6" s="620" t="s">
        <v>237</v>
      </c>
      <c r="AQ6" s="621"/>
      <c r="AR6" s="621"/>
      <c r="AS6" s="621"/>
      <c r="AT6" s="621"/>
      <c r="AU6" s="621"/>
      <c r="AV6" s="621"/>
      <c r="AW6" s="621"/>
      <c r="AX6" s="621"/>
      <c r="AY6" s="621"/>
      <c r="AZ6" s="621"/>
      <c r="BA6" s="621"/>
      <c r="BB6" s="621"/>
      <c r="BC6" s="621"/>
      <c r="BD6" s="621"/>
      <c r="BE6" s="621"/>
      <c r="BF6" s="622"/>
      <c r="BG6" s="623">
        <v>1311252</v>
      </c>
      <c r="BH6" s="624"/>
      <c r="BI6" s="624"/>
      <c r="BJ6" s="624"/>
      <c r="BK6" s="624"/>
      <c r="BL6" s="624"/>
      <c r="BM6" s="624"/>
      <c r="BN6" s="625"/>
      <c r="BO6" s="626">
        <v>99.9</v>
      </c>
      <c r="BP6" s="626"/>
      <c r="BQ6" s="626"/>
      <c r="BR6" s="626"/>
      <c r="BS6" s="627" t="s">
        <v>232</v>
      </c>
      <c r="BT6" s="627"/>
      <c r="BU6" s="627"/>
      <c r="BV6" s="627"/>
      <c r="BW6" s="627"/>
      <c r="BX6" s="627"/>
      <c r="BY6" s="627"/>
      <c r="BZ6" s="627"/>
      <c r="CA6" s="627"/>
      <c r="CB6" s="631"/>
      <c r="CD6" s="609" t="s">
        <v>238</v>
      </c>
      <c r="CE6" s="610"/>
      <c r="CF6" s="610"/>
      <c r="CG6" s="610"/>
      <c r="CH6" s="610"/>
      <c r="CI6" s="610"/>
      <c r="CJ6" s="610"/>
      <c r="CK6" s="610"/>
      <c r="CL6" s="610"/>
      <c r="CM6" s="610"/>
      <c r="CN6" s="610"/>
      <c r="CO6" s="610"/>
      <c r="CP6" s="610"/>
      <c r="CQ6" s="611"/>
      <c r="CR6" s="623">
        <v>86709</v>
      </c>
      <c r="CS6" s="624"/>
      <c r="CT6" s="624"/>
      <c r="CU6" s="624"/>
      <c r="CV6" s="624"/>
      <c r="CW6" s="624"/>
      <c r="CX6" s="624"/>
      <c r="CY6" s="625"/>
      <c r="CZ6" s="617">
        <v>0.6</v>
      </c>
      <c r="DA6" s="618"/>
      <c r="DB6" s="618"/>
      <c r="DC6" s="634"/>
      <c r="DD6" s="632" t="s">
        <v>232</v>
      </c>
      <c r="DE6" s="624"/>
      <c r="DF6" s="624"/>
      <c r="DG6" s="624"/>
      <c r="DH6" s="624"/>
      <c r="DI6" s="624"/>
      <c r="DJ6" s="624"/>
      <c r="DK6" s="624"/>
      <c r="DL6" s="624"/>
      <c r="DM6" s="624"/>
      <c r="DN6" s="624"/>
      <c r="DO6" s="624"/>
      <c r="DP6" s="625"/>
      <c r="DQ6" s="632">
        <v>86709</v>
      </c>
      <c r="DR6" s="624"/>
      <c r="DS6" s="624"/>
      <c r="DT6" s="624"/>
      <c r="DU6" s="624"/>
      <c r="DV6" s="624"/>
      <c r="DW6" s="624"/>
      <c r="DX6" s="624"/>
      <c r="DY6" s="624"/>
      <c r="DZ6" s="624"/>
      <c r="EA6" s="624"/>
      <c r="EB6" s="624"/>
      <c r="EC6" s="633"/>
    </row>
    <row r="7" spans="2:143" ht="11.25" customHeight="1" x14ac:dyDescent="0.15">
      <c r="B7" s="620" t="s">
        <v>239</v>
      </c>
      <c r="C7" s="621"/>
      <c r="D7" s="621"/>
      <c r="E7" s="621"/>
      <c r="F7" s="621"/>
      <c r="G7" s="621"/>
      <c r="H7" s="621"/>
      <c r="I7" s="621"/>
      <c r="J7" s="621"/>
      <c r="K7" s="621"/>
      <c r="L7" s="621"/>
      <c r="M7" s="621"/>
      <c r="N7" s="621"/>
      <c r="O7" s="621"/>
      <c r="P7" s="621"/>
      <c r="Q7" s="622"/>
      <c r="R7" s="623">
        <v>232</v>
      </c>
      <c r="S7" s="624"/>
      <c r="T7" s="624"/>
      <c r="U7" s="624"/>
      <c r="V7" s="624"/>
      <c r="W7" s="624"/>
      <c r="X7" s="624"/>
      <c r="Y7" s="625"/>
      <c r="Z7" s="626">
        <v>0</v>
      </c>
      <c r="AA7" s="626"/>
      <c r="AB7" s="626"/>
      <c r="AC7" s="626"/>
      <c r="AD7" s="627">
        <v>232</v>
      </c>
      <c r="AE7" s="627"/>
      <c r="AF7" s="627"/>
      <c r="AG7" s="627"/>
      <c r="AH7" s="627"/>
      <c r="AI7" s="627"/>
      <c r="AJ7" s="627"/>
      <c r="AK7" s="627"/>
      <c r="AL7" s="628">
        <v>0</v>
      </c>
      <c r="AM7" s="629"/>
      <c r="AN7" s="629"/>
      <c r="AO7" s="630"/>
      <c r="AP7" s="620" t="s">
        <v>240</v>
      </c>
      <c r="AQ7" s="621"/>
      <c r="AR7" s="621"/>
      <c r="AS7" s="621"/>
      <c r="AT7" s="621"/>
      <c r="AU7" s="621"/>
      <c r="AV7" s="621"/>
      <c r="AW7" s="621"/>
      <c r="AX7" s="621"/>
      <c r="AY7" s="621"/>
      <c r="AZ7" s="621"/>
      <c r="BA7" s="621"/>
      <c r="BB7" s="621"/>
      <c r="BC7" s="621"/>
      <c r="BD7" s="621"/>
      <c r="BE7" s="621"/>
      <c r="BF7" s="622"/>
      <c r="BG7" s="623">
        <v>433470</v>
      </c>
      <c r="BH7" s="624"/>
      <c r="BI7" s="624"/>
      <c r="BJ7" s="624"/>
      <c r="BK7" s="624"/>
      <c r="BL7" s="624"/>
      <c r="BM7" s="624"/>
      <c r="BN7" s="625"/>
      <c r="BO7" s="626">
        <v>33</v>
      </c>
      <c r="BP7" s="626"/>
      <c r="BQ7" s="626"/>
      <c r="BR7" s="626"/>
      <c r="BS7" s="627" t="s">
        <v>232</v>
      </c>
      <c r="BT7" s="627"/>
      <c r="BU7" s="627"/>
      <c r="BV7" s="627"/>
      <c r="BW7" s="627"/>
      <c r="BX7" s="627"/>
      <c r="BY7" s="627"/>
      <c r="BZ7" s="627"/>
      <c r="CA7" s="627"/>
      <c r="CB7" s="631"/>
      <c r="CD7" s="620" t="s">
        <v>241</v>
      </c>
      <c r="CE7" s="621"/>
      <c r="CF7" s="621"/>
      <c r="CG7" s="621"/>
      <c r="CH7" s="621"/>
      <c r="CI7" s="621"/>
      <c r="CJ7" s="621"/>
      <c r="CK7" s="621"/>
      <c r="CL7" s="621"/>
      <c r="CM7" s="621"/>
      <c r="CN7" s="621"/>
      <c r="CO7" s="621"/>
      <c r="CP7" s="621"/>
      <c r="CQ7" s="622"/>
      <c r="CR7" s="623">
        <v>1763288</v>
      </c>
      <c r="CS7" s="624"/>
      <c r="CT7" s="624"/>
      <c r="CU7" s="624"/>
      <c r="CV7" s="624"/>
      <c r="CW7" s="624"/>
      <c r="CX7" s="624"/>
      <c r="CY7" s="625"/>
      <c r="CZ7" s="626">
        <v>11.7</v>
      </c>
      <c r="DA7" s="626"/>
      <c r="DB7" s="626"/>
      <c r="DC7" s="626"/>
      <c r="DD7" s="632">
        <v>83665</v>
      </c>
      <c r="DE7" s="624"/>
      <c r="DF7" s="624"/>
      <c r="DG7" s="624"/>
      <c r="DH7" s="624"/>
      <c r="DI7" s="624"/>
      <c r="DJ7" s="624"/>
      <c r="DK7" s="624"/>
      <c r="DL7" s="624"/>
      <c r="DM7" s="624"/>
      <c r="DN7" s="624"/>
      <c r="DO7" s="624"/>
      <c r="DP7" s="625"/>
      <c r="DQ7" s="632">
        <v>1537475</v>
      </c>
      <c r="DR7" s="624"/>
      <c r="DS7" s="624"/>
      <c r="DT7" s="624"/>
      <c r="DU7" s="624"/>
      <c r="DV7" s="624"/>
      <c r="DW7" s="624"/>
      <c r="DX7" s="624"/>
      <c r="DY7" s="624"/>
      <c r="DZ7" s="624"/>
      <c r="EA7" s="624"/>
      <c r="EB7" s="624"/>
      <c r="EC7" s="633"/>
    </row>
    <row r="8" spans="2:143" ht="11.25" customHeight="1" x14ac:dyDescent="0.15">
      <c r="B8" s="620" t="s">
        <v>242</v>
      </c>
      <c r="C8" s="621"/>
      <c r="D8" s="621"/>
      <c r="E8" s="621"/>
      <c r="F8" s="621"/>
      <c r="G8" s="621"/>
      <c r="H8" s="621"/>
      <c r="I8" s="621"/>
      <c r="J8" s="621"/>
      <c r="K8" s="621"/>
      <c r="L8" s="621"/>
      <c r="M8" s="621"/>
      <c r="N8" s="621"/>
      <c r="O8" s="621"/>
      <c r="P8" s="621"/>
      <c r="Q8" s="622"/>
      <c r="R8" s="623">
        <v>4507</v>
      </c>
      <c r="S8" s="624"/>
      <c r="T8" s="624"/>
      <c r="U8" s="624"/>
      <c r="V8" s="624"/>
      <c r="W8" s="624"/>
      <c r="X8" s="624"/>
      <c r="Y8" s="625"/>
      <c r="Z8" s="626">
        <v>0</v>
      </c>
      <c r="AA8" s="626"/>
      <c r="AB8" s="626"/>
      <c r="AC8" s="626"/>
      <c r="AD8" s="627">
        <v>4507</v>
      </c>
      <c r="AE8" s="627"/>
      <c r="AF8" s="627"/>
      <c r="AG8" s="627"/>
      <c r="AH8" s="627"/>
      <c r="AI8" s="627"/>
      <c r="AJ8" s="627"/>
      <c r="AK8" s="627"/>
      <c r="AL8" s="628">
        <v>0.1</v>
      </c>
      <c r="AM8" s="629"/>
      <c r="AN8" s="629"/>
      <c r="AO8" s="630"/>
      <c r="AP8" s="620" t="s">
        <v>243</v>
      </c>
      <c r="AQ8" s="621"/>
      <c r="AR8" s="621"/>
      <c r="AS8" s="621"/>
      <c r="AT8" s="621"/>
      <c r="AU8" s="621"/>
      <c r="AV8" s="621"/>
      <c r="AW8" s="621"/>
      <c r="AX8" s="621"/>
      <c r="AY8" s="621"/>
      <c r="AZ8" s="621"/>
      <c r="BA8" s="621"/>
      <c r="BB8" s="621"/>
      <c r="BC8" s="621"/>
      <c r="BD8" s="621"/>
      <c r="BE8" s="621"/>
      <c r="BF8" s="622"/>
      <c r="BG8" s="623">
        <v>20306</v>
      </c>
      <c r="BH8" s="624"/>
      <c r="BI8" s="624"/>
      <c r="BJ8" s="624"/>
      <c r="BK8" s="624"/>
      <c r="BL8" s="624"/>
      <c r="BM8" s="624"/>
      <c r="BN8" s="625"/>
      <c r="BO8" s="626">
        <v>1.5</v>
      </c>
      <c r="BP8" s="626"/>
      <c r="BQ8" s="626"/>
      <c r="BR8" s="626"/>
      <c r="BS8" s="627" t="s">
        <v>232</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3401006</v>
      </c>
      <c r="CS8" s="624"/>
      <c r="CT8" s="624"/>
      <c r="CU8" s="624"/>
      <c r="CV8" s="624"/>
      <c r="CW8" s="624"/>
      <c r="CX8" s="624"/>
      <c r="CY8" s="625"/>
      <c r="CZ8" s="626">
        <v>22.6</v>
      </c>
      <c r="DA8" s="626"/>
      <c r="DB8" s="626"/>
      <c r="DC8" s="626"/>
      <c r="DD8" s="632">
        <v>2945</v>
      </c>
      <c r="DE8" s="624"/>
      <c r="DF8" s="624"/>
      <c r="DG8" s="624"/>
      <c r="DH8" s="624"/>
      <c r="DI8" s="624"/>
      <c r="DJ8" s="624"/>
      <c r="DK8" s="624"/>
      <c r="DL8" s="624"/>
      <c r="DM8" s="624"/>
      <c r="DN8" s="624"/>
      <c r="DO8" s="624"/>
      <c r="DP8" s="625"/>
      <c r="DQ8" s="632">
        <v>2087720</v>
      </c>
      <c r="DR8" s="624"/>
      <c r="DS8" s="624"/>
      <c r="DT8" s="624"/>
      <c r="DU8" s="624"/>
      <c r="DV8" s="624"/>
      <c r="DW8" s="624"/>
      <c r="DX8" s="624"/>
      <c r="DY8" s="624"/>
      <c r="DZ8" s="624"/>
      <c r="EA8" s="624"/>
      <c r="EB8" s="624"/>
      <c r="EC8" s="633"/>
    </row>
    <row r="9" spans="2:143" ht="11.25" customHeight="1" x14ac:dyDescent="0.15">
      <c r="B9" s="620" t="s">
        <v>245</v>
      </c>
      <c r="C9" s="621"/>
      <c r="D9" s="621"/>
      <c r="E9" s="621"/>
      <c r="F9" s="621"/>
      <c r="G9" s="621"/>
      <c r="H9" s="621"/>
      <c r="I9" s="621"/>
      <c r="J9" s="621"/>
      <c r="K9" s="621"/>
      <c r="L9" s="621"/>
      <c r="M9" s="621"/>
      <c r="N9" s="621"/>
      <c r="O9" s="621"/>
      <c r="P9" s="621"/>
      <c r="Q9" s="622"/>
      <c r="R9" s="623">
        <v>3090</v>
      </c>
      <c r="S9" s="624"/>
      <c r="T9" s="624"/>
      <c r="U9" s="624"/>
      <c r="V9" s="624"/>
      <c r="W9" s="624"/>
      <c r="X9" s="624"/>
      <c r="Y9" s="625"/>
      <c r="Z9" s="626">
        <v>0</v>
      </c>
      <c r="AA9" s="626"/>
      <c r="AB9" s="626"/>
      <c r="AC9" s="626"/>
      <c r="AD9" s="627">
        <v>3090</v>
      </c>
      <c r="AE9" s="627"/>
      <c r="AF9" s="627"/>
      <c r="AG9" s="627"/>
      <c r="AH9" s="627"/>
      <c r="AI9" s="627"/>
      <c r="AJ9" s="627"/>
      <c r="AK9" s="627"/>
      <c r="AL9" s="628">
        <v>0</v>
      </c>
      <c r="AM9" s="629"/>
      <c r="AN9" s="629"/>
      <c r="AO9" s="630"/>
      <c r="AP9" s="620" t="s">
        <v>246</v>
      </c>
      <c r="AQ9" s="621"/>
      <c r="AR9" s="621"/>
      <c r="AS9" s="621"/>
      <c r="AT9" s="621"/>
      <c r="AU9" s="621"/>
      <c r="AV9" s="621"/>
      <c r="AW9" s="621"/>
      <c r="AX9" s="621"/>
      <c r="AY9" s="621"/>
      <c r="AZ9" s="621"/>
      <c r="BA9" s="621"/>
      <c r="BB9" s="621"/>
      <c r="BC9" s="621"/>
      <c r="BD9" s="621"/>
      <c r="BE9" s="621"/>
      <c r="BF9" s="622"/>
      <c r="BG9" s="623">
        <v>357832</v>
      </c>
      <c r="BH9" s="624"/>
      <c r="BI9" s="624"/>
      <c r="BJ9" s="624"/>
      <c r="BK9" s="624"/>
      <c r="BL9" s="624"/>
      <c r="BM9" s="624"/>
      <c r="BN9" s="625"/>
      <c r="BO9" s="626">
        <v>27.2</v>
      </c>
      <c r="BP9" s="626"/>
      <c r="BQ9" s="626"/>
      <c r="BR9" s="626"/>
      <c r="BS9" s="627" t="s">
        <v>232</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1243097</v>
      </c>
      <c r="CS9" s="624"/>
      <c r="CT9" s="624"/>
      <c r="CU9" s="624"/>
      <c r="CV9" s="624"/>
      <c r="CW9" s="624"/>
      <c r="CX9" s="624"/>
      <c r="CY9" s="625"/>
      <c r="CZ9" s="626">
        <v>8.3000000000000007</v>
      </c>
      <c r="DA9" s="626"/>
      <c r="DB9" s="626"/>
      <c r="DC9" s="626"/>
      <c r="DD9" s="632">
        <v>106923</v>
      </c>
      <c r="DE9" s="624"/>
      <c r="DF9" s="624"/>
      <c r="DG9" s="624"/>
      <c r="DH9" s="624"/>
      <c r="DI9" s="624"/>
      <c r="DJ9" s="624"/>
      <c r="DK9" s="624"/>
      <c r="DL9" s="624"/>
      <c r="DM9" s="624"/>
      <c r="DN9" s="624"/>
      <c r="DO9" s="624"/>
      <c r="DP9" s="625"/>
      <c r="DQ9" s="632">
        <v>1055042</v>
      </c>
      <c r="DR9" s="624"/>
      <c r="DS9" s="624"/>
      <c r="DT9" s="624"/>
      <c r="DU9" s="624"/>
      <c r="DV9" s="624"/>
      <c r="DW9" s="624"/>
      <c r="DX9" s="624"/>
      <c r="DY9" s="624"/>
      <c r="DZ9" s="624"/>
      <c r="EA9" s="624"/>
      <c r="EB9" s="624"/>
      <c r="EC9" s="633"/>
    </row>
    <row r="10" spans="2:143" ht="11.25" customHeight="1" x14ac:dyDescent="0.15">
      <c r="B10" s="620" t="s">
        <v>248</v>
      </c>
      <c r="C10" s="621"/>
      <c r="D10" s="621"/>
      <c r="E10" s="621"/>
      <c r="F10" s="621"/>
      <c r="G10" s="621"/>
      <c r="H10" s="621"/>
      <c r="I10" s="621"/>
      <c r="J10" s="621"/>
      <c r="K10" s="621"/>
      <c r="L10" s="621"/>
      <c r="M10" s="621"/>
      <c r="N10" s="621"/>
      <c r="O10" s="621"/>
      <c r="P10" s="621"/>
      <c r="Q10" s="622"/>
      <c r="R10" s="623" t="s">
        <v>232</v>
      </c>
      <c r="S10" s="624"/>
      <c r="T10" s="624"/>
      <c r="U10" s="624"/>
      <c r="V10" s="624"/>
      <c r="W10" s="624"/>
      <c r="X10" s="624"/>
      <c r="Y10" s="625"/>
      <c r="Z10" s="626" t="s">
        <v>232</v>
      </c>
      <c r="AA10" s="626"/>
      <c r="AB10" s="626"/>
      <c r="AC10" s="626"/>
      <c r="AD10" s="627" t="s">
        <v>232</v>
      </c>
      <c r="AE10" s="627"/>
      <c r="AF10" s="627"/>
      <c r="AG10" s="627"/>
      <c r="AH10" s="627"/>
      <c r="AI10" s="627"/>
      <c r="AJ10" s="627"/>
      <c r="AK10" s="627"/>
      <c r="AL10" s="628" t="s">
        <v>232</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32337</v>
      </c>
      <c r="BH10" s="624"/>
      <c r="BI10" s="624"/>
      <c r="BJ10" s="624"/>
      <c r="BK10" s="624"/>
      <c r="BL10" s="624"/>
      <c r="BM10" s="624"/>
      <c r="BN10" s="625"/>
      <c r="BO10" s="626">
        <v>2.5</v>
      </c>
      <c r="BP10" s="626"/>
      <c r="BQ10" s="626"/>
      <c r="BR10" s="626"/>
      <c r="BS10" s="627" t="s">
        <v>232</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v>1635</v>
      </c>
      <c r="CS10" s="624"/>
      <c r="CT10" s="624"/>
      <c r="CU10" s="624"/>
      <c r="CV10" s="624"/>
      <c r="CW10" s="624"/>
      <c r="CX10" s="624"/>
      <c r="CY10" s="625"/>
      <c r="CZ10" s="626">
        <v>0</v>
      </c>
      <c r="DA10" s="626"/>
      <c r="DB10" s="626"/>
      <c r="DC10" s="626"/>
      <c r="DD10" s="632" t="s">
        <v>232</v>
      </c>
      <c r="DE10" s="624"/>
      <c r="DF10" s="624"/>
      <c r="DG10" s="624"/>
      <c r="DH10" s="624"/>
      <c r="DI10" s="624"/>
      <c r="DJ10" s="624"/>
      <c r="DK10" s="624"/>
      <c r="DL10" s="624"/>
      <c r="DM10" s="624"/>
      <c r="DN10" s="624"/>
      <c r="DO10" s="624"/>
      <c r="DP10" s="625"/>
      <c r="DQ10" s="632">
        <v>1635</v>
      </c>
      <c r="DR10" s="624"/>
      <c r="DS10" s="624"/>
      <c r="DT10" s="624"/>
      <c r="DU10" s="624"/>
      <c r="DV10" s="624"/>
      <c r="DW10" s="624"/>
      <c r="DX10" s="624"/>
      <c r="DY10" s="624"/>
      <c r="DZ10" s="624"/>
      <c r="EA10" s="624"/>
      <c r="EB10" s="624"/>
      <c r="EC10" s="633"/>
    </row>
    <row r="11" spans="2:143" ht="11.25" customHeight="1" x14ac:dyDescent="0.15">
      <c r="B11" s="620" t="s">
        <v>251</v>
      </c>
      <c r="C11" s="621"/>
      <c r="D11" s="621"/>
      <c r="E11" s="621"/>
      <c r="F11" s="621"/>
      <c r="G11" s="621"/>
      <c r="H11" s="621"/>
      <c r="I11" s="621"/>
      <c r="J11" s="621"/>
      <c r="K11" s="621"/>
      <c r="L11" s="621"/>
      <c r="M11" s="621"/>
      <c r="N11" s="621"/>
      <c r="O11" s="621"/>
      <c r="P11" s="621"/>
      <c r="Q11" s="622"/>
      <c r="R11" s="623">
        <v>332445</v>
      </c>
      <c r="S11" s="624"/>
      <c r="T11" s="624"/>
      <c r="U11" s="624"/>
      <c r="V11" s="624"/>
      <c r="W11" s="624"/>
      <c r="X11" s="624"/>
      <c r="Y11" s="625"/>
      <c r="Z11" s="628">
        <v>2</v>
      </c>
      <c r="AA11" s="629"/>
      <c r="AB11" s="629"/>
      <c r="AC11" s="635"/>
      <c r="AD11" s="632">
        <v>332445</v>
      </c>
      <c r="AE11" s="624"/>
      <c r="AF11" s="624"/>
      <c r="AG11" s="624"/>
      <c r="AH11" s="624"/>
      <c r="AI11" s="624"/>
      <c r="AJ11" s="624"/>
      <c r="AK11" s="625"/>
      <c r="AL11" s="628">
        <v>4.4000000000000004</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22995</v>
      </c>
      <c r="BH11" s="624"/>
      <c r="BI11" s="624"/>
      <c r="BJ11" s="624"/>
      <c r="BK11" s="624"/>
      <c r="BL11" s="624"/>
      <c r="BM11" s="624"/>
      <c r="BN11" s="625"/>
      <c r="BO11" s="626">
        <v>1.8</v>
      </c>
      <c r="BP11" s="626"/>
      <c r="BQ11" s="626"/>
      <c r="BR11" s="626"/>
      <c r="BS11" s="627" t="s">
        <v>232</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1593928</v>
      </c>
      <c r="CS11" s="624"/>
      <c r="CT11" s="624"/>
      <c r="CU11" s="624"/>
      <c r="CV11" s="624"/>
      <c r="CW11" s="624"/>
      <c r="CX11" s="624"/>
      <c r="CY11" s="625"/>
      <c r="CZ11" s="626">
        <v>10.6</v>
      </c>
      <c r="DA11" s="626"/>
      <c r="DB11" s="626"/>
      <c r="DC11" s="626"/>
      <c r="DD11" s="632">
        <v>117183</v>
      </c>
      <c r="DE11" s="624"/>
      <c r="DF11" s="624"/>
      <c r="DG11" s="624"/>
      <c r="DH11" s="624"/>
      <c r="DI11" s="624"/>
      <c r="DJ11" s="624"/>
      <c r="DK11" s="624"/>
      <c r="DL11" s="624"/>
      <c r="DM11" s="624"/>
      <c r="DN11" s="624"/>
      <c r="DO11" s="624"/>
      <c r="DP11" s="625"/>
      <c r="DQ11" s="632">
        <v>576893</v>
      </c>
      <c r="DR11" s="624"/>
      <c r="DS11" s="624"/>
      <c r="DT11" s="624"/>
      <c r="DU11" s="624"/>
      <c r="DV11" s="624"/>
      <c r="DW11" s="624"/>
      <c r="DX11" s="624"/>
      <c r="DY11" s="624"/>
      <c r="DZ11" s="624"/>
      <c r="EA11" s="624"/>
      <c r="EB11" s="624"/>
      <c r="EC11" s="633"/>
    </row>
    <row r="12" spans="2:143" ht="11.25" customHeight="1" x14ac:dyDescent="0.15">
      <c r="B12" s="620" t="s">
        <v>254</v>
      </c>
      <c r="C12" s="621"/>
      <c r="D12" s="621"/>
      <c r="E12" s="621"/>
      <c r="F12" s="621"/>
      <c r="G12" s="621"/>
      <c r="H12" s="621"/>
      <c r="I12" s="621"/>
      <c r="J12" s="621"/>
      <c r="K12" s="621"/>
      <c r="L12" s="621"/>
      <c r="M12" s="621"/>
      <c r="N12" s="621"/>
      <c r="O12" s="621"/>
      <c r="P12" s="621"/>
      <c r="Q12" s="622"/>
      <c r="R12" s="623">
        <v>8889</v>
      </c>
      <c r="S12" s="624"/>
      <c r="T12" s="624"/>
      <c r="U12" s="624"/>
      <c r="V12" s="624"/>
      <c r="W12" s="624"/>
      <c r="X12" s="624"/>
      <c r="Y12" s="625"/>
      <c r="Z12" s="626">
        <v>0.1</v>
      </c>
      <c r="AA12" s="626"/>
      <c r="AB12" s="626"/>
      <c r="AC12" s="626"/>
      <c r="AD12" s="627">
        <v>8889</v>
      </c>
      <c r="AE12" s="627"/>
      <c r="AF12" s="627"/>
      <c r="AG12" s="627"/>
      <c r="AH12" s="627"/>
      <c r="AI12" s="627"/>
      <c r="AJ12" s="627"/>
      <c r="AK12" s="627"/>
      <c r="AL12" s="628">
        <v>0.1</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715207</v>
      </c>
      <c r="BH12" s="624"/>
      <c r="BI12" s="624"/>
      <c r="BJ12" s="624"/>
      <c r="BK12" s="624"/>
      <c r="BL12" s="624"/>
      <c r="BM12" s="624"/>
      <c r="BN12" s="625"/>
      <c r="BO12" s="626">
        <v>54.5</v>
      </c>
      <c r="BP12" s="626"/>
      <c r="BQ12" s="626"/>
      <c r="BR12" s="626"/>
      <c r="BS12" s="627" t="s">
        <v>232</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1184028</v>
      </c>
      <c r="CS12" s="624"/>
      <c r="CT12" s="624"/>
      <c r="CU12" s="624"/>
      <c r="CV12" s="624"/>
      <c r="CW12" s="624"/>
      <c r="CX12" s="624"/>
      <c r="CY12" s="625"/>
      <c r="CZ12" s="626">
        <v>7.9</v>
      </c>
      <c r="DA12" s="626"/>
      <c r="DB12" s="626"/>
      <c r="DC12" s="626"/>
      <c r="DD12" s="632">
        <v>567819</v>
      </c>
      <c r="DE12" s="624"/>
      <c r="DF12" s="624"/>
      <c r="DG12" s="624"/>
      <c r="DH12" s="624"/>
      <c r="DI12" s="624"/>
      <c r="DJ12" s="624"/>
      <c r="DK12" s="624"/>
      <c r="DL12" s="624"/>
      <c r="DM12" s="624"/>
      <c r="DN12" s="624"/>
      <c r="DO12" s="624"/>
      <c r="DP12" s="625"/>
      <c r="DQ12" s="632">
        <v>595570</v>
      </c>
      <c r="DR12" s="624"/>
      <c r="DS12" s="624"/>
      <c r="DT12" s="624"/>
      <c r="DU12" s="624"/>
      <c r="DV12" s="624"/>
      <c r="DW12" s="624"/>
      <c r="DX12" s="624"/>
      <c r="DY12" s="624"/>
      <c r="DZ12" s="624"/>
      <c r="EA12" s="624"/>
      <c r="EB12" s="624"/>
      <c r="EC12" s="633"/>
    </row>
    <row r="13" spans="2:143" ht="11.25" customHeight="1" x14ac:dyDescent="0.15">
      <c r="B13" s="620" t="s">
        <v>257</v>
      </c>
      <c r="C13" s="621"/>
      <c r="D13" s="621"/>
      <c r="E13" s="621"/>
      <c r="F13" s="621"/>
      <c r="G13" s="621"/>
      <c r="H13" s="621"/>
      <c r="I13" s="621"/>
      <c r="J13" s="621"/>
      <c r="K13" s="621"/>
      <c r="L13" s="621"/>
      <c r="M13" s="621"/>
      <c r="N13" s="621"/>
      <c r="O13" s="621"/>
      <c r="P13" s="621"/>
      <c r="Q13" s="622"/>
      <c r="R13" s="623" t="s">
        <v>232</v>
      </c>
      <c r="S13" s="624"/>
      <c r="T13" s="624"/>
      <c r="U13" s="624"/>
      <c r="V13" s="624"/>
      <c r="W13" s="624"/>
      <c r="X13" s="624"/>
      <c r="Y13" s="625"/>
      <c r="Z13" s="626" t="s">
        <v>232</v>
      </c>
      <c r="AA13" s="626"/>
      <c r="AB13" s="626"/>
      <c r="AC13" s="626"/>
      <c r="AD13" s="627" t="s">
        <v>232</v>
      </c>
      <c r="AE13" s="627"/>
      <c r="AF13" s="627"/>
      <c r="AG13" s="627"/>
      <c r="AH13" s="627"/>
      <c r="AI13" s="627"/>
      <c r="AJ13" s="627"/>
      <c r="AK13" s="627"/>
      <c r="AL13" s="628" t="s">
        <v>232</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695528</v>
      </c>
      <c r="BH13" s="624"/>
      <c r="BI13" s="624"/>
      <c r="BJ13" s="624"/>
      <c r="BK13" s="624"/>
      <c r="BL13" s="624"/>
      <c r="BM13" s="624"/>
      <c r="BN13" s="625"/>
      <c r="BO13" s="626">
        <v>53</v>
      </c>
      <c r="BP13" s="626"/>
      <c r="BQ13" s="626"/>
      <c r="BR13" s="626"/>
      <c r="BS13" s="627" t="s">
        <v>232</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1537708</v>
      </c>
      <c r="CS13" s="624"/>
      <c r="CT13" s="624"/>
      <c r="CU13" s="624"/>
      <c r="CV13" s="624"/>
      <c r="CW13" s="624"/>
      <c r="CX13" s="624"/>
      <c r="CY13" s="625"/>
      <c r="CZ13" s="626">
        <v>10.199999999999999</v>
      </c>
      <c r="DA13" s="626"/>
      <c r="DB13" s="626"/>
      <c r="DC13" s="626"/>
      <c r="DD13" s="632">
        <v>1282385</v>
      </c>
      <c r="DE13" s="624"/>
      <c r="DF13" s="624"/>
      <c r="DG13" s="624"/>
      <c r="DH13" s="624"/>
      <c r="DI13" s="624"/>
      <c r="DJ13" s="624"/>
      <c r="DK13" s="624"/>
      <c r="DL13" s="624"/>
      <c r="DM13" s="624"/>
      <c r="DN13" s="624"/>
      <c r="DO13" s="624"/>
      <c r="DP13" s="625"/>
      <c r="DQ13" s="632">
        <v>270333</v>
      </c>
      <c r="DR13" s="624"/>
      <c r="DS13" s="624"/>
      <c r="DT13" s="624"/>
      <c r="DU13" s="624"/>
      <c r="DV13" s="624"/>
      <c r="DW13" s="624"/>
      <c r="DX13" s="624"/>
      <c r="DY13" s="624"/>
      <c r="DZ13" s="624"/>
      <c r="EA13" s="624"/>
      <c r="EB13" s="624"/>
      <c r="EC13" s="633"/>
    </row>
    <row r="14" spans="2:143" ht="11.25" customHeight="1" x14ac:dyDescent="0.15">
      <c r="B14" s="620" t="s">
        <v>260</v>
      </c>
      <c r="C14" s="621"/>
      <c r="D14" s="621"/>
      <c r="E14" s="621"/>
      <c r="F14" s="621"/>
      <c r="G14" s="621"/>
      <c r="H14" s="621"/>
      <c r="I14" s="621"/>
      <c r="J14" s="621"/>
      <c r="K14" s="621"/>
      <c r="L14" s="621"/>
      <c r="M14" s="621"/>
      <c r="N14" s="621"/>
      <c r="O14" s="621"/>
      <c r="P14" s="621"/>
      <c r="Q14" s="622"/>
      <c r="R14" s="623" t="s">
        <v>232</v>
      </c>
      <c r="S14" s="624"/>
      <c r="T14" s="624"/>
      <c r="U14" s="624"/>
      <c r="V14" s="624"/>
      <c r="W14" s="624"/>
      <c r="X14" s="624"/>
      <c r="Y14" s="625"/>
      <c r="Z14" s="626" t="s">
        <v>232</v>
      </c>
      <c r="AA14" s="626"/>
      <c r="AB14" s="626"/>
      <c r="AC14" s="626"/>
      <c r="AD14" s="627" t="s">
        <v>232</v>
      </c>
      <c r="AE14" s="627"/>
      <c r="AF14" s="627"/>
      <c r="AG14" s="627"/>
      <c r="AH14" s="627"/>
      <c r="AI14" s="627"/>
      <c r="AJ14" s="627"/>
      <c r="AK14" s="627"/>
      <c r="AL14" s="628" t="s">
        <v>232</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75186</v>
      </c>
      <c r="BH14" s="624"/>
      <c r="BI14" s="624"/>
      <c r="BJ14" s="624"/>
      <c r="BK14" s="624"/>
      <c r="BL14" s="624"/>
      <c r="BM14" s="624"/>
      <c r="BN14" s="625"/>
      <c r="BO14" s="626">
        <v>5.7</v>
      </c>
      <c r="BP14" s="626"/>
      <c r="BQ14" s="626"/>
      <c r="BR14" s="626"/>
      <c r="BS14" s="627" t="s">
        <v>232</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380063</v>
      </c>
      <c r="CS14" s="624"/>
      <c r="CT14" s="624"/>
      <c r="CU14" s="624"/>
      <c r="CV14" s="624"/>
      <c r="CW14" s="624"/>
      <c r="CX14" s="624"/>
      <c r="CY14" s="625"/>
      <c r="CZ14" s="626">
        <v>2.5</v>
      </c>
      <c r="DA14" s="626"/>
      <c r="DB14" s="626"/>
      <c r="DC14" s="626"/>
      <c r="DD14" s="632">
        <v>23605</v>
      </c>
      <c r="DE14" s="624"/>
      <c r="DF14" s="624"/>
      <c r="DG14" s="624"/>
      <c r="DH14" s="624"/>
      <c r="DI14" s="624"/>
      <c r="DJ14" s="624"/>
      <c r="DK14" s="624"/>
      <c r="DL14" s="624"/>
      <c r="DM14" s="624"/>
      <c r="DN14" s="624"/>
      <c r="DO14" s="624"/>
      <c r="DP14" s="625"/>
      <c r="DQ14" s="632">
        <v>372705</v>
      </c>
      <c r="DR14" s="624"/>
      <c r="DS14" s="624"/>
      <c r="DT14" s="624"/>
      <c r="DU14" s="624"/>
      <c r="DV14" s="624"/>
      <c r="DW14" s="624"/>
      <c r="DX14" s="624"/>
      <c r="DY14" s="624"/>
      <c r="DZ14" s="624"/>
      <c r="EA14" s="624"/>
      <c r="EB14" s="624"/>
      <c r="EC14" s="633"/>
    </row>
    <row r="15" spans="2:143" ht="11.25" customHeight="1" x14ac:dyDescent="0.15">
      <c r="B15" s="620" t="s">
        <v>263</v>
      </c>
      <c r="C15" s="621"/>
      <c r="D15" s="621"/>
      <c r="E15" s="621"/>
      <c r="F15" s="621"/>
      <c r="G15" s="621"/>
      <c r="H15" s="621"/>
      <c r="I15" s="621"/>
      <c r="J15" s="621"/>
      <c r="K15" s="621"/>
      <c r="L15" s="621"/>
      <c r="M15" s="621"/>
      <c r="N15" s="621"/>
      <c r="O15" s="621"/>
      <c r="P15" s="621"/>
      <c r="Q15" s="622"/>
      <c r="R15" s="623" t="s">
        <v>232</v>
      </c>
      <c r="S15" s="624"/>
      <c r="T15" s="624"/>
      <c r="U15" s="624"/>
      <c r="V15" s="624"/>
      <c r="W15" s="624"/>
      <c r="X15" s="624"/>
      <c r="Y15" s="625"/>
      <c r="Z15" s="626" t="s">
        <v>131</v>
      </c>
      <c r="AA15" s="626"/>
      <c r="AB15" s="626"/>
      <c r="AC15" s="626"/>
      <c r="AD15" s="627" t="s">
        <v>232</v>
      </c>
      <c r="AE15" s="627"/>
      <c r="AF15" s="627"/>
      <c r="AG15" s="627"/>
      <c r="AH15" s="627"/>
      <c r="AI15" s="627"/>
      <c r="AJ15" s="627"/>
      <c r="AK15" s="627"/>
      <c r="AL15" s="628" t="s">
        <v>232</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87389</v>
      </c>
      <c r="BH15" s="624"/>
      <c r="BI15" s="624"/>
      <c r="BJ15" s="624"/>
      <c r="BK15" s="624"/>
      <c r="BL15" s="624"/>
      <c r="BM15" s="624"/>
      <c r="BN15" s="625"/>
      <c r="BO15" s="626">
        <v>6.7</v>
      </c>
      <c r="BP15" s="626"/>
      <c r="BQ15" s="626"/>
      <c r="BR15" s="626"/>
      <c r="BS15" s="627" t="s">
        <v>232</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1486604</v>
      </c>
      <c r="CS15" s="624"/>
      <c r="CT15" s="624"/>
      <c r="CU15" s="624"/>
      <c r="CV15" s="624"/>
      <c r="CW15" s="624"/>
      <c r="CX15" s="624"/>
      <c r="CY15" s="625"/>
      <c r="CZ15" s="626">
        <v>9.9</v>
      </c>
      <c r="DA15" s="626"/>
      <c r="DB15" s="626"/>
      <c r="DC15" s="626"/>
      <c r="DD15" s="632">
        <v>800471</v>
      </c>
      <c r="DE15" s="624"/>
      <c r="DF15" s="624"/>
      <c r="DG15" s="624"/>
      <c r="DH15" s="624"/>
      <c r="DI15" s="624"/>
      <c r="DJ15" s="624"/>
      <c r="DK15" s="624"/>
      <c r="DL15" s="624"/>
      <c r="DM15" s="624"/>
      <c r="DN15" s="624"/>
      <c r="DO15" s="624"/>
      <c r="DP15" s="625"/>
      <c r="DQ15" s="632">
        <v>663614</v>
      </c>
      <c r="DR15" s="624"/>
      <c r="DS15" s="624"/>
      <c r="DT15" s="624"/>
      <c r="DU15" s="624"/>
      <c r="DV15" s="624"/>
      <c r="DW15" s="624"/>
      <c r="DX15" s="624"/>
      <c r="DY15" s="624"/>
      <c r="DZ15" s="624"/>
      <c r="EA15" s="624"/>
      <c r="EB15" s="624"/>
      <c r="EC15" s="633"/>
    </row>
    <row r="16" spans="2:143" ht="11.25" customHeight="1" x14ac:dyDescent="0.15">
      <c r="B16" s="620" t="s">
        <v>266</v>
      </c>
      <c r="C16" s="621"/>
      <c r="D16" s="621"/>
      <c r="E16" s="621"/>
      <c r="F16" s="621"/>
      <c r="G16" s="621"/>
      <c r="H16" s="621"/>
      <c r="I16" s="621"/>
      <c r="J16" s="621"/>
      <c r="K16" s="621"/>
      <c r="L16" s="621"/>
      <c r="M16" s="621"/>
      <c r="N16" s="621"/>
      <c r="O16" s="621"/>
      <c r="P16" s="621"/>
      <c r="Q16" s="622"/>
      <c r="R16" s="623">
        <v>19043</v>
      </c>
      <c r="S16" s="624"/>
      <c r="T16" s="624"/>
      <c r="U16" s="624"/>
      <c r="V16" s="624"/>
      <c r="W16" s="624"/>
      <c r="X16" s="624"/>
      <c r="Y16" s="625"/>
      <c r="Z16" s="626">
        <v>0.1</v>
      </c>
      <c r="AA16" s="626"/>
      <c r="AB16" s="626"/>
      <c r="AC16" s="626"/>
      <c r="AD16" s="627">
        <v>19043</v>
      </c>
      <c r="AE16" s="627"/>
      <c r="AF16" s="627"/>
      <c r="AG16" s="627"/>
      <c r="AH16" s="627"/>
      <c r="AI16" s="627"/>
      <c r="AJ16" s="627"/>
      <c r="AK16" s="627"/>
      <c r="AL16" s="628">
        <v>0.3</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t="s">
        <v>232</v>
      </c>
      <c r="BH16" s="624"/>
      <c r="BI16" s="624"/>
      <c r="BJ16" s="624"/>
      <c r="BK16" s="624"/>
      <c r="BL16" s="624"/>
      <c r="BM16" s="624"/>
      <c r="BN16" s="625"/>
      <c r="BO16" s="626" t="s">
        <v>232</v>
      </c>
      <c r="BP16" s="626"/>
      <c r="BQ16" s="626"/>
      <c r="BR16" s="626"/>
      <c r="BS16" s="627" t="s">
        <v>232</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v>1479569</v>
      </c>
      <c r="CS16" s="624"/>
      <c r="CT16" s="624"/>
      <c r="CU16" s="624"/>
      <c r="CV16" s="624"/>
      <c r="CW16" s="624"/>
      <c r="CX16" s="624"/>
      <c r="CY16" s="625"/>
      <c r="CZ16" s="626">
        <v>9.8000000000000007</v>
      </c>
      <c r="DA16" s="626"/>
      <c r="DB16" s="626"/>
      <c r="DC16" s="626"/>
      <c r="DD16" s="632" t="s">
        <v>232</v>
      </c>
      <c r="DE16" s="624"/>
      <c r="DF16" s="624"/>
      <c r="DG16" s="624"/>
      <c r="DH16" s="624"/>
      <c r="DI16" s="624"/>
      <c r="DJ16" s="624"/>
      <c r="DK16" s="624"/>
      <c r="DL16" s="624"/>
      <c r="DM16" s="624"/>
      <c r="DN16" s="624"/>
      <c r="DO16" s="624"/>
      <c r="DP16" s="625"/>
      <c r="DQ16" s="632">
        <v>106555</v>
      </c>
      <c r="DR16" s="624"/>
      <c r="DS16" s="624"/>
      <c r="DT16" s="624"/>
      <c r="DU16" s="624"/>
      <c r="DV16" s="624"/>
      <c r="DW16" s="624"/>
      <c r="DX16" s="624"/>
      <c r="DY16" s="624"/>
      <c r="DZ16" s="624"/>
      <c r="EA16" s="624"/>
      <c r="EB16" s="624"/>
      <c r="EC16" s="633"/>
    </row>
    <row r="17" spans="2:133" ht="11.25" customHeight="1" x14ac:dyDescent="0.15">
      <c r="B17" s="620" t="s">
        <v>269</v>
      </c>
      <c r="C17" s="621"/>
      <c r="D17" s="621"/>
      <c r="E17" s="621"/>
      <c r="F17" s="621"/>
      <c r="G17" s="621"/>
      <c r="H17" s="621"/>
      <c r="I17" s="621"/>
      <c r="J17" s="621"/>
      <c r="K17" s="621"/>
      <c r="L17" s="621"/>
      <c r="M17" s="621"/>
      <c r="N17" s="621"/>
      <c r="O17" s="621"/>
      <c r="P17" s="621"/>
      <c r="Q17" s="622"/>
      <c r="R17" s="623">
        <v>19247</v>
      </c>
      <c r="S17" s="624"/>
      <c r="T17" s="624"/>
      <c r="U17" s="624"/>
      <c r="V17" s="624"/>
      <c r="W17" s="624"/>
      <c r="X17" s="624"/>
      <c r="Y17" s="625"/>
      <c r="Z17" s="626">
        <v>0.1</v>
      </c>
      <c r="AA17" s="626"/>
      <c r="AB17" s="626"/>
      <c r="AC17" s="626"/>
      <c r="AD17" s="627">
        <v>19247</v>
      </c>
      <c r="AE17" s="627"/>
      <c r="AF17" s="627"/>
      <c r="AG17" s="627"/>
      <c r="AH17" s="627"/>
      <c r="AI17" s="627"/>
      <c r="AJ17" s="627"/>
      <c r="AK17" s="627"/>
      <c r="AL17" s="628">
        <v>0.3</v>
      </c>
      <c r="AM17" s="629"/>
      <c r="AN17" s="629"/>
      <c r="AO17" s="630"/>
      <c r="AP17" s="620" t="s">
        <v>270</v>
      </c>
      <c r="AQ17" s="621"/>
      <c r="AR17" s="621"/>
      <c r="AS17" s="621"/>
      <c r="AT17" s="621"/>
      <c r="AU17" s="621"/>
      <c r="AV17" s="621"/>
      <c r="AW17" s="621"/>
      <c r="AX17" s="621"/>
      <c r="AY17" s="621"/>
      <c r="AZ17" s="621"/>
      <c r="BA17" s="621"/>
      <c r="BB17" s="621"/>
      <c r="BC17" s="621"/>
      <c r="BD17" s="621"/>
      <c r="BE17" s="621"/>
      <c r="BF17" s="622"/>
      <c r="BG17" s="623" t="s">
        <v>232</v>
      </c>
      <c r="BH17" s="624"/>
      <c r="BI17" s="624"/>
      <c r="BJ17" s="624"/>
      <c r="BK17" s="624"/>
      <c r="BL17" s="624"/>
      <c r="BM17" s="624"/>
      <c r="BN17" s="625"/>
      <c r="BO17" s="626" t="s">
        <v>232</v>
      </c>
      <c r="BP17" s="626"/>
      <c r="BQ17" s="626"/>
      <c r="BR17" s="626"/>
      <c r="BS17" s="627" t="s">
        <v>232</v>
      </c>
      <c r="BT17" s="627"/>
      <c r="BU17" s="627"/>
      <c r="BV17" s="627"/>
      <c r="BW17" s="627"/>
      <c r="BX17" s="627"/>
      <c r="BY17" s="627"/>
      <c r="BZ17" s="627"/>
      <c r="CA17" s="627"/>
      <c r="CB17" s="631"/>
      <c r="CD17" s="620" t="s">
        <v>271</v>
      </c>
      <c r="CE17" s="621"/>
      <c r="CF17" s="621"/>
      <c r="CG17" s="621"/>
      <c r="CH17" s="621"/>
      <c r="CI17" s="621"/>
      <c r="CJ17" s="621"/>
      <c r="CK17" s="621"/>
      <c r="CL17" s="621"/>
      <c r="CM17" s="621"/>
      <c r="CN17" s="621"/>
      <c r="CO17" s="621"/>
      <c r="CP17" s="621"/>
      <c r="CQ17" s="622"/>
      <c r="CR17" s="623">
        <v>901239</v>
      </c>
      <c r="CS17" s="624"/>
      <c r="CT17" s="624"/>
      <c r="CU17" s="624"/>
      <c r="CV17" s="624"/>
      <c r="CW17" s="624"/>
      <c r="CX17" s="624"/>
      <c r="CY17" s="625"/>
      <c r="CZ17" s="626">
        <v>6</v>
      </c>
      <c r="DA17" s="626"/>
      <c r="DB17" s="626"/>
      <c r="DC17" s="626"/>
      <c r="DD17" s="632" t="s">
        <v>232</v>
      </c>
      <c r="DE17" s="624"/>
      <c r="DF17" s="624"/>
      <c r="DG17" s="624"/>
      <c r="DH17" s="624"/>
      <c r="DI17" s="624"/>
      <c r="DJ17" s="624"/>
      <c r="DK17" s="624"/>
      <c r="DL17" s="624"/>
      <c r="DM17" s="624"/>
      <c r="DN17" s="624"/>
      <c r="DO17" s="624"/>
      <c r="DP17" s="625"/>
      <c r="DQ17" s="632">
        <v>895597</v>
      </c>
      <c r="DR17" s="624"/>
      <c r="DS17" s="624"/>
      <c r="DT17" s="624"/>
      <c r="DU17" s="624"/>
      <c r="DV17" s="624"/>
      <c r="DW17" s="624"/>
      <c r="DX17" s="624"/>
      <c r="DY17" s="624"/>
      <c r="DZ17" s="624"/>
      <c r="EA17" s="624"/>
      <c r="EB17" s="624"/>
      <c r="EC17" s="633"/>
    </row>
    <row r="18" spans="2:133" ht="11.25" customHeight="1" x14ac:dyDescent="0.15">
      <c r="B18" s="620" t="s">
        <v>272</v>
      </c>
      <c r="C18" s="621"/>
      <c r="D18" s="621"/>
      <c r="E18" s="621"/>
      <c r="F18" s="621"/>
      <c r="G18" s="621"/>
      <c r="H18" s="621"/>
      <c r="I18" s="621"/>
      <c r="J18" s="621"/>
      <c r="K18" s="621"/>
      <c r="L18" s="621"/>
      <c r="M18" s="621"/>
      <c r="N18" s="621"/>
      <c r="O18" s="621"/>
      <c r="P18" s="621"/>
      <c r="Q18" s="622"/>
      <c r="R18" s="623">
        <v>4804</v>
      </c>
      <c r="S18" s="624"/>
      <c r="T18" s="624"/>
      <c r="U18" s="624"/>
      <c r="V18" s="624"/>
      <c r="W18" s="624"/>
      <c r="X18" s="624"/>
      <c r="Y18" s="625"/>
      <c r="Z18" s="626">
        <v>0</v>
      </c>
      <c r="AA18" s="626"/>
      <c r="AB18" s="626"/>
      <c r="AC18" s="626"/>
      <c r="AD18" s="627">
        <v>4804</v>
      </c>
      <c r="AE18" s="627"/>
      <c r="AF18" s="627"/>
      <c r="AG18" s="627"/>
      <c r="AH18" s="627"/>
      <c r="AI18" s="627"/>
      <c r="AJ18" s="627"/>
      <c r="AK18" s="627"/>
      <c r="AL18" s="628">
        <v>0.1</v>
      </c>
      <c r="AM18" s="629"/>
      <c r="AN18" s="629"/>
      <c r="AO18" s="630"/>
      <c r="AP18" s="620" t="s">
        <v>273</v>
      </c>
      <c r="AQ18" s="621"/>
      <c r="AR18" s="621"/>
      <c r="AS18" s="621"/>
      <c r="AT18" s="621"/>
      <c r="AU18" s="621"/>
      <c r="AV18" s="621"/>
      <c r="AW18" s="621"/>
      <c r="AX18" s="621"/>
      <c r="AY18" s="621"/>
      <c r="AZ18" s="621"/>
      <c r="BA18" s="621"/>
      <c r="BB18" s="621"/>
      <c r="BC18" s="621"/>
      <c r="BD18" s="621"/>
      <c r="BE18" s="621"/>
      <c r="BF18" s="622"/>
      <c r="BG18" s="623" t="s">
        <v>232</v>
      </c>
      <c r="BH18" s="624"/>
      <c r="BI18" s="624"/>
      <c r="BJ18" s="624"/>
      <c r="BK18" s="624"/>
      <c r="BL18" s="624"/>
      <c r="BM18" s="624"/>
      <c r="BN18" s="625"/>
      <c r="BO18" s="626" t="s">
        <v>232</v>
      </c>
      <c r="BP18" s="626"/>
      <c r="BQ18" s="626"/>
      <c r="BR18" s="626"/>
      <c r="BS18" s="627" t="s">
        <v>232</v>
      </c>
      <c r="BT18" s="627"/>
      <c r="BU18" s="627"/>
      <c r="BV18" s="627"/>
      <c r="BW18" s="627"/>
      <c r="BX18" s="627"/>
      <c r="BY18" s="627"/>
      <c r="BZ18" s="627"/>
      <c r="CA18" s="627"/>
      <c r="CB18" s="631"/>
      <c r="CD18" s="620" t="s">
        <v>274</v>
      </c>
      <c r="CE18" s="621"/>
      <c r="CF18" s="621"/>
      <c r="CG18" s="621"/>
      <c r="CH18" s="621"/>
      <c r="CI18" s="621"/>
      <c r="CJ18" s="621"/>
      <c r="CK18" s="621"/>
      <c r="CL18" s="621"/>
      <c r="CM18" s="621"/>
      <c r="CN18" s="621"/>
      <c r="CO18" s="621"/>
      <c r="CP18" s="621"/>
      <c r="CQ18" s="622"/>
      <c r="CR18" s="623" t="s">
        <v>232</v>
      </c>
      <c r="CS18" s="624"/>
      <c r="CT18" s="624"/>
      <c r="CU18" s="624"/>
      <c r="CV18" s="624"/>
      <c r="CW18" s="624"/>
      <c r="CX18" s="624"/>
      <c r="CY18" s="625"/>
      <c r="CZ18" s="626" t="s">
        <v>232</v>
      </c>
      <c r="DA18" s="626"/>
      <c r="DB18" s="626"/>
      <c r="DC18" s="626"/>
      <c r="DD18" s="632" t="s">
        <v>232</v>
      </c>
      <c r="DE18" s="624"/>
      <c r="DF18" s="624"/>
      <c r="DG18" s="624"/>
      <c r="DH18" s="624"/>
      <c r="DI18" s="624"/>
      <c r="DJ18" s="624"/>
      <c r="DK18" s="624"/>
      <c r="DL18" s="624"/>
      <c r="DM18" s="624"/>
      <c r="DN18" s="624"/>
      <c r="DO18" s="624"/>
      <c r="DP18" s="625"/>
      <c r="DQ18" s="632" t="s">
        <v>232</v>
      </c>
      <c r="DR18" s="624"/>
      <c r="DS18" s="624"/>
      <c r="DT18" s="624"/>
      <c r="DU18" s="624"/>
      <c r="DV18" s="624"/>
      <c r="DW18" s="624"/>
      <c r="DX18" s="624"/>
      <c r="DY18" s="624"/>
      <c r="DZ18" s="624"/>
      <c r="EA18" s="624"/>
      <c r="EB18" s="624"/>
      <c r="EC18" s="633"/>
    </row>
    <row r="19" spans="2:133" ht="11.25" customHeight="1" x14ac:dyDescent="0.15">
      <c r="B19" s="620" t="s">
        <v>275</v>
      </c>
      <c r="C19" s="621"/>
      <c r="D19" s="621"/>
      <c r="E19" s="621"/>
      <c r="F19" s="621"/>
      <c r="G19" s="621"/>
      <c r="H19" s="621"/>
      <c r="I19" s="621"/>
      <c r="J19" s="621"/>
      <c r="K19" s="621"/>
      <c r="L19" s="621"/>
      <c r="M19" s="621"/>
      <c r="N19" s="621"/>
      <c r="O19" s="621"/>
      <c r="P19" s="621"/>
      <c r="Q19" s="622"/>
      <c r="R19" s="623">
        <v>4804</v>
      </c>
      <c r="S19" s="624"/>
      <c r="T19" s="624"/>
      <c r="U19" s="624"/>
      <c r="V19" s="624"/>
      <c r="W19" s="624"/>
      <c r="X19" s="624"/>
      <c r="Y19" s="625"/>
      <c r="Z19" s="626">
        <v>0</v>
      </c>
      <c r="AA19" s="626"/>
      <c r="AB19" s="626"/>
      <c r="AC19" s="626"/>
      <c r="AD19" s="627">
        <v>4804</v>
      </c>
      <c r="AE19" s="627"/>
      <c r="AF19" s="627"/>
      <c r="AG19" s="627"/>
      <c r="AH19" s="627"/>
      <c r="AI19" s="627"/>
      <c r="AJ19" s="627"/>
      <c r="AK19" s="627"/>
      <c r="AL19" s="628">
        <v>0.1</v>
      </c>
      <c r="AM19" s="629"/>
      <c r="AN19" s="629"/>
      <c r="AO19" s="630"/>
      <c r="AP19" s="620" t="s">
        <v>276</v>
      </c>
      <c r="AQ19" s="621"/>
      <c r="AR19" s="621"/>
      <c r="AS19" s="621"/>
      <c r="AT19" s="621"/>
      <c r="AU19" s="621"/>
      <c r="AV19" s="621"/>
      <c r="AW19" s="621"/>
      <c r="AX19" s="621"/>
      <c r="AY19" s="621"/>
      <c r="AZ19" s="621"/>
      <c r="BA19" s="621"/>
      <c r="BB19" s="621"/>
      <c r="BC19" s="621"/>
      <c r="BD19" s="621"/>
      <c r="BE19" s="621"/>
      <c r="BF19" s="622"/>
      <c r="BG19" s="623">
        <v>1901</v>
      </c>
      <c r="BH19" s="624"/>
      <c r="BI19" s="624"/>
      <c r="BJ19" s="624"/>
      <c r="BK19" s="624"/>
      <c r="BL19" s="624"/>
      <c r="BM19" s="624"/>
      <c r="BN19" s="625"/>
      <c r="BO19" s="626">
        <v>0.1</v>
      </c>
      <c r="BP19" s="626"/>
      <c r="BQ19" s="626"/>
      <c r="BR19" s="626"/>
      <c r="BS19" s="627" t="s">
        <v>232</v>
      </c>
      <c r="BT19" s="627"/>
      <c r="BU19" s="627"/>
      <c r="BV19" s="627"/>
      <c r="BW19" s="627"/>
      <c r="BX19" s="627"/>
      <c r="BY19" s="627"/>
      <c r="BZ19" s="627"/>
      <c r="CA19" s="627"/>
      <c r="CB19" s="631"/>
      <c r="CD19" s="620" t="s">
        <v>277</v>
      </c>
      <c r="CE19" s="621"/>
      <c r="CF19" s="621"/>
      <c r="CG19" s="621"/>
      <c r="CH19" s="621"/>
      <c r="CI19" s="621"/>
      <c r="CJ19" s="621"/>
      <c r="CK19" s="621"/>
      <c r="CL19" s="621"/>
      <c r="CM19" s="621"/>
      <c r="CN19" s="621"/>
      <c r="CO19" s="621"/>
      <c r="CP19" s="621"/>
      <c r="CQ19" s="622"/>
      <c r="CR19" s="623" t="s">
        <v>232</v>
      </c>
      <c r="CS19" s="624"/>
      <c r="CT19" s="624"/>
      <c r="CU19" s="624"/>
      <c r="CV19" s="624"/>
      <c r="CW19" s="624"/>
      <c r="CX19" s="624"/>
      <c r="CY19" s="625"/>
      <c r="CZ19" s="626" t="s">
        <v>232</v>
      </c>
      <c r="DA19" s="626"/>
      <c r="DB19" s="626"/>
      <c r="DC19" s="626"/>
      <c r="DD19" s="632" t="s">
        <v>232</v>
      </c>
      <c r="DE19" s="624"/>
      <c r="DF19" s="624"/>
      <c r="DG19" s="624"/>
      <c r="DH19" s="624"/>
      <c r="DI19" s="624"/>
      <c r="DJ19" s="624"/>
      <c r="DK19" s="624"/>
      <c r="DL19" s="624"/>
      <c r="DM19" s="624"/>
      <c r="DN19" s="624"/>
      <c r="DO19" s="624"/>
      <c r="DP19" s="625"/>
      <c r="DQ19" s="632" t="s">
        <v>232</v>
      </c>
      <c r="DR19" s="624"/>
      <c r="DS19" s="624"/>
      <c r="DT19" s="624"/>
      <c r="DU19" s="624"/>
      <c r="DV19" s="624"/>
      <c r="DW19" s="624"/>
      <c r="DX19" s="624"/>
      <c r="DY19" s="624"/>
      <c r="DZ19" s="624"/>
      <c r="EA19" s="624"/>
      <c r="EB19" s="624"/>
      <c r="EC19" s="633"/>
    </row>
    <row r="20" spans="2:133" ht="11.25" customHeight="1" x14ac:dyDescent="0.15">
      <c r="B20" s="636" t="s">
        <v>278</v>
      </c>
      <c r="C20" s="637"/>
      <c r="D20" s="637"/>
      <c r="E20" s="637"/>
      <c r="F20" s="637"/>
      <c r="G20" s="637"/>
      <c r="H20" s="637"/>
      <c r="I20" s="637"/>
      <c r="J20" s="637"/>
      <c r="K20" s="637"/>
      <c r="L20" s="637"/>
      <c r="M20" s="637"/>
      <c r="N20" s="637"/>
      <c r="O20" s="637"/>
      <c r="P20" s="637"/>
      <c r="Q20" s="638"/>
      <c r="R20" s="623" t="s">
        <v>232</v>
      </c>
      <c r="S20" s="624"/>
      <c r="T20" s="624"/>
      <c r="U20" s="624"/>
      <c r="V20" s="624"/>
      <c r="W20" s="624"/>
      <c r="X20" s="624"/>
      <c r="Y20" s="625"/>
      <c r="Z20" s="626" t="s">
        <v>232</v>
      </c>
      <c r="AA20" s="626"/>
      <c r="AB20" s="626"/>
      <c r="AC20" s="626"/>
      <c r="AD20" s="627" t="s">
        <v>232</v>
      </c>
      <c r="AE20" s="627"/>
      <c r="AF20" s="627"/>
      <c r="AG20" s="627"/>
      <c r="AH20" s="627"/>
      <c r="AI20" s="627"/>
      <c r="AJ20" s="627"/>
      <c r="AK20" s="627"/>
      <c r="AL20" s="628" t="s">
        <v>232</v>
      </c>
      <c r="AM20" s="629"/>
      <c r="AN20" s="629"/>
      <c r="AO20" s="630"/>
      <c r="AP20" s="620" t="s">
        <v>279</v>
      </c>
      <c r="AQ20" s="621"/>
      <c r="AR20" s="621"/>
      <c r="AS20" s="621"/>
      <c r="AT20" s="621"/>
      <c r="AU20" s="621"/>
      <c r="AV20" s="621"/>
      <c r="AW20" s="621"/>
      <c r="AX20" s="621"/>
      <c r="AY20" s="621"/>
      <c r="AZ20" s="621"/>
      <c r="BA20" s="621"/>
      <c r="BB20" s="621"/>
      <c r="BC20" s="621"/>
      <c r="BD20" s="621"/>
      <c r="BE20" s="621"/>
      <c r="BF20" s="622"/>
      <c r="BG20" s="623">
        <v>1901</v>
      </c>
      <c r="BH20" s="624"/>
      <c r="BI20" s="624"/>
      <c r="BJ20" s="624"/>
      <c r="BK20" s="624"/>
      <c r="BL20" s="624"/>
      <c r="BM20" s="624"/>
      <c r="BN20" s="625"/>
      <c r="BO20" s="626">
        <v>0.1</v>
      </c>
      <c r="BP20" s="626"/>
      <c r="BQ20" s="626"/>
      <c r="BR20" s="626"/>
      <c r="BS20" s="627" t="s">
        <v>232</v>
      </c>
      <c r="BT20" s="627"/>
      <c r="BU20" s="627"/>
      <c r="BV20" s="627"/>
      <c r="BW20" s="627"/>
      <c r="BX20" s="627"/>
      <c r="BY20" s="627"/>
      <c r="BZ20" s="627"/>
      <c r="CA20" s="627"/>
      <c r="CB20" s="631"/>
      <c r="CD20" s="620" t="s">
        <v>280</v>
      </c>
      <c r="CE20" s="621"/>
      <c r="CF20" s="621"/>
      <c r="CG20" s="621"/>
      <c r="CH20" s="621"/>
      <c r="CI20" s="621"/>
      <c r="CJ20" s="621"/>
      <c r="CK20" s="621"/>
      <c r="CL20" s="621"/>
      <c r="CM20" s="621"/>
      <c r="CN20" s="621"/>
      <c r="CO20" s="621"/>
      <c r="CP20" s="621"/>
      <c r="CQ20" s="622"/>
      <c r="CR20" s="623">
        <v>15058874</v>
      </c>
      <c r="CS20" s="624"/>
      <c r="CT20" s="624"/>
      <c r="CU20" s="624"/>
      <c r="CV20" s="624"/>
      <c r="CW20" s="624"/>
      <c r="CX20" s="624"/>
      <c r="CY20" s="625"/>
      <c r="CZ20" s="626">
        <v>100</v>
      </c>
      <c r="DA20" s="626"/>
      <c r="DB20" s="626"/>
      <c r="DC20" s="626"/>
      <c r="DD20" s="632">
        <v>2984996</v>
      </c>
      <c r="DE20" s="624"/>
      <c r="DF20" s="624"/>
      <c r="DG20" s="624"/>
      <c r="DH20" s="624"/>
      <c r="DI20" s="624"/>
      <c r="DJ20" s="624"/>
      <c r="DK20" s="624"/>
      <c r="DL20" s="624"/>
      <c r="DM20" s="624"/>
      <c r="DN20" s="624"/>
      <c r="DO20" s="624"/>
      <c r="DP20" s="625"/>
      <c r="DQ20" s="632">
        <v>8249848</v>
      </c>
      <c r="DR20" s="624"/>
      <c r="DS20" s="624"/>
      <c r="DT20" s="624"/>
      <c r="DU20" s="624"/>
      <c r="DV20" s="624"/>
      <c r="DW20" s="624"/>
      <c r="DX20" s="624"/>
      <c r="DY20" s="624"/>
      <c r="DZ20" s="624"/>
      <c r="EA20" s="624"/>
      <c r="EB20" s="624"/>
      <c r="EC20" s="633"/>
    </row>
    <row r="21" spans="2:133" ht="11.25" customHeight="1" x14ac:dyDescent="0.15">
      <c r="B21" s="620" t="s">
        <v>281</v>
      </c>
      <c r="C21" s="621"/>
      <c r="D21" s="621"/>
      <c r="E21" s="621"/>
      <c r="F21" s="621"/>
      <c r="G21" s="621"/>
      <c r="H21" s="621"/>
      <c r="I21" s="621"/>
      <c r="J21" s="621"/>
      <c r="K21" s="621"/>
      <c r="L21" s="621"/>
      <c r="M21" s="621"/>
      <c r="N21" s="621"/>
      <c r="O21" s="621"/>
      <c r="P21" s="621"/>
      <c r="Q21" s="622"/>
      <c r="R21" s="623">
        <v>6053889</v>
      </c>
      <c r="S21" s="624"/>
      <c r="T21" s="624"/>
      <c r="U21" s="624"/>
      <c r="V21" s="624"/>
      <c r="W21" s="624"/>
      <c r="X21" s="624"/>
      <c r="Y21" s="625"/>
      <c r="Z21" s="626">
        <v>36.799999999999997</v>
      </c>
      <c r="AA21" s="626"/>
      <c r="AB21" s="626"/>
      <c r="AC21" s="626"/>
      <c r="AD21" s="627">
        <v>5494988</v>
      </c>
      <c r="AE21" s="627"/>
      <c r="AF21" s="627"/>
      <c r="AG21" s="627"/>
      <c r="AH21" s="627"/>
      <c r="AI21" s="627"/>
      <c r="AJ21" s="627"/>
      <c r="AK21" s="627"/>
      <c r="AL21" s="628">
        <v>73.3</v>
      </c>
      <c r="AM21" s="629"/>
      <c r="AN21" s="629"/>
      <c r="AO21" s="630"/>
      <c r="AP21" s="620" t="s">
        <v>282</v>
      </c>
      <c r="AQ21" s="639"/>
      <c r="AR21" s="639"/>
      <c r="AS21" s="639"/>
      <c r="AT21" s="639"/>
      <c r="AU21" s="639"/>
      <c r="AV21" s="639"/>
      <c r="AW21" s="639"/>
      <c r="AX21" s="639"/>
      <c r="AY21" s="639"/>
      <c r="AZ21" s="639"/>
      <c r="BA21" s="639"/>
      <c r="BB21" s="639"/>
      <c r="BC21" s="639"/>
      <c r="BD21" s="639"/>
      <c r="BE21" s="639"/>
      <c r="BF21" s="640"/>
      <c r="BG21" s="623">
        <v>1901</v>
      </c>
      <c r="BH21" s="624"/>
      <c r="BI21" s="624"/>
      <c r="BJ21" s="624"/>
      <c r="BK21" s="624"/>
      <c r="BL21" s="624"/>
      <c r="BM21" s="624"/>
      <c r="BN21" s="625"/>
      <c r="BO21" s="626">
        <v>0.1</v>
      </c>
      <c r="BP21" s="626"/>
      <c r="BQ21" s="626"/>
      <c r="BR21" s="626"/>
      <c r="BS21" s="627" t="s">
        <v>232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283</v>
      </c>
      <c r="C22" s="621"/>
      <c r="D22" s="621"/>
      <c r="E22" s="621"/>
      <c r="F22" s="621"/>
      <c r="G22" s="621"/>
      <c r="H22" s="621"/>
      <c r="I22" s="621"/>
      <c r="J22" s="621"/>
      <c r="K22" s="621"/>
      <c r="L22" s="621"/>
      <c r="M22" s="621"/>
      <c r="N22" s="621"/>
      <c r="O22" s="621"/>
      <c r="P22" s="621"/>
      <c r="Q22" s="622"/>
      <c r="R22" s="623">
        <v>5494988</v>
      </c>
      <c r="S22" s="624"/>
      <c r="T22" s="624"/>
      <c r="U22" s="624"/>
      <c r="V22" s="624"/>
      <c r="W22" s="624"/>
      <c r="X22" s="624"/>
      <c r="Y22" s="625"/>
      <c r="Z22" s="626">
        <v>33.4</v>
      </c>
      <c r="AA22" s="626"/>
      <c r="AB22" s="626"/>
      <c r="AC22" s="626"/>
      <c r="AD22" s="627">
        <v>5494988</v>
      </c>
      <c r="AE22" s="627"/>
      <c r="AF22" s="627"/>
      <c r="AG22" s="627"/>
      <c r="AH22" s="627"/>
      <c r="AI22" s="627"/>
      <c r="AJ22" s="627"/>
      <c r="AK22" s="627"/>
      <c r="AL22" s="628">
        <v>73.3</v>
      </c>
      <c r="AM22" s="629"/>
      <c r="AN22" s="629"/>
      <c r="AO22" s="630"/>
      <c r="AP22" s="620" t="s">
        <v>284</v>
      </c>
      <c r="AQ22" s="639"/>
      <c r="AR22" s="639"/>
      <c r="AS22" s="639"/>
      <c r="AT22" s="639"/>
      <c r="AU22" s="639"/>
      <c r="AV22" s="639"/>
      <c r="AW22" s="639"/>
      <c r="AX22" s="639"/>
      <c r="AY22" s="639"/>
      <c r="AZ22" s="639"/>
      <c r="BA22" s="639"/>
      <c r="BB22" s="639"/>
      <c r="BC22" s="639"/>
      <c r="BD22" s="639"/>
      <c r="BE22" s="639"/>
      <c r="BF22" s="640"/>
      <c r="BG22" s="623" t="s">
        <v>232</v>
      </c>
      <c r="BH22" s="624"/>
      <c r="BI22" s="624"/>
      <c r="BJ22" s="624"/>
      <c r="BK22" s="624"/>
      <c r="BL22" s="624"/>
      <c r="BM22" s="624"/>
      <c r="BN22" s="625"/>
      <c r="BO22" s="626" t="s">
        <v>232</v>
      </c>
      <c r="BP22" s="626"/>
      <c r="BQ22" s="626"/>
      <c r="BR22" s="626"/>
      <c r="BS22" s="627" t="s">
        <v>232</v>
      </c>
      <c r="BT22" s="627"/>
      <c r="BU22" s="627"/>
      <c r="BV22" s="627"/>
      <c r="BW22" s="627"/>
      <c r="BX22" s="627"/>
      <c r="BY22" s="627"/>
      <c r="BZ22" s="627"/>
      <c r="CA22" s="627"/>
      <c r="CB22" s="631"/>
      <c r="CD22" s="605" t="s">
        <v>285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286</v>
      </c>
      <c r="C23" s="621"/>
      <c r="D23" s="621"/>
      <c r="E23" s="621"/>
      <c r="F23" s="621"/>
      <c r="G23" s="621"/>
      <c r="H23" s="621"/>
      <c r="I23" s="621"/>
      <c r="J23" s="621"/>
      <c r="K23" s="621"/>
      <c r="L23" s="621"/>
      <c r="M23" s="621"/>
      <c r="N23" s="621"/>
      <c r="O23" s="621"/>
      <c r="P23" s="621"/>
      <c r="Q23" s="622"/>
      <c r="R23" s="623">
        <v>558901</v>
      </c>
      <c r="S23" s="624"/>
      <c r="T23" s="624"/>
      <c r="U23" s="624"/>
      <c r="V23" s="624"/>
      <c r="W23" s="624"/>
      <c r="X23" s="624"/>
      <c r="Y23" s="625"/>
      <c r="Z23" s="626">
        <v>3.4</v>
      </c>
      <c r="AA23" s="626"/>
      <c r="AB23" s="626"/>
      <c r="AC23" s="626"/>
      <c r="AD23" s="627" t="s">
        <v>232</v>
      </c>
      <c r="AE23" s="627"/>
      <c r="AF23" s="627"/>
      <c r="AG23" s="627"/>
      <c r="AH23" s="627"/>
      <c r="AI23" s="627"/>
      <c r="AJ23" s="627"/>
      <c r="AK23" s="627"/>
      <c r="AL23" s="628" t="s">
        <v>232</v>
      </c>
      <c r="AM23" s="629"/>
      <c r="AN23" s="629"/>
      <c r="AO23" s="630"/>
      <c r="AP23" s="620" t="s">
        <v>287</v>
      </c>
      <c r="AQ23" s="639"/>
      <c r="AR23" s="639"/>
      <c r="AS23" s="639"/>
      <c r="AT23" s="639"/>
      <c r="AU23" s="639"/>
      <c r="AV23" s="639"/>
      <c r="AW23" s="639"/>
      <c r="AX23" s="639"/>
      <c r="AY23" s="639"/>
      <c r="AZ23" s="639"/>
      <c r="BA23" s="639"/>
      <c r="BB23" s="639"/>
      <c r="BC23" s="639"/>
      <c r="BD23" s="639"/>
      <c r="BE23" s="639"/>
      <c r="BF23" s="640"/>
      <c r="BG23" s="623" t="s">
        <v>232</v>
      </c>
      <c r="BH23" s="624"/>
      <c r="BI23" s="624"/>
      <c r="BJ23" s="624"/>
      <c r="BK23" s="624"/>
      <c r="BL23" s="624"/>
      <c r="BM23" s="624"/>
      <c r="BN23" s="625"/>
      <c r="BO23" s="626" t="s">
        <v>232</v>
      </c>
      <c r="BP23" s="626"/>
      <c r="BQ23" s="626"/>
      <c r="BR23" s="626"/>
      <c r="BS23" s="627" t="s">
        <v>131</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288</v>
      </c>
      <c r="CS23" s="606"/>
      <c r="CT23" s="606"/>
      <c r="CU23" s="606"/>
      <c r="CV23" s="606"/>
      <c r="CW23" s="606"/>
      <c r="CX23" s="606"/>
      <c r="CY23" s="607"/>
      <c r="CZ23" s="605" t="s">
        <v>289</v>
      </c>
      <c r="DA23" s="606"/>
      <c r="DB23" s="606"/>
      <c r="DC23" s="607"/>
      <c r="DD23" s="605" t="s">
        <v>290</v>
      </c>
      <c r="DE23" s="606"/>
      <c r="DF23" s="606"/>
      <c r="DG23" s="606"/>
      <c r="DH23" s="606"/>
      <c r="DI23" s="606"/>
      <c r="DJ23" s="606"/>
      <c r="DK23" s="607"/>
      <c r="DL23" s="650" t="s">
        <v>291</v>
      </c>
      <c r="DM23" s="651"/>
      <c r="DN23" s="651"/>
      <c r="DO23" s="651"/>
      <c r="DP23" s="651"/>
      <c r="DQ23" s="651"/>
      <c r="DR23" s="651"/>
      <c r="DS23" s="651"/>
      <c r="DT23" s="651"/>
      <c r="DU23" s="651"/>
      <c r="DV23" s="652"/>
      <c r="DW23" s="605" t="s">
        <v>292</v>
      </c>
      <c r="DX23" s="606"/>
      <c r="DY23" s="606"/>
      <c r="DZ23" s="606"/>
      <c r="EA23" s="606"/>
      <c r="EB23" s="606"/>
      <c r="EC23" s="607"/>
    </row>
    <row r="24" spans="2:133" ht="11.25" customHeight="1" x14ac:dyDescent="0.15">
      <c r="B24" s="620" t="s">
        <v>293</v>
      </c>
      <c r="C24" s="621"/>
      <c r="D24" s="621"/>
      <c r="E24" s="621"/>
      <c r="F24" s="621"/>
      <c r="G24" s="621"/>
      <c r="H24" s="621"/>
      <c r="I24" s="621"/>
      <c r="J24" s="621"/>
      <c r="K24" s="621"/>
      <c r="L24" s="621"/>
      <c r="M24" s="621"/>
      <c r="N24" s="621"/>
      <c r="O24" s="621"/>
      <c r="P24" s="621"/>
      <c r="Q24" s="622"/>
      <c r="R24" s="623" t="s">
        <v>232</v>
      </c>
      <c r="S24" s="624"/>
      <c r="T24" s="624"/>
      <c r="U24" s="624"/>
      <c r="V24" s="624"/>
      <c r="W24" s="624"/>
      <c r="X24" s="624"/>
      <c r="Y24" s="625"/>
      <c r="Z24" s="626" t="s">
        <v>232</v>
      </c>
      <c r="AA24" s="626"/>
      <c r="AB24" s="626"/>
      <c r="AC24" s="626"/>
      <c r="AD24" s="627" t="s">
        <v>232</v>
      </c>
      <c r="AE24" s="627"/>
      <c r="AF24" s="627"/>
      <c r="AG24" s="627"/>
      <c r="AH24" s="627"/>
      <c r="AI24" s="627"/>
      <c r="AJ24" s="627"/>
      <c r="AK24" s="627"/>
      <c r="AL24" s="628" t="s">
        <v>232</v>
      </c>
      <c r="AM24" s="629"/>
      <c r="AN24" s="629"/>
      <c r="AO24" s="630"/>
      <c r="AP24" s="620" t="s">
        <v>294</v>
      </c>
      <c r="AQ24" s="639"/>
      <c r="AR24" s="639"/>
      <c r="AS24" s="639"/>
      <c r="AT24" s="639"/>
      <c r="AU24" s="639"/>
      <c r="AV24" s="639"/>
      <c r="AW24" s="639"/>
      <c r="AX24" s="639"/>
      <c r="AY24" s="639"/>
      <c r="AZ24" s="639"/>
      <c r="BA24" s="639"/>
      <c r="BB24" s="639"/>
      <c r="BC24" s="639"/>
      <c r="BD24" s="639"/>
      <c r="BE24" s="639"/>
      <c r="BF24" s="640"/>
      <c r="BG24" s="623" t="s">
        <v>232</v>
      </c>
      <c r="BH24" s="624"/>
      <c r="BI24" s="624"/>
      <c r="BJ24" s="624"/>
      <c r="BK24" s="624"/>
      <c r="BL24" s="624"/>
      <c r="BM24" s="624"/>
      <c r="BN24" s="625"/>
      <c r="BO24" s="626" t="s">
        <v>232</v>
      </c>
      <c r="BP24" s="626"/>
      <c r="BQ24" s="626"/>
      <c r="BR24" s="626"/>
      <c r="BS24" s="627" t="s">
        <v>232</v>
      </c>
      <c r="BT24" s="627"/>
      <c r="BU24" s="627"/>
      <c r="BV24" s="627"/>
      <c r="BW24" s="627"/>
      <c r="BX24" s="627"/>
      <c r="BY24" s="627"/>
      <c r="BZ24" s="627"/>
      <c r="CA24" s="627"/>
      <c r="CB24" s="631"/>
      <c r="CD24" s="609" t="s">
        <v>295</v>
      </c>
      <c r="CE24" s="610"/>
      <c r="CF24" s="610"/>
      <c r="CG24" s="610"/>
      <c r="CH24" s="610"/>
      <c r="CI24" s="610"/>
      <c r="CJ24" s="610"/>
      <c r="CK24" s="610"/>
      <c r="CL24" s="610"/>
      <c r="CM24" s="610"/>
      <c r="CN24" s="610"/>
      <c r="CO24" s="610"/>
      <c r="CP24" s="610"/>
      <c r="CQ24" s="611"/>
      <c r="CR24" s="612">
        <v>4586614</v>
      </c>
      <c r="CS24" s="613"/>
      <c r="CT24" s="613"/>
      <c r="CU24" s="613"/>
      <c r="CV24" s="613"/>
      <c r="CW24" s="613"/>
      <c r="CX24" s="613"/>
      <c r="CY24" s="614"/>
      <c r="CZ24" s="617">
        <v>30.5</v>
      </c>
      <c r="DA24" s="618"/>
      <c r="DB24" s="618"/>
      <c r="DC24" s="634"/>
      <c r="DD24" s="657">
        <v>3443632</v>
      </c>
      <c r="DE24" s="613"/>
      <c r="DF24" s="613"/>
      <c r="DG24" s="613"/>
      <c r="DH24" s="613"/>
      <c r="DI24" s="613"/>
      <c r="DJ24" s="613"/>
      <c r="DK24" s="614"/>
      <c r="DL24" s="657">
        <v>3277167</v>
      </c>
      <c r="DM24" s="613"/>
      <c r="DN24" s="613"/>
      <c r="DO24" s="613"/>
      <c r="DP24" s="613"/>
      <c r="DQ24" s="613"/>
      <c r="DR24" s="613"/>
      <c r="DS24" s="613"/>
      <c r="DT24" s="613"/>
      <c r="DU24" s="613"/>
      <c r="DV24" s="614"/>
      <c r="DW24" s="617">
        <v>43.3</v>
      </c>
      <c r="DX24" s="618"/>
      <c r="DY24" s="618"/>
      <c r="DZ24" s="618"/>
      <c r="EA24" s="618"/>
      <c r="EB24" s="618"/>
      <c r="EC24" s="619"/>
    </row>
    <row r="25" spans="2:133" ht="11.25" customHeight="1" x14ac:dyDescent="0.15">
      <c r="B25" s="620" t="s">
        <v>296</v>
      </c>
      <c r="C25" s="621"/>
      <c r="D25" s="621"/>
      <c r="E25" s="621"/>
      <c r="F25" s="621"/>
      <c r="G25" s="621"/>
      <c r="H25" s="621"/>
      <c r="I25" s="621"/>
      <c r="J25" s="621"/>
      <c r="K25" s="621"/>
      <c r="L25" s="621"/>
      <c r="M25" s="621"/>
      <c r="N25" s="621"/>
      <c r="O25" s="621"/>
      <c r="P25" s="621"/>
      <c r="Q25" s="622"/>
      <c r="R25" s="623">
        <v>8049713</v>
      </c>
      <c r="S25" s="624"/>
      <c r="T25" s="624"/>
      <c r="U25" s="624"/>
      <c r="V25" s="624"/>
      <c r="W25" s="624"/>
      <c r="X25" s="624"/>
      <c r="Y25" s="625"/>
      <c r="Z25" s="626">
        <v>48.9</v>
      </c>
      <c r="AA25" s="626"/>
      <c r="AB25" s="626"/>
      <c r="AC25" s="626"/>
      <c r="AD25" s="627">
        <v>7490812</v>
      </c>
      <c r="AE25" s="627"/>
      <c r="AF25" s="627"/>
      <c r="AG25" s="627"/>
      <c r="AH25" s="627"/>
      <c r="AI25" s="627"/>
      <c r="AJ25" s="627"/>
      <c r="AK25" s="627"/>
      <c r="AL25" s="628">
        <v>99.9</v>
      </c>
      <c r="AM25" s="629"/>
      <c r="AN25" s="629"/>
      <c r="AO25" s="630"/>
      <c r="AP25" s="620" t="s">
        <v>297</v>
      </c>
      <c r="AQ25" s="639"/>
      <c r="AR25" s="639"/>
      <c r="AS25" s="639"/>
      <c r="AT25" s="639"/>
      <c r="AU25" s="639"/>
      <c r="AV25" s="639"/>
      <c r="AW25" s="639"/>
      <c r="AX25" s="639"/>
      <c r="AY25" s="639"/>
      <c r="AZ25" s="639"/>
      <c r="BA25" s="639"/>
      <c r="BB25" s="639"/>
      <c r="BC25" s="639"/>
      <c r="BD25" s="639"/>
      <c r="BE25" s="639"/>
      <c r="BF25" s="640"/>
      <c r="BG25" s="623" t="s">
        <v>232</v>
      </c>
      <c r="BH25" s="624"/>
      <c r="BI25" s="624"/>
      <c r="BJ25" s="624"/>
      <c r="BK25" s="624"/>
      <c r="BL25" s="624"/>
      <c r="BM25" s="624"/>
      <c r="BN25" s="625"/>
      <c r="BO25" s="626" t="s">
        <v>131</v>
      </c>
      <c r="BP25" s="626"/>
      <c r="BQ25" s="626"/>
      <c r="BR25" s="626"/>
      <c r="BS25" s="627" t="s">
        <v>232</v>
      </c>
      <c r="BT25" s="627"/>
      <c r="BU25" s="627"/>
      <c r="BV25" s="627"/>
      <c r="BW25" s="627"/>
      <c r="BX25" s="627"/>
      <c r="BY25" s="627"/>
      <c r="BZ25" s="627"/>
      <c r="CA25" s="627"/>
      <c r="CB25" s="631"/>
      <c r="CD25" s="620" t="s">
        <v>298</v>
      </c>
      <c r="CE25" s="621"/>
      <c r="CF25" s="621"/>
      <c r="CG25" s="621"/>
      <c r="CH25" s="621"/>
      <c r="CI25" s="621"/>
      <c r="CJ25" s="621"/>
      <c r="CK25" s="621"/>
      <c r="CL25" s="621"/>
      <c r="CM25" s="621"/>
      <c r="CN25" s="621"/>
      <c r="CO25" s="621"/>
      <c r="CP25" s="621"/>
      <c r="CQ25" s="622"/>
      <c r="CR25" s="623">
        <v>2020524</v>
      </c>
      <c r="CS25" s="653"/>
      <c r="CT25" s="653"/>
      <c r="CU25" s="653"/>
      <c r="CV25" s="653"/>
      <c r="CW25" s="653"/>
      <c r="CX25" s="653"/>
      <c r="CY25" s="654"/>
      <c r="CZ25" s="628">
        <v>13.4</v>
      </c>
      <c r="DA25" s="655"/>
      <c r="DB25" s="655"/>
      <c r="DC25" s="658"/>
      <c r="DD25" s="632">
        <v>1882615</v>
      </c>
      <c r="DE25" s="653"/>
      <c r="DF25" s="653"/>
      <c r="DG25" s="653"/>
      <c r="DH25" s="653"/>
      <c r="DI25" s="653"/>
      <c r="DJ25" s="653"/>
      <c r="DK25" s="654"/>
      <c r="DL25" s="632">
        <v>1877320</v>
      </c>
      <c r="DM25" s="653"/>
      <c r="DN25" s="653"/>
      <c r="DO25" s="653"/>
      <c r="DP25" s="653"/>
      <c r="DQ25" s="653"/>
      <c r="DR25" s="653"/>
      <c r="DS25" s="653"/>
      <c r="DT25" s="653"/>
      <c r="DU25" s="653"/>
      <c r="DV25" s="654"/>
      <c r="DW25" s="628">
        <v>24.8</v>
      </c>
      <c r="DX25" s="655"/>
      <c r="DY25" s="655"/>
      <c r="DZ25" s="655"/>
      <c r="EA25" s="655"/>
      <c r="EB25" s="655"/>
      <c r="EC25" s="656"/>
    </row>
    <row r="26" spans="2:133" ht="11.25" customHeight="1" x14ac:dyDescent="0.15">
      <c r="B26" s="620" t="s">
        <v>299</v>
      </c>
      <c r="C26" s="621"/>
      <c r="D26" s="621"/>
      <c r="E26" s="621"/>
      <c r="F26" s="621"/>
      <c r="G26" s="621"/>
      <c r="H26" s="621"/>
      <c r="I26" s="621"/>
      <c r="J26" s="621"/>
      <c r="K26" s="621"/>
      <c r="L26" s="621"/>
      <c r="M26" s="621"/>
      <c r="N26" s="621"/>
      <c r="O26" s="621"/>
      <c r="P26" s="621"/>
      <c r="Q26" s="622"/>
      <c r="R26" s="623">
        <v>1365</v>
      </c>
      <c r="S26" s="624"/>
      <c r="T26" s="624"/>
      <c r="U26" s="624"/>
      <c r="V26" s="624"/>
      <c r="W26" s="624"/>
      <c r="X26" s="624"/>
      <c r="Y26" s="625"/>
      <c r="Z26" s="626">
        <v>0</v>
      </c>
      <c r="AA26" s="626"/>
      <c r="AB26" s="626"/>
      <c r="AC26" s="626"/>
      <c r="AD26" s="627">
        <v>1365</v>
      </c>
      <c r="AE26" s="627"/>
      <c r="AF26" s="627"/>
      <c r="AG26" s="627"/>
      <c r="AH26" s="627"/>
      <c r="AI26" s="627"/>
      <c r="AJ26" s="627"/>
      <c r="AK26" s="627"/>
      <c r="AL26" s="628">
        <v>0</v>
      </c>
      <c r="AM26" s="629"/>
      <c r="AN26" s="629"/>
      <c r="AO26" s="630"/>
      <c r="AP26" s="620" t="s">
        <v>300</v>
      </c>
      <c r="AQ26" s="639"/>
      <c r="AR26" s="639"/>
      <c r="AS26" s="639"/>
      <c r="AT26" s="639"/>
      <c r="AU26" s="639"/>
      <c r="AV26" s="639"/>
      <c r="AW26" s="639"/>
      <c r="AX26" s="639"/>
      <c r="AY26" s="639"/>
      <c r="AZ26" s="639"/>
      <c r="BA26" s="639"/>
      <c r="BB26" s="639"/>
      <c r="BC26" s="639"/>
      <c r="BD26" s="639"/>
      <c r="BE26" s="639"/>
      <c r="BF26" s="640"/>
      <c r="BG26" s="623" t="s">
        <v>131</v>
      </c>
      <c r="BH26" s="624"/>
      <c r="BI26" s="624"/>
      <c r="BJ26" s="624"/>
      <c r="BK26" s="624"/>
      <c r="BL26" s="624"/>
      <c r="BM26" s="624"/>
      <c r="BN26" s="625"/>
      <c r="BO26" s="626" t="s">
        <v>232</v>
      </c>
      <c r="BP26" s="626"/>
      <c r="BQ26" s="626"/>
      <c r="BR26" s="626"/>
      <c r="BS26" s="627" t="s">
        <v>232</v>
      </c>
      <c r="BT26" s="627"/>
      <c r="BU26" s="627"/>
      <c r="BV26" s="627"/>
      <c r="BW26" s="627"/>
      <c r="BX26" s="627"/>
      <c r="BY26" s="627"/>
      <c r="BZ26" s="627"/>
      <c r="CA26" s="627"/>
      <c r="CB26" s="631"/>
      <c r="CD26" s="620" t="s">
        <v>301</v>
      </c>
      <c r="CE26" s="621"/>
      <c r="CF26" s="621"/>
      <c r="CG26" s="621"/>
      <c r="CH26" s="621"/>
      <c r="CI26" s="621"/>
      <c r="CJ26" s="621"/>
      <c r="CK26" s="621"/>
      <c r="CL26" s="621"/>
      <c r="CM26" s="621"/>
      <c r="CN26" s="621"/>
      <c r="CO26" s="621"/>
      <c r="CP26" s="621"/>
      <c r="CQ26" s="622"/>
      <c r="CR26" s="623">
        <v>1222351</v>
      </c>
      <c r="CS26" s="624"/>
      <c r="CT26" s="624"/>
      <c r="CU26" s="624"/>
      <c r="CV26" s="624"/>
      <c r="CW26" s="624"/>
      <c r="CX26" s="624"/>
      <c r="CY26" s="625"/>
      <c r="CZ26" s="628">
        <v>8.1</v>
      </c>
      <c r="DA26" s="655"/>
      <c r="DB26" s="655"/>
      <c r="DC26" s="658"/>
      <c r="DD26" s="632">
        <v>1128869</v>
      </c>
      <c r="DE26" s="624"/>
      <c r="DF26" s="624"/>
      <c r="DG26" s="624"/>
      <c r="DH26" s="624"/>
      <c r="DI26" s="624"/>
      <c r="DJ26" s="624"/>
      <c r="DK26" s="625"/>
      <c r="DL26" s="632" t="s">
        <v>232</v>
      </c>
      <c r="DM26" s="624"/>
      <c r="DN26" s="624"/>
      <c r="DO26" s="624"/>
      <c r="DP26" s="624"/>
      <c r="DQ26" s="624"/>
      <c r="DR26" s="624"/>
      <c r="DS26" s="624"/>
      <c r="DT26" s="624"/>
      <c r="DU26" s="624"/>
      <c r="DV26" s="625"/>
      <c r="DW26" s="628" t="s">
        <v>232</v>
      </c>
      <c r="DX26" s="655"/>
      <c r="DY26" s="655"/>
      <c r="DZ26" s="655"/>
      <c r="EA26" s="655"/>
      <c r="EB26" s="655"/>
      <c r="EC26" s="656"/>
    </row>
    <row r="27" spans="2:133" ht="11.25" customHeight="1" x14ac:dyDescent="0.15">
      <c r="B27" s="620" t="s">
        <v>302</v>
      </c>
      <c r="C27" s="621"/>
      <c r="D27" s="621"/>
      <c r="E27" s="621"/>
      <c r="F27" s="621"/>
      <c r="G27" s="621"/>
      <c r="H27" s="621"/>
      <c r="I27" s="621"/>
      <c r="J27" s="621"/>
      <c r="K27" s="621"/>
      <c r="L27" s="621"/>
      <c r="M27" s="621"/>
      <c r="N27" s="621"/>
      <c r="O27" s="621"/>
      <c r="P27" s="621"/>
      <c r="Q27" s="622"/>
      <c r="R27" s="623">
        <v>73038</v>
      </c>
      <c r="S27" s="624"/>
      <c r="T27" s="624"/>
      <c r="U27" s="624"/>
      <c r="V27" s="624"/>
      <c r="W27" s="624"/>
      <c r="X27" s="624"/>
      <c r="Y27" s="625"/>
      <c r="Z27" s="626">
        <v>0.4</v>
      </c>
      <c r="AA27" s="626"/>
      <c r="AB27" s="626"/>
      <c r="AC27" s="626"/>
      <c r="AD27" s="627" t="s">
        <v>232</v>
      </c>
      <c r="AE27" s="627"/>
      <c r="AF27" s="627"/>
      <c r="AG27" s="627"/>
      <c r="AH27" s="627"/>
      <c r="AI27" s="627"/>
      <c r="AJ27" s="627"/>
      <c r="AK27" s="627"/>
      <c r="AL27" s="628" t="s">
        <v>232</v>
      </c>
      <c r="AM27" s="629"/>
      <c r="AN27" s="629"/>
      <c r="AO27" s="630"/>
      <c r="AP27" s="620" t="s">
        <v>303</v>
      </c>
      <c r="AQ27" s="621"/>
      <c r="AR27" s="621"/>
      <c r="AS27" s="621"/>
      <c r="AT27" s="621"/>
      <c r="AU27" s="621"/>
      <c r="AV27" s="621"/>
      <c r="AW27" s="621"/>
      <c r="AX27" s="621"/>
      <c r="AY27" s="621"/>
      <c r="AZ27" s="621"/>
      <c r="BA27" s="621"/>
      <c r="BB27" s="621"/>
      <c r="BC27" s="621"/>
      <c r="BD27" s="621"/>
      <c r="BE27" s="621"/>
      <c r="BF27" s="622"/>
      <c r="BG27" s="623">
        <v>1313153</v>
      </c>
      <c r="BH27" s="624"/>
      <c r="BI27" s="624"/>
      <c r="BJ27" s="624"/>
      <c r="BK27" s="624"/>
      <c r="BL27" s="624"/>
      <c r="BM27" s="624"/>
      <c r="BN27" s="625"/>
      <c r="BO27" s="626">
        <v>100</v>
      </c>
      <c r="BP27" s="626"/>
      <c r="BQ27" s="626"/>
      <c r="BR27" s="626"/>
      <c r="BS27" s="627" t="s">
        <v>232</v>
      </c>
      <c r="BT27" s="627"/>
      <c r="BU27" s="627"/>
      <c r="BV27" s="627"/>
      <c r="BW27" s="627"/>
      <c r="BX27" s="627"/>
      <c r="BY27" s="627"/>
      <c r="BZ27" s="627"/>
      <c r="CA27" s="627"/>
      <c r="CB27" s="631"/>
      <c r="CD27" s="620" t="s">
        <v>304</v>
      </c>
      <c r="CE27" s="621"/>
      <c r="CF27" s="621"/>
      <c r="CG27" s="621"/>
      <c r="CH27" s="621"/>
      <c r="CI27" s="621"/>
      <c r="CJ27" s="621"/>
      <c r="CK27" s="621"/>
      <c r="CL27" s="621"/>
      <c r="CM27" s="621"/>
      <c r="CN27" s="621"/>
      <c r="CO27" s="621"/>
      <c r="CP27" s="621"/>
      <c r="CQ27" s="622"/>
      <c r="CR27" s="623">
        <v>1664851</v>
      </c>
      <c r="CS27" s="653"/>
      <c r="CT27" s="653"/>
      <c r="CU27" s="653"/>
      <c r="CV27" s="653"/>
      <c r="CW27" s="653"/>
      <c r="CX27" s="653"/>
      <c r="CY27" s="654"/>
      <c r="CZ27" s="628">
        <v>11.1</v>
      </c>
      <c r="DA27" s="655"/>
      <c r="DB27" s="655"/>
      <c r="DC27" s="658"/>
      <c r="DD27" s="632">
        <v>665420</v>
      </c>
      <c r="DE27" s="653"/>
      <c r="DF27" s="653"/>
      <c r="DG27" s="653"/>
      <c r="DH27" s="653"/>
      <c r="DI27" s="653"/>
      <c r="DJ27" s="653"/>
      <c r="DK27" s="654"/>
      <c r="DL27" s="632">
        <v>504250</v>
      </c>
      <c r="DM27" s="653"/>
      <c r="DN27" s="653"/>
      <c r="DO27" s="653"/>
      <c r="DP27" s="653"/>
      <c r="DQ27" s="653"/>
      <c r="DR27" s="653"/>
      <c r="DS27" s="653"/>
      <c r="DT27" s="653"/>
      <c r="DU27" s="653"/>
      <c r="DV27" s="654"/>
      <c r="DW27" s="628">
        <v>6.7</v>
      </c>
      <c r="DX27" s="655"/>
      <c r="DY27" s="655"/>
      <c r="DZ27" s="655"/>
      <c r="EA27" s="655"/>
      <c r="EB27" s="655"/>
      <c r="EC27" s="656"/>
    </row>
    <row r="28" spans="2:133" ht="11.25" customHeight="1" x14ac:dyDescent="0.15">
      <c r="B28" s="620" t="s">
        <v>305</v>
      </c>
      <c r="C28" s="621"/>
      <c r="D28" s="621"/>
      <c r="E28" s="621"/>
      <c r="F28" s="621"/>
      <c r="G28" s="621"/>
      <c r="H28" s="621"/>
      <c r="I28" s="621"/>
      <c r="J28" s="621"/>
      <c r="K28" s="621"/>
      <c r="L28" s="621"/>
      <c r="M28" s="621"/>
      <c r="N28" s="621"/>
      <c r="O28" s="621"/>
      <c r="P28" s="621"/>
      <c r="Q28" s="622"/>
      <c r="R28" s="623">
        <v>86090</v>
      </c>
      <c r="S28" s="624"/>
      <c r="T28" s="624"/>
      <c r="U28" s="624"/>
      <c r="V28" s="624"/>
      <c r="W28" s="624"/>
      <c r="X28" s="624"/>
      <c r="Y28" s="625"/>
      <c r="Z28" s="626">
        <v>0.5</v>
      </c>
      <c r="AA28" s="626"/>
      <c r="AB28" s="626"/>
      <c r="AC28" s="626"/>
      <c r="AD28" s="627" t="s">
        <v>131</v>
      </c>
      <c r="AE28" s="627"/>
      <c r="AF28" s="627"/>
      <c r="AG28" s="627"/>
      <c r="AH28" s="627"/>
      <c r="AI28" s="627"/>
      <c r="AJ28" s="627"/>
      <c r="AK28" s="627"/>
      <c r="AL28" s="628" t="s">
        <v>232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306</v>
      </c>
      <c r="CE28" s="621"/>
      <c r="CF28" s="621"/>
      <c r="CG28" s="621"/>
      <c r="CH28" s="621"/>
      <c r="CI28" s="621"/>
      <c r="CJ28" s="621"/>
      <c r="CK28" s="621"/>
      <c r="CL28" s="621"/>
      <c r="CM28" s="621"/>
      <c r="CN28" s="621"/>
      <c r="CO28" s="621"/>
      <c r="CP28" s="621"/>
      <c r="CQ28" s="622"/>
      <c r="CR28" s="623">
        <v>901239</v>
      </c>
      <c r="CS28" s="624"/>
      <c r="CT28" s="624"/>
      <c r="CU28" s="624"/>
      <c r="CV28" s="624"/>
      <c r="CW28" s="624"/>
      <c r="CX28" s="624"/>
      <c r="CY28" s="625"/>
      <c r="CZ28" s="628">
        <v>6</v>
      </c>
      <c r="DA28" s="655"/>
      <c r="DB28" s="655"/>
      <c r="DC28" s="658"/>
      <c r="DD28" s="632">
        <v>895597</v>
      </c>
      <c r="DE28" s="624"/>
      <c r="DF28" s="624"/>
      <c r="DG28" s="624"/>
      <c r="DH28" s="624"/>
      <c r="DI28" s="624"/>
      <c r="DJ28" s="624"/>
      <c r="DK28" s="625"/>
      <c r="DL28" s="632">
        <v>895597</v>
      </c>
      <c r="DM28" s="624"/>
      <c r="DN28" s="624"/>
      <c r="DO28" s="624"/>
      <c r="DP28" s="624"/>
      <c r="DQ28" s="624"/>
      <c r="DR28" s="624"/>
      <c r="DS28" s="624"/>
      <c r="DT28" s="624"/>
      <c r="DU28" s="624"/>
      <c r="DV28" s="625"/>
      <c r="DW28" s="628">
        <v>11.8</v>
      </c>
      <c r="DX28" s="655"/>
      <c r="DY28" s="655"/>
      <c r="DZ28" s="655"/>
      <c r="EA28" s="655"/>
      <c r="EB28" s="655"/>
      <c r="EC28" s="656"/>
    </row>
    <row r="29" spans="2:133" ht="11.25" customHeight="1" x14ac:dyDescent="0.15">
      <c r="B29" s="620" t="s">
        <v>307</v>
      </c>
      <c r="C29" s="621"/>
      <c r="D29" s="621"/>
      <c r="E29" s="621"/>
      <c r="F29" s="621"/>
      <c r="G29" s="621"/>
      <c r="H29" s="621"/>
      <c r="I29" s="621"/>
      <c r="J29" s="621"/>
      <c r="K29" s="621"/>
      <c r="L29" s="621"/>
      <c r="M29" s="621"/>
      <c r="N29" s="621"/>
      <c r="O29" s="621"/>
      <c r="P29" s="621"/>
      <c r="Q29" s="622"/>
      <c r="R29" s="623">
        <v>19689</v>
      </c>
      <c r="S29" s="624"/>
      <c r="T29" s="624"/>
      <c r="U29" s="624"/>
      <c r="V29" s="624"/>
      <c r="W29" s="624"/>
      <c r="X29" s="624"/>
      <c r="Y29" s="625"/>
      <c r="Z29" s="626">
        <v>0.1</v>
      </c>
      <c r="AA29" s="626"/>
      <c r="AB29" s="626"/>
      <c r="AC29" s="626"/>
      <c r="AD29" s="627" t="s">
        <v>232</v>
      </c>
      <c r="AE29" s="627"/>
      <c r="AF29" s="627"/>
      <c r="AG29" s="627"/>
      <c r="AH29" s="627"/>
      <c r="AI29" s="627"/>
      <c r="AJ29" s="627"/>
      <c r="AK29" s="627"/>
      <c r="AL29" s="628" t="s">
        <v>232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308</v>
      </c>
      <c r="CE29" s="662"/>
      <c r="CF29" s="620" t="s">
        <v>309</v>
      </c>
      <c r="CG29" s="621"/>
      <c r="CH29" s="621"/>
      <c r="CI29" s="621"/>
      <c r="CJ29" s="621"/>
      <c r="CK29" s="621"/>
      <c r="CL29" s="621"/>
      <c r="CM29" s="621"/>
      <c r="CN29" s="621"/>
      <c r="CO29" s="621"/>
      <c r="CP29" s="621"/>
      <c r="CQ29" s="622"/>
      <c r="CR29" s="623">
        <v>901006</v>
      </c>
      <c r="CS29" s="653"/>
      <c r="CT29" s="653"/>
      <c r="CU29" s="653"/>
      <c r="CV29" s="653"/>
      <c r="CW29" s="653"/>
      <c r="CX29" s="653"/>
      <c r="CY29" s="654"/>
      <c r="CZ29" s="628">
        <v>6</v>
      </c>
      <c r="DA29" s="655"/>
      <c r="DB29" s="655"/>
      <c r="DC29" s="658"/>
      <c r="DD29" s="632">
        <v>895364</v>
      </c>
      <c r="DE29" s="653"/>
      <c r="DF29" s="653"/>
      <c r="DG29" s="653"/>
      <c r="DH29" s="653"/>
      <c r="DI29" s="653"/>
      <c r="DJ29" s="653"/>
      <c r="DK29" s="654"/>
      <c r="DL29" s="632">
        <v>895364</v>
      </c>
      <c r="DM29" s="653"/>
      <c r="DN29" s="653"/>
      <c r="DO29" s="653"/>
      <c r="DP29" s="653"/>
      <c r="DQ29" s="653"/>
      <c r="DR29" s="653"/>
      <c r="DS29" s="653"/>
      <c r="DT29" s="653"/>
      <c r="DU29" s="653"/>
      <c r="DV29" s="654"/>
      <c r="DW29" s="628">
        <v>11.8</v>
      </c>
      <c r="DX29" s="655"/>
      <c r="DY29" s="655"/>
      <c r="DZ29" s="655"/>
      <c r="EA29" s="655"/>
      <c r="EB29" s="655"/>
      <c r="EC29" s="656"/>
    </row>
    <row r="30" spans="2:133" ht="11.25" customHeight="1" x14ac:dyDescent="0.15">
      <c r="B30" s="620" t="s">
        <v>310</v>
      </c>
      <c r="C30" s="621"/>
      <c r="D30" s="621"/>
      <c r="E30" s="621"/>
      <c r="F30" s="621"/>
      <c r="G30" s="621"/>
      <c r="H30" s="621"/>
      <c r="I30" s="621"/>
      <c r="J30" s="621"/>
      <c r="K30" s="621"/>
      <c r="L30" s="621"/>
      <c r="M30" s="621"/>
      <c r="N30" s="621"/>
      <c r="O30" s="621"/>
      <c r="P30" s="621"/>
      <c r="Q30" s="622"/>
      <c r="R30" s="623">
        <v>3215574</v>
      </c>
      <c r="S30" s="624"/>
      <c r="T30" s="624"/>
      <c r="U30" s="624"/>
      <c r="V30" s="624"/>
      <c r="W30" s="624"/>
      <c r="X30" s="624"/>
      <c r="Y30" s="625"/>
      <c r="Z30" s="626">
        <v>19.600000000000001</v>
      </c>
      <c r="AA30" s="626"/>
      <c r="AB30" s="626"/>
      <c r="AC30" s="626"/>
      <c r="AD30" s="627" t="s">
        <v>232</v>
      </c>
      <c r="AE30" s="627"/>
      <c r="AF30" s="627"/>
      <c r="AG30" s="627"/>
      <c r="AH30" s="627"/>
      <c r="AI30" s="627"/>
      <c r="AJ30" s="627"/>
      <c r="AK30" s="627"/>
      <c r="AL30" s="628" t="s">
        <v>232</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311</v>
      </c>
      <c r="BH30" s="659"/>
      <c r="BI30" s="659"/>
      <c r="BJ30" s="659"/>
      <c r="BK30" s="659"/>
      <c r="BL30" s="659"/>
      <c r="BM30" s="659"/>
      <c r="BN30" s="659"/>
      <c r="BO30" s="659"/>
      <c r="BP30" s="659"/>
      <c r="BQ30" s="660"/>
      <c r="BR30" s="605" t="s">
        <v>312</v>
      </c>
      <c r="BS30" s="659"/>
      <c r="BT30" s="659"/>
      <c r="BU30" s="659"/>
      <c r="BV30" s="659"/>
      <c r="BW30" s="659"/>
      <c r="BX30" s="659"/>
      <c r="BY30" s="659"/>
      <c r="BZ30" s="659"/>
      <c r="CA30" s="659"/>
      <c r="CB30" s="660"/>
      <c r="CD30" s="663"/>
      <c r="CE30" s="664"/>
      <c r="CF30" s="620" t="s">
        <v>313</v>
      </c>
      <c r="CG30" s="621"/>
      <c r="CH30" s="621"/>
      <c r="CI30" s="621"/>
      <c r="CJ30" s="621"/>
      <c r="CK30" s="621"/>
      <c r="CL30" s="621"/>
      <c r="CM30" s="621"/>
      <c r="CN30" s="621"/>
      <c r="CO30" s="621"/>
      <c r="CP30" s="621"/>
      <c r="CQ30" s="622"/>
      <c r="CR30" s="623">
        <v>877217</v>
      </c>
      <c r="CS30" s="624"/>
      <c r="CT30" s="624"/>
      <c r="CU30" s="624"/>
      <c r="CV30" s="624"/>
      <c r="CW30" s="624"/>
      <c r="CX30" s="624"/>
      <c r="CY30" s="625"/>
      <c r="CZ30" s="628">
        <v>5.8</v>
      </c>
      <c r="DA30" s="655"/>
      <c r="DB30" s="655"/>
      <c r="DC30" s="658"/>
      <c r="DD30" s="632">
        <v>871661</v>
      </c>
      <c r="DE30" s="624"/>
      <c r="DF30" s="624"/>
      <c r="DG30" s="624"/>
      <c r="DH30" s="624"/>
      <c r="DI30" s="624"/>
      <c r="DJ30" s="624"/>
      <c r="DK30" s="625"/>
      <c r="DL30" s="632">
        <v>871661</v>
      </c>
      <c r="DM30" s="624"/>
      <c r="DN30" s="624"/>
      <c r="DO30" s="624"/>
      <c r="DP30" s="624"/>
      <c r="DQ30" s="624"/>
      <c r="DR30" s="624"/>
      <c r="DS30" s="624"/>
      <c r="DT30" s="624"/>
      <c r="DU30" s="624"/>
      <c r="DV30" s="625"/>
      <c r="DW30" s="628">
        <v>11.5</v>
      </c>
      <c r="DX30" s="655"/>
      <c r="DY30" s="655"/>
      <c r="DZ30" s="655"/>
      <c r="EA30" s="655"/>
      <c r="EB30" s="655"/>
      <c r="EC30" s="656"/>
    </row>
    <row r="31" spans="2:133" ht="11.25" customHeight="1" x14ac:dyDescent="0.15">
      <c r="B31" s="636" t="s">
        <v>314</v>
      </c>
      <c r="C31" s="637"/>
      <c r="D31" s="637"/>
      <c r="E31" s="637"/>
      <c r="F31" s="637"/>
      <c r="G31" s="637"/>
      <c r="H31" s="637"/>
      <c r="I31" s="637"/>
      <c r="J31" s="637"/>
      <c r="K31" s="637"/>
      <c r="L31" s="637"/>
      <c r="M31" s="637"/>
      <c r="N31" s="637"/>
      <c r="O31" s="637"/>
      <c r="P31" s="637"/>
      <c r="Q31" s="638"/>
      <c r="R31" s="623">
        <v>9420</v>
      </c>
      <c r="S31" s="624"/>
      <c r="T31" s="624"/>
      <c r="U31" s="624"/>
      <c r="V31" s="624"/>
      <c r="W31" s="624"/>
      <c r="X31" s="624"/>
      <c r="Y31" s="625"/>
      <c r="Z31" s="626">
        <v>0.1</v>
      </c>
      <c r="AA31" s="626"/>
      <c r="AB31" s="626"/>
      <c r="AC31" s="626"/>
      <c r="AD31" s="627">
        <v>9420</v>
      </c>
      <c r="AE31" s="627"/>
      <c r="AF31" s="627"/>
      <c r="AG31" s="627"/>
      <c r="AH31" s="627"/>
      <c r="AI31" s="627"/>
      <c r="AJ31" s="627"/>
      <c r="AK31" s="627"/>
      <c r="AL31" s="628">
        <v>0.1</v>
      </c>
      <c r="AM31" s="629"/>
      <c r="AN31" s="629"/>
      <c r="AO31" s="630"/>
      <c r="AP31" s="671" t="s">
        <v>315</v>
      </c>
      <c r="AQ31" s="672"/>
      <c r="AR31" s="672"/>
      <c r="AS31" s="672"/>
      <c r="AT31" s="677" t="s">
        <v>316</v>
      </c>
      <c r="AU31" s="218"/>
      <c r="AV31" s="218"/>
      <c r="AW31" s="218"/>
      <c r="AX31" s="609" t="s">
        <v>190</v>
      </c>
      <c r="AY31" s="610"/>
      <c r="AZ31" s="610"/>
      <c r="BA31" s="610"/>
      <c r="BB31" s="610"/>
      <c r="BC31" s="610"/>
      <c r="BD31" s="610"/>
      <c r="BE31" s="610"/>
      <c r="BF31" s="611"/>
      <c r="BG31" s="670">
        <v>99.2</v>
      </c>
      <c r="BH31" s="667"/>
      <c r="BI31" s="667"/>
      <c r="BJ31" s="667"/>
      <c r="BK31" s="667"/>
      <c r="BL31" s="667"/>
      <c r="BM31" s="618">
        <v>96.7</v>
      </c>
      <c r="BN31" s="667"/>
      <c r="BO31" s="667"/>
      <c r="BP31" s="667"/>
      <c r="BQ31" s="668"/>
      <c r="BR31" s="670">
        <v>99.1</v>
      </c>
      <c r="BS31" s="667"/>
      <c r="BT31" s="667"/>
      <c r="BU31" s="667"/>
      <c r="BV31" s="667"/>
      <c r="BW31" s="667"/>
      <c r="BX31" s="618">
        <v>96.2</v>
      </c>
      <c r="BY31" s="667"/>
      <c r="BZ31" s="667"/>
      <c r="CA31" s="667"/>
      <c r="CB31" s="668"/>
      <c r="CD31" s="663"/>
      <c r="CE31" s="664"/>
      <c r="CF31" s="620" t="s">
        <v>317</v>
      </c>
      <c r="CG31" s="621"/>
      <c r="CH31" s="621"/>
      <c r="CI31" s="621"/>
      <c r="CJ31" s="621"/>
      <c r="CK31" s="621"/>
      <c r="CL31" s="621"/>
      <c r="CM31" s="621"/>
      <c r="CN31" s="621"/>
      <c r="CO31" s="621"/>
      <c r="CP31" s="621"/>
      <c r="CQ31" s="622"/>
      <c r="CR31" s="623">
        <v>23789</v>
      </c>
      <c r="CS31" s="653"/>
      <c r="CT31" s="653"/>
      <c r="CU31" s="653"/>
      <c r="CV31" s="653"/>
      <c r="CW31" s="653"/>
      <c r="CX31" s="653"/>
      <c r="CY31" s="654"/>
      <c r="CZ31" s="628">
        <v>0.2</v>
      </c>
      <c r="DA31" s="655"/>
      <c r="DB31" s="655"/>
      <c r="DC31" s="658"/>
      <c r="DD31" s="632">
        <v>23703</v>
      </c>
      <c r="DE31" s="653"/>
      <c r="DF31" s="653"/>
      <c r="DG31" s="653"/>
      <c r="DH31" s="653"/>
      <c r="DI31" s="653"/>
      <c r="DJ31" s="653"/>
      <c r="DK31" s="654"/>
      <c r="DL31" s="632">
        <v>23703</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15">
      <c r="B32" s="620" t="s">
        <v>318</v>
      </c>
      <c r="C32" s="621"/>
      <c r="D32" s="621"/>
      <c r="E32" s="621"/>
      <c r="F32" s="621"/>
      <c r="G32" s="621"/>
      <c r="H32" s="621"/>
      <c r="I32" s="621"/>
      <c r="J32" s="621"/>
      <c r="K32" s="621"/>
      <c r="L32" s="621"/>
      <c r="M32" s="621"/>
      <c r="N32" s="621"/>
      <c r="O32" s="621"/>
      <c r="P32" s="621"/>
      <c r="Q32" s="622"/>
      <c r="R32" s="623">
        <v>2218036</v>
      </c>
      <c r="S32" s="624"/>
      <c r="T32" s="624"/>
      <c r="U32" s="624"/>
      <c r="V32" s="624"/>
      <c r="W32" s="624"/>
      <c r="X32" s="624"/>
      <c r="Y32" s="625"/>
      <c r="Z32" s="626">
        <v>13.5</v>
      </c>
      <c r="AA32" s="626"/>
      <c r="AB32" s="626"/>
      <c r="AC32" s="626"/>
      <c r="AD32" s="627" t="s">
        <v>232</v>
      </c>
      <c r="AE32" s="627"/>
      <c r="AF32" s="627"/>
      <c r="AG32" s="627"/>
      <c r="AH32" s="627"/>
      <c r="AI32" s="627"/>
      <c r="AJ32" s="627"/>
      <c r="AK32" s="627"/>
      <c r="AL32" s="628" t="s">
        <v>131</v>
      </c>
      <c r="AM32" s="629"/>
      <c r="AN32" s="629"/>
      <c r="AO32" s="630"/>
      <c r="AP32" s="673"/>
      <c r="AQ32" s="674"/>
      <c r="AR32" s="674"/>
      <c r="AS32" s="674"/>
      <c r="AT32" s="678"/>
      <c r="AU32" s="214" t="s">
        <v>319</v>
      </c>
      <c r="AX32" s="620" t="s">
        <v>320</v>
      </c>
      <c r="AY32" s="621"/>
      <c r="AZ32" s="621"/>
      <c r="BA32" s="621"/>
      <c r="BB32" s="621"/>
      <c r="BC32" s="621"/>
      <c r="BD32" s="621"/>
      <c r="BE32" s="621"/>
      <c r="BF32" s="622"/>
      <c r="BG32" s="680">
        <v>99</v>
      </c>
      <c r="BH32" s="653"/>
      <c r="BI32" s="653"/>
      <c r="BJ32" s="653"/>
      <c r="BK32" s="653"/>
      <c r="BL32" s="653"/>
      <c r="BM32" s="629">
        <v>97.5</v>
      </c>
      <c r="BN32" s="653"/>
      <c r="BO32" s="653"/>
      <c r="BP32" s="653"/>
      <c r="BQ32" s="669"/>
      <c r="BR32" s="680">
        <v>99.3</v>
      </c>
      <c r="BS32" s="653"/>
      <c r="BT32" s="653"/>
      <c r="BU32" s="653"/>
      <c r="BV32" s="653"/>
      <c r="BW32" s="653"/>
      <c r="BX32" s="629">
        <v>97.7</v>
      </c>
      <c r="BY32" s="653"/>
      <c r="BZ32" s="653"/>
      <c r="CA32" s="653"/>
      <c r="CB32" s="669"/>
      <c r="CD32" s="665"/>
      <c r="CE32" s="666"/>
      <c r="CF32" s="620" t="s">
        <v>321</v>
      </c>
      <c r="CG32" s="621"/>
      <c r="CH32" s="621"/>
      <c r="CI32" s="621"/>
      <c r="CJ32" s="621"/>
      <c r="CK32" s="621"/>
      <c r="CL32" s="621"/>
      <c r="CM32" s="621"/>
      <c r="CN32" s="621"/>
      <c r="CO32" s="621"/>
      <c r="CP32" s="621"/>
      <c r="CQ32" s="622"/>
      <c r="CR32" s="623">
        <v>233</v>
      </c>
      <c r="CS32" s="624"/>
      <c r="CT32" s="624"/>
      <c r="CU32" s="624"/>
      <c r="CV32" s="624"/>
      <c r="CW32" s="624"/>
      <c r="CX32" s="624"/>
      <c r="CY32" s="625"/>
      <c r="CZ32" s="628">
        <v>0</v>
      </c>
      <c r="DA32" s="655"/>
      <c r="DB32" s="655"/>
      <c r="DC32" s="658"/>
      <c r="DD32" s="632">
        <v>233</v>
      </c>
      <c r="DE32" s="624"/>
      <c r="DF32" s="624"/>
      <c r="DG32" s="624"/>
      <c r="DH32" s="624"/>
      <c r="DI32" s="624"/>
      <c r="DJ32" s="624"/>
      <c r="DK32" s="625"/>
      <c r="DL32" s="632">
        <v>233</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322</v>
      </c>
      <c r="C33" s="621"/>
      <c r="D33" s="621"/>
      <c r="E33" s="621"/>
      <c r="F33" s="621"/>
      <c r="G33" s="621"/>
      <c r="H33" s="621"/>
      <c r="I33" s="621"/>
      <c r="J33" s="621"/>
      <c r="K33" s="621"/>
      <c r="L33" s="621"/>
      <c r="M33" s="621"/>
      <c r="N33" s="621"/>
      <c r="O33" s="621"/>
      <c r="P33" s="621"/>
      <c r="Q33" s="622"/>
      <c r="R33" s="623">
        <v>44303</v>
      </c>
      <c r="S33" s="624"/>
      <c r="T33" s="624"/>
      <c r="U33" s="624"/>
      <c r="V33" s="624"/>
      <c r="W33" s="624"/>
      <c r="X33" s="624"/>
      <c r="Y33" s="625"/>
      <c r="Z33" s="626">
        <v>0.3</v>
      </c>
      <c r="AA33" s="626"/>
      <c r="AB33" s="626"/>
      <c r="AC33" s="626"/>
      <c r="AD33" s="627" t="s">
        <v>232</v>
      </c>
      <c r="AE33" s="627"/>
      <c r="AF33" s="627"/>
      <c r="AG33" s="627"/>
      <c r="AH33" s="627"/>
      <c r="AI33" s="627"/>
      <c r="AJ33" s="627"/>
      <c r="AK33" s="627"/>
      <c r="AL33" s="628" t="s">
        <v>232</v>
      </c>
      <c r="AM33" s="629"/>
      <c r="AN33" s="629"/>
      <c r="AO33" s="630"/>
      <c r="AP33" s="675"/>
      <c r="AQ33" s="676"/>
      <c r="AR33" s="676"/>
      <c r="AS33" s="676"/>
      <c r="AT33" s="679"/>
      <c r="AU33" s="219"/>
      <c r="AV33" s="219"/>
      <c r="AW33" s="219"/>
      <c r="AX33" s="644" t="s">
        <v>323</v>
      </c>
      <c r="AY33" s="645"/>
      <c r="AZ33" s="645"/>
      <c r="BA33" s="645"/>
      <c r="BB33" s="645"/>
      <c r="BC33" s="645"/>
      <c r="BD33" s="645"/>
      <c r="BE33" s="645"/>
      <c r="BF33" s="646"/>
      <c r="BG33" s="681">
        <v>99.1</v>
      </c>
      <c r="BH33" s="682"/>
      <c r="BI33" s="682"/>
      <c r="BJ33" s="682"/>
      <c r="BK33" s="682"/>
      <c r="BL33" s="682"/>
      <c r="BM33" s="683">
        <v>95.7</v>
      </c>
      <c r="BN33" s="682"/>
      <c r="BO33" s="682"/>
      <c r="BP33" s="682"/>
      <c r="BQ33" s="684"/>
      <c r="BR33" s="681">
        <v>98.9</v>
      </c>
      <c r="BS33" s="682"/>
      <c r="BT33" s="682"/>
      <c r="BU33" s="682"/>
      <c r="BV33" s="682"/>
      <c r="BW33" s="682"/>
      <c r="BX33" s="683">
        <v>94.8</v>
      </c>
      <c r="BY33" s="682"/>
      <c r="BZ33" s="682"/>
      <c r="CA33" s="682"/>
      <c r="CB33" s="684"/>
      <c r="CD33" s="620" t="s">
        <v>324</v>
      </c>
      <c r="CE33" s="621"/>
      <c r="CF33" s="621"/>
      <c r="CG33" s="621"/>
      <c r="CH33" s="621"/>
      <c r="CI33" s="621"/>
      <c r="CJ33" s="621"/>
      <c r="CK33" s="621"/>
      <c r="CL33" s="621"/>
      <c r="CM33" s="621"/>
      <c r="CN33" s="621"/>
      <c r="CO33" s="621"/>
      <c r="CP33" s="621"/>
      <c r="CQ33" s="622"/>
      <c r="CR33" s="623">
        <v>6007695</v>
      </c>
      <c r="CS33" s="653"/>
      <c r="CT33" s="653"/>
      <c r="CU33" s="653"/>
      <c r="CV33" s="653"/>
      <c r="CW33" s="653"/>
      <c r="CX33" s="653"/>
      <c r="CY33" s="654"/>
      <c r="CZ33" s="628">
        <v>39.9</v>
      </c>
      <c r="DA33" s="655"/>
      <c r="DB33" s="655"/>
      <c r="DC33" s="658"/>
      <c r="DD33" s="632">
        <v>4198109</v>
      </c>
      <c r="DE33" s="653"/>
      <c r="DF33" s="653"/>
      <c r="DG33" s="653"/>
      <c r="DH33" s="653"/>
      <c r="DI33" s="653"/>
      <c r="DJ33" s="653"/>
      <c r="DK33" s="654"/>
      <c r="DL33" s="632">
        <v>2963599</v>
      </c>
      <c r="DM33" s="653"/>
      <c r="DN33" s="653"/>
      <c r="DO33" s="653"/>
      <c r="DP33" s="653"/>
      <c r="DQ33" s="653"/>
      <c r="DR33" s="653"/>
      <c r="DS33" s="653"/>
      <c r="DT33" s="653"/>
      <c r="DU33" s="653"/>
      <c r="DV33" s="654"/>
      <c r="DW33" s="628">
        <v>39.200000000000003</v>
      </c>
      <c r="DX33" s="655"/>
      <c r="DY33" s="655"/>
      <c r="DZ33" s="655"/>
      <c r="EA33" s="655"/>
      <c r="EB33" s="655"/>
      <c r="EC33" s="656"/>
    </row>
    <row r="34" spans="2:133" ht="11.25" customHeight="1" x14ac:dyDescent="0.15">
      <c r="B34" s="620" t="s">
        <v>325</v>
      </c>
      <c r="C34" s="621"/>
      <c r="D34" s="621"/>
      <c r="E34" s="621"/>
      <c r="F34" s="621"/>
      <c r="G34" s="621"/>
      <c r="H34" s="621"/>
      <c r="I34" s="621"/>
      <c r="J34" s="621"/>
      <c r="K34" s="621"/>
      <c r="L34" s="621"/>
      <c r="M34" s="621"/>
      <c r="N34" s="621"/>
      <c r="O34" s="621"/>
      <c r="P34" s="621"/>
      <c r="Q34" s="622"/>
      <c r="R34" s="623">
        <v>232451</v>
      </c>
      <c r="S34" s="624"/>
      <c r="T34" s="624"/>
      <c r="U34" s="624"/>
      <c r="V34" s="624"/>
      <c r="W34" s="624"/>
      <c r="X34" s="624"/>
      <c r="Y34" s="625"/>
      <c r="Z34" s="626">
        <v>1.4</v>
      </c>
      <c r="AA34" s="626"/>
      <c r="AB34" s="626"/>
      <c r="AC34" s="626"/>
      <c r="AD34" s="627" t="s">
        <v>232</v>
      </c>
      <c r="AE34" s="627"/>
      <c r="AF34" s="627"/>
      <c r="AG34" s="627"/>
      <c r="AH34" s="627"/>
      <c r="AI34" s="627"/>
      <c r="AJ34" s="627"/>
      <c r="AK34" s="627"/>
      <c r="AL34" s="628" t="s">
        <v>232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326</v>
      </c>
      <c r="CE34" s="621"/>
      <c r="CF34" s="621"/>
      <c r="CG34" s="621"/>
      <c r="CH34" s="621"/>
      <c r="CI34" s="621"/>
      <c r="CJ34" s="621"/>
      <c r="CK34" s="621"/>
      <c r="CL34" s="621"/>
      <c r="CM34" s="621"/>
      <c r="CN34" s="621"/>
      <c r="CO34" s="621"/>
      <c r="CP34" s="621"/>
      <c r="CQ34" s="622"/>
      <c r="CR34" s="623">
        <v>2349255</v>
      </c>
      <c r="CS34" s="624"/>
      <c r="CT34" s="624"/>
      <c r="CU34" s="624"/>
      <c r="CV34" s="624"/>
      <c r="CW34" s="624"/>
      <c r="CX34" s="624"/>
      <c r="CY34" s="625"/>
      <c r="CZ34" s="628">
        <v>15.6</v>
      </c>
      <c r="DA34" s="655"/>
      <c r="DB34" s="655"/>
      <c r="DC34" s="658"/>
      <c r="DD34" s="632">
        <v>1472031</v>
      </c>
      <c r="DE34" s="624"/>
      <c r="DF34" s="624"/>
      <c r="DG34" s="624"/>
      <c r="DH34" s="624"/>
      <c r="DI34" s="624"/>
      <c r="DJ34" s="624"/>
      <c r="DK34" s="625"/>
      <c r="DL34" s="632">
        <v>1148451</v>
      </c>
      <c r="DM34" s="624"/>
      <c r="DN34" s="624"/>
      <c r="DO34" s="624"/>
      <c r="DP34" s="624"/>
      <c r="DQ34" s="624"/>
      <c r="DR34" s="624"/>
      <c r="DS34" s="624"/>
      <c r="DT34" s="624"/>
      <c r="DU34" s="624"/>
      <c r="DV34" s="625"/>
      <c r="DW34" s="628">
        <v>15.2</v>
      </c>
      <c r="DX34" s="655"/>
      <c r="DY34" s="655"/>
      <c r="DZ34" s="655"/>
      <c r="EA34" s="655"/>
      <c r="EB34" s="655"/>
      <c r="EC34" s="656"/>
    </row>
    <row r="35" spans="2:133" ht="11.25" customHeight="1" x14ac:dyDescent="0.15">
      <c r="B35" s="620" t="s">
        <v>327</v>
      </c>
      <c r="C35" s="621"/>
      <c r="D35" s="621"/>
      <c r="E35" s="621"/>
      <c r="F35" s="621"/>
      <c r="G35" s="621"/>
      <c r="H35" s="621"/>
      <c r="I35" s="621"/>
      <c r="J35" s="621"/>
      <c r="K35" s="621"/>
      <c r="L35" s="621"/>
      <c r="M35" s="621"/>
      <c r="N35" s="621"/>
      <c r="O35" s="621"/>
      <c r="P35" s="621"/>
      <c r="Q35" s="622"/>
      <c r="R35" s="623">
        <v>302306</v>
      </c>
      <c r="S35" s="624"/>
      <c r="T35" s="624"/>
      <c r="U35" s="624"/>
      <c r="V35" s="624"/>
      <c r="W35" s="624"/>
      <c r="X35" s="624"/>
      <c r="Y35" s="625"/>
      <c r="Z35" s="626">
        <v>1.8</v>
      </c>
      <c r="AA35" s="626"/>
      <c r="AB35" s="626"/>
      <c r="AC35" s="626"/>
      <c r="AD35" s="627" t="s">
        <v>232</v>
      </c>
      <c r="AE35" s="627"/>
      <c r="AF35" s="627"/>
      <c r="AG35" s="627"/>
      <c r="AH35" s="627"/>
      <c r="AI35" s="627"/>
      <c r="AJ35" s="627"/>
      <c r="AK35" s="627"/>
      <c r="AL35" s="628" t="s">
        <v>232</v>
      </c>
      <c r="AM35" s="629"/>
      <c r="AN35" s="629"/>
      <c r="AO35" s="630"/>
      <c r="AP35" s="222"/>
      <c r="AQ35" s="605" t="s">
        <v>328</v>
      </c>
      <c r="AR35" s="606"/>
      <c r="AS35" s="606"/>
      <c r="AT35" s="606"/>
      <c r="AU35" s="606"/>
      <c r="AV35" s="606"/>
      <c r="AW35" s="606"/>
      <c r="AX35" s="606"/>
      <c r="AY35" s="606"/>
      <c r="AZ35" s="606"/>
      <c r="BA35" s="606"/>
      <c r="BB35" s="606"/>
      <c r="BC35" s="606"/>
      <c r="BD35" s="606"/>
      <c r="BE35" s="606"/>
      <c r="BF35" s="607"/>
      <c r="BG35" s="605" t="s">
        <v>329</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330</v>
      </c>
      <c r="CE35" s="621"/>
      <c r="CF35" s="621"/>
      <c r="CG35" s="621"/>
      <c r="CH35" s="621"/>
      <c r="CI35" s="621"/>
      <c r="CJ35" s="621"/>
      <c r="CK35" s="621"/>
      <c r="CL35" s="621"/>
      <c r="CM35" s="621"/>
      <c r="CN35" s="621"/>
      <c r="CO35" s="621"/>
      <c r="CP35" s="621"/>
      <c r="CQ35" s="622"/>
      <c r="CR35" s="623">
        <v>80059</v>
      </c>
      <c r="CS35" s="653"/>
      <c r="CT35" s="653"/>
      <c r="CU35" s="653"/>
      <c r="CV35" s="653"/>
      <c r="CW35" s="653"/>
      <c r="CX35" s="653"/>
      <c r="CY35" s="654"/>
      <c r="CZ35" s="628">
        <v>0.5</v>
      </c>
      <c r="DA35" s="655"/>
      <c r="DB35" s="655"/>
      <c r="DC35" s="658"/>
      <c r="DD35" s="632">
        <v>71898</v>
      </c>
      <c r="DE35" s="653"/>
      <c r="DF35" s="653"/>
      <c r="DG35" s="653"/>
      <c r="DH35" s="653"/>
      <c r="DI35" s="653"/>
      <c r="DJ35" s="653"/>
      <c r="DK35" s="654"/>
      <c r="DL35" s="632">
        <v>43697</v>
      </c>
      <c r="DM35" s="653"/>
      <c r="DN35" s="653"/>
      <c r="DO35" s="653"/>
      <c r="DP35" s="653"/>
      <c r="DQ35" s="653"/>
      <c r="DR35" s="653"/>
      <c r="DS35" s="653"/>
      <c r="DT35" s="653"/>
      <c r="DU35" s="653"/>
      <c r="DV35" s="654"/>
      <c r="DW35" s="628">
        <v>0.6</v>
      </c>
      <c r="DX35" s="655"/>
      <c r="DY35" s="655"/>
      <c r="DZ35" s="655"/>
      <c r="EA35" s="655"/>
      <c r="EB35" s="655"/>
      <c r="EC35" s="656"/>
    </row>
    <row r="36" spans="2:133" ht="11.25" customHeight="1" x14ac:dyDescent="0.15">
      <c r="B36" s="620" t="s">
        <v>331</v>
      </c>
      <c r="C36" s="621"/>
      <c r="D36" s="621"/>
      <c r="E36" s="621"/>
      <c r="F36" s="621"/>
      <c r="G36" s="621"/>
      <c r="H36" s="621"/>
      <c r="I36" s="621"/>
      <c r="J36" s="621"/>
      <c r="K36" s="621"/>
      <c r="L36" s="621"/>
      <c r="M36" s="621"/>
      <c r="N36" s="621"/>
      <c r="O36" s="621"/>
      <c r="P36" s="621"/>
      <c r="Q36" s="622"/>
      <c r="R36" s="623">
        <v>839985</v>
      </c>
      <c r="S36" s="624"/>
      <c r="T36" s="624"/>
      <c r="U36" s="624"/>
      <c r="V36" s="624"/>
      <c r="W36" s="624"/>
      <c r="X36" s="624"/>
      <c r="Y36" s="625"/>
      <c r="Z36" s="626">
        <v>5.0999999999999996</v>
      </c>
      <c r="AA36" s="626"/>
      <c r="AB36" s="626"/>
      <c r="AC36" s="626"/>
      <c r="AD36" s="627" t="s">
        <v>131</v>
      </c>
      <c r="AE36" s="627"/>
      <c r="AF36" s="627"/>
      <c r="AG36" s="627"/>
      <c r="AH36" s="627"/>
      <c r="AI36" s="627"/>
      <c r="AJ36" s="627"/>
      <c r="AK36" s="627"/>
      <c r="AL36" s="628" t="s">
        <v>232</v>
      </c>
      <c r="AM36" s="629"/>
      <c r="AN36" s="629"/>
      <c r="AO36" s="630"/>
      <c r="AP36" s="222"/>
      <c r="AQ36" s="685" t="s">
        <v>332</v>
      </c>
      <c r="AR36" s="686"/>
      <c r="AS36" s="686"/>
      <c r="AT36" s="686"/>
      <c r="AU36" s="686"/>
      <c r="AV36" s="686"/>
      <c r="AW36" s="686"/>
      <c r="AX36" s="686"/>
      <c r="AY36" s="687"/>
      <c r="AZ36" s="612">
        <v>1540602</v>
      </c>
      <c r="BA36" s="613"/>
      <c r="BB36" s="613"/>
      <c r="BC36" s="613"/>
      <c r="BD36" s="613"/>
      <c r="BE36" s="613"/>
      <c r="BF36" s="688"/>
      <c r="BG36" s="609" t="s">
        <v>333</v>
      </c>
      <c r="BH36" s="610"/>
      <c r="BI36" s="610"/>
      <c r="BJ36" s="610"/>
      <c r="BK36" s="610"/>
      <c r="BL36" s="610"/>
      <c r="BM36" s="610"/>
      <c r="BN36" s="610"/>
      <c r="BO36" s="610"/>
      <c r="BP36" s="610"/>
      <c r="BQ36" s="610"/>
      <c r="BR36" s="610"/>
      <c r="BS36" s="610"/>
      <c r="BT36" s="610"/>
      <c r="BU36" s="611"/>
      <c r="BV36" s="612">
        <v>20960</v>
      </c>
      <c r="BW36" s="613"/>
      <c r="BX36" s="613"/>
      <c r="BY36" s="613"/>
      <c r="BZ36" s="613"/>
      <c r="CA36" s="613"/>
      <c r="CB36" s="688"/>
      <c r="CD36" s="620" t="s">
        <v>334</v>
      </c>
      <c r="CE36" s="621"/>
      <c r="CF36" s="621"/>
      <c r="CG36" s="621"/>
      <c r="CH36" s="621"/>
      <c r="CI36" s="621"/>
      <c r="CJ36" s="621"/>
      <c r="CK36" s="621"/>
      <c r="CL36" s="621"/>
      <c r="CM36" s="621"/>
      <c r="CN36" s="621"/>
      <c r="CO36" s="621"/>
      <c r="CP36" s="621"/>
      <c r="CQ36" s="622"/>
      <c r="CR36" s="623">
        <v>2000731</v>
      </c>
      <c r="CS36" s="624"/>
      <c r="CT36" s="624"/>
      <c r="CU36" s="624"/>
      <c r="CV36" s="624"/>
      <c r="CW36" s="624"/>
      <c r="CX36" s="624"/>
      <c r="CY36" s="625"/>
      <c r="CZ36" s="628">
        <v>13.3</v>
      </c>
      <c r="DA36" s="655"/>
      <c r="DB36" s="655"/>
      <c r="DC36" s="658"/>
      <c r="DD36" s="632">
        <v>1378033</v>
      </c>
      <c r="DE36" s="624"/>
      <c r="DF36" s="624"/>
      <c r="DG36" s="624"/>
      <c r="DH36" s="624"/>
      <c r="DI36" s="624"/>
      <c r="DJ36" s="624"/>
      <c r="DK36" s="625"/>
      <c r="DL36" s="632">
        <v>931681</v>
      </c>
      <c r="DM36" s="624"/>
      <c r="DN36" s="624"/>
      <c r="DO36" s="624"/>
      <c r="DP36" s="624"/>
      <c r="DQ36" s="624"/>
      <c r="DR36" s="624"/>
      <c r="DS36" s="624"/>
      <c r="DT36" s="624"/>
      <c r="DU36" s="624"/>
      <c r="DV36" s="625"/>
      <c r="DW36" s="628">
        <v>12.3</v>
      </c>
      <c r="DX36" s="655"/>
      <c r="DY36" s="655"/>
      <c r="DZ36" s="655"/>
      <c r="EA36" s="655"/>
      <c r="EB36" s="655"/>
      <c r="EC36" s="656"/>
    </row>
    <row r="37" spans="2:133" ht="11.25" customHeight="1" x14ac:dyDescent="0.15">
      <c r="B37" s="620" t="s">
        <v>335</v>
      </c>
      <c r="C37" s="621"/>
      <c r="D37" s="621"/>
      <c r="E37" s="621"/>
      <c r="F37" s="621"/>
      <c r="G37" s="621"/>
      <c r="H37" s="621"/>
      <c r="I37" s="621"/>
      <c r="J37" s="621"/>
      <c r="K37" s="621"/>
      <c r="L37" s="621"/>
      <c r="M37" s="621"/>
      <c r="N37" s="621"/>
      <c r="O37" s="621"/>
      <c r="P37" s="621"/>
      <c r="Q37" s="622"/>
      <c r="R37" s="623">
        <v>205787</v>
      </c>
      <c r="S37" s="624"/>
      <c r="T37" s="624"/>
      <c r="U37" s="624"/>
      <c r="V37" s="624"/>
      <c r="W37" s="624"/>
      <c r="X37" s="624"/>
      <c r="Y37" s="625"/>
      <c r="Z37" s="626">
        <v>1.3</v>
      </c>
      <c r="AA37" s="626"/>
      <c r="AB37" s="626"/>
      <c r="AC37" s="626"/>
      <c r="AD37" s="627">
        <v>21</v>
      </c>
      <c r="AE37" s="627"/>
      <c r="AF37" s="627"/>
      <c r="AG37" s="627"/>
      <c r="AH37" s="627"/>
      <c r="AI37" s="627"/>
      <c r="AJ37" s="627"/>
      <c r="AK37" s="627"/>
      <c r="AL37" s="628">
        <v>0</v>
      </c>
      <c r="AM37" s="629"/>
      <c r="AN37" s="629"/>
      <c r="AO37" s="630"/>
      <c r="AQ37" s="689" t="s">
        <v>336</v>
      </c>
      <c r="AR37" s="690"/>
      <c r="AS37" s="690"/>
      <c r="AT37" s="690"/>
      <c r="AU37" s="690"/>
      <c r="AV37" s="690"/>
      <c r="AW37" s="690"/>
      <c r="AX37" s="690"/>
      <c r="AY37" s="691"/>
      <c r="AZ37" s="623">
        <v>230836</v>
      </c>
      <c r="BA37" s="624"/>
      <c r="BB37" s="624"/>
      <c r="BC37" s="624"/>
      <c r="BD37" s="653"/>
      <c r="BE37" s="653"/>
      <c r="BF37" s="669"/>
      <c r="BG37" s="620" t="s">
        <v>337</v>
      </c>
      <c r="BH37" s="621"/>
      <c r="BI37" s="621"/>
      <c r="BJ37" s="621"/>
      <c r="BK37" s="621"/>
      <c r="BL37" s="621"/>
      <c r="BM37" s="621"/>
      <c r="BN37" s="621"/>
      <c r="BO37" s="621"/>
      <c r="BP37" s="621"/>
      <c r="BQ37" s="621"/>
      <c r="BR37" s="621"/>
      <c r="BS37" s="621"/>
      <c r="BT37" s="621"/>
      <c r="BU37" s="622"/>
      <c r="BV37" s="623">
        <v>-14156</v>
      </c>
      <c r="BW37" s="624"/>
      <c r="BX37" s="624"/>
      <c r="BY37" s="624"/>
      <c r="BZ37" s="624"/>
      <c r="CA37" s="624"/>
      <c r="CB37" s="633"/>
      <c r="CD37" s="620" t="s">
        <v>338</v>
      </c>
      <c r="CE37" s="621"/>
      <c r="CF37" s="621"/>
      <c r="CG37" s="621"/>
      <c r="CH37" s="621"/>
      <c r="CI37" s="621"/>
      <c r="CJ37" s="621"/>
      <c r="CK37" s="621"/>
      <c r="CL37" s="621"/>
      <c r="CM37" s="621"/>
      <c r="CN37" s="621"/>
      <c r="CO37" s="621"/>
      <c r="CP37" s="621"/>
      <c r="CQ37" s="622"/>
      <c r="CR37" s="623">
        <v>298240</v>
      </c>
      <c r="CS37" s="653"/>
      <c r="CT37" s="653"/>
      <c r="CU37" s="653"/>
      <c r="CV37" s="653"/>
      <c r="CW37" s="653"/>
      <c r="CX37" s="653"/>
      <c r="CY37" s="654"/>
      <c r="CZ37" s="628">
        <v>2</v>
      </c>
      <c r="DA37" s="655"/>
      <c r="DB37" s="655"/>
      <c r="DC37" s="658"/>
      <c r="DD37" s="632">
        <v>298240</v>
      </c>
      <c r="DE37" s="653"/>
      <c r="DF37" s="653"/>
      <c r="DG37" s="653"/>
      <c r="DH37" s="653"/>
      <c r="DI37" s="653"/>
      <c r="DJ37" s="653"/>
      <c r="DK37" s="654"/>
      <c r="DL37" s="632">
        <v>269349</v>
      </c>
      <c r="DM37" s="653"/>
      <c r="DN37" s="653"/>
      <c r="DO37" s="653"/>
      <c r="DP37" s="653"/>
      <c r="DQ37" s="653"/>
      <c r="DR37" s="653"/>
      <c r="DS37" s="653"/>
      <c r="DT37" s="653"/>
      <c r="DU37" s="653"/>
      <c r="DV37" s="654"/>
      <c r="DW37" s="628">
        <v>3.6</v>
      </c>
      <c r="DX37" s="655"/>
      <c r="DY37" s="655"/>
      <c r="DZ37" s="655"/>
      <c r="EA37" s="655"/>
      <c r="EB37" s="655"/>
      <c r="EC37" s="656"/>
    </row>
    <row r="38" spans="2:133" ht="11.25" customHeight="1" x14ac:dyDescent="0.15">
      <c r="B38" s="620" t="s">
        <v>339</v>
      </c>
      <c r="C38" s="621"/>
      <c r="D38" s="621"/>
      <c r="E38" s="621"/>
      <c r="F38" s="621"/>
      <c r="G38" s="621"/>
      <c r="H38" s="621"/>
      <c r="I38" s="621"/>
      <c r="J38" s="621"/>
      <c r="K38" s="621"/>
      <c r="L38" s="621"/>
      <c r="M38" s="621"/>
      <c r="N38" s="621"/>
      <c r="O38" s="621"/>
      <c r="P38" s="621"/>
      <c r="Q38" s="622"/>
      <c r="R38" s="623">
        <v>1148905</v>
      </c>
      <c r="S38" s="624"/>
      <c r="T38" s="624"/>
      <c r="U38" s="624"/>
      <c r="V38" s="624"/>
      <c r="W38" s="624"/>
      <c r="X38" s="624"/>
      <c r="Y38" s="625"/>
      <c r="Z38" s="626">
        <v>7</v>
      </c>
      <c r="AA38" s="626"/>
      <c r="AB38" s="626"/>
      <c r="AC38" s="626"/>
      <c r="AD38" s="627" t="s">
        <v>232</v>
      </c>
      <c r="AE38" s="627"/>
      <c r="AF38" s="627"/>
      <c r="AG38" s="627"/>
      <c r="AH38" s="627"/>
      <c r="AI38" s="627"/>
      <c r="AJ38" s="627"/>
      <c r="AK38" s="627"/>
      <c r="AL38" s="628" t="s">
        <v>232</v>
      </c>
      <c r="AM38" s="629"/>
      <c r="AN38" s="629"/>
      <c r="AO38" s="630"/>
      <c r="AQ38" s="689" t="s">
        <v>340</v>
      </c>
      <c r="AR38" s="690"/>
      <c r="AS38" s="690"/>
      <c r="AT38" s="690"/>
      <c r="AU38" s="690"/>
      <c r="AV38" s="690"/>
      <c r="AW38" s="690"/>
      <c r="AX38" s="690"/>
      <c r="AY38" s="691"/>
      <c r="AZ38" s="623">
        <v>200000</v>
      </c>
      <c r="BA38" s="624"/>
      <c r="BB38" s="624"/>
      <c r="BC38" s="624"/>
      <c r="BD38" s="653"/>
      <c r="BE38" s="653"/>
      <c r="BF38" s="669"/>
      <c r="BG38" s="620" t="s">
        <v>341</v>
      </c>
      <c r="BH38" s="621"/>
      <c r="BI38" s="621"/>
      <c r="BJ38" s="621"/>
      <c r="BK38" s="621"/>
      <c r="BL38" s="621"/>
      <c r="BM38" s="621"/>
      <c r="BN38" s="621"/>
      <c r="BO38" s="621"/>
      <c r="BP38" s="621"/>
      <c r="BQ38" s="621"/>
      <c r="BR38" s="621"/>
      <c r="BS38" s="621"/>
      <c r="BT38" s="621"/>
      <c r="BU38" s="622"/>
      <c r="BV38" s="623">
        <v>2566</v>
      </c>
      <c r="BW38" s="624"/>
      <c r="BX38" s="624"/>
      <c r="BY38" s="624"/>
      <c r="BZ38" s="624"/>
      <c r="CA38" s="624"/>
      <c r="CB38" s="633"/>
      <c r="CD38" s="620" t="s">
        <v>342</v>
      </c>
      <c r="CE38" s="621"/>
      <c r="CF38" s="621"/>
      <c r="CG38" s="621"/>
      <c r="CH38" s="621"/>
      <c r="CI38" s="621"/>
      <c r="CJ38" s="621"/>
      <c r="CK38" s="621"/>
      <c r="CL38" s="621"/>
      <c r="CM38" s="621"/>
      <c r="CN38" s="621"/>
      <c r="CO38" s="621"/>
      <c r="CP38" s="621"/>
      <c r="CQ38" s="622"/>
      <c r="CR38" s="623">
        <v>1109766</v>
      </c>
      <c r="CS38" s="624"/>
      <c r="CT38" s="624"/>
      <c r="CU38" s="624"/>
      <c r="CV38" s="624"/>
      <c r="CW38" s="624"/>
      <c r="CX38" s="624"/>
      <c r="CY38" s="625"/>
      <c r="CZ38" s="628">
        <v>7.4</v>
      </c>
      <c r="DA38" s="655"/>
      <c r="DB38" s="655"/>
      <c r="DC38" s="658"/>
      <c r="DD38" s="632">
        <v>884459</v>
      </c>
      <c r="DE38" s="624"/>
      <c r="DF38" s="624"/>
      <c r="DG38" s="624"/>
      <c r="DH38" s="624"/>
      <c r="DI38" s="624"/>
      <c r="DJ38" s="624"/>
      <c r="DK38" s="625"/>
      <c r="DL38" s="632">
        <v>839770</v>
      </c>
      <c r="DM38" s="624"/>
      <c r="DN38" s="624"/>
      <c r="DO38" s="624"/>
      <c r="DP38" s="624"/>
      <c r="DQ38" s="624"/>
      <c r="DR38" s="624"/>
      <c r="DS38" s="624"/>
      <c r="DT38" s="624"/>
      <c r="DU38" s="624"/>
      <c r="DV38" s="625"/>
      <c r="DW38" s="628">
        <v>11.1</v>
      </c>
      <c r="DX38" s="655"/>
      <c r="DY38" s="655"/>
      <c r="DZ38" s="655"/>
      <c r="EA38" s="655"/>
      <c r="EB38" s="655"/>
      <c r="EC38" s="656"/>
    </row>
    <row r="39" spans="2:133" ht="11.25" customHeight="1" x14ac:dyDescent="0.15">
      <c r="B39" s="620" t="s">
        <v>343</v>
      </c>
      <c r="C39" s="621"/>
      <c r="D39" s="621"/>
      <c r="E39" s="621"/>
      <c r="F39" s="621"/>
      <c r="G39" s="621"/>
      <c r="H39" s="621"/>
      <c r="I39" s="621"/>
      <c r="J39" s="621"/>
      <c r="K39" s="621"/>
      <c r="L39" s="621"/>
      <c r="M39" s="621"/>
      <c r="N39" s="621"/>
      <c r="O39" s="621"/>
      <c r="P39" s="621"/>
      <c r="Q39" s="622"/>
      <c r="R39" s="623" t="s">
        <v>232</v>
      </c>
      <c r="S39" s="624"/>
      <c r="T39" s="624"/>
      <c r="U39" s="624"/>
      <c r="V39" s="624"/>
      <c r="W39" s="624"/>
      <c r="X39" s="624"/>
      <c r="Y39" s="625"/>
      <c r="Z39" s="626" t="s">
        <v>232</v>
      </c>
      <c r="AA39" s="626"/>
      <c r="AB39" s="626"/>
      <c r="AC39" s="626"/>
      <c r="AD39" s="627" t="s">
        <v>232</v>
      </c>
      <c r="AE39" s="627"/>
      <c r="AF39" s="627"/>
      <c r="AG39" s="627"/>
      <c r="AH39" s="627"/>
      <c r="AI39" s="627"/>
      <c r="AJ39" s="627"/>
      <c r="AK39" s="627"/>
      <c r="AL39" s="628" t="s">
        <v>232</v>
      </c>
      <c r="AM39" s="629"/>
      <c r="AN39" s="629"/>
      <c r="AO39" s="630"/>
      <c r="AQ39" s="689" t="s">
        <v>344</v>
      </c>
      <c r="AR39" s="690"/>
      <c r="AS39" s="690"/>
      <c r="AT39" s="690"/>
      <c r="AU39" s="690"/>
      <c r="AV39" s="690"/>
      <c r="AW39" s="690"/>
      <c r="AX39" s="690"/>
      <c r="AY39" s="691"/>
      <c r="AZ39" s="623">
        <v>5282</v>
      </c>
      <c r="BA39" s="624"/>
      <c r="BB39" s="624"/>
      <c r="BC39" s="624"/>
      <c r="BD39" s="653"/>
      <c r="BE39" s="653"/>
      <c r="BF39" s="669"/>
      <c r="BG39" s="620" t="s">
        <v>345</v>
      </c>
      <c r="BH39" s="621"/>
      <c r="BI39" s="621"/>
      <c r="BJ39" s="621"/>
      <c r="BK39" s="621"/>
      <c r="BL39" s="621"/>
      <c r="BM39" s="621"/>
      <c r="BN39" s="621"/>
      <c r="BO39" s="621"/>
      <c r="BP39" s="621"/>
      <c r="BQ39" s="621"/>
      <c r="BR39" s="621"/>
      <c r="BS39" s="621"/>
      <c r="BT39" s="621"/>
      <c r="BU39" s="622"/>
      <c r="BV39" s="623">
        <v>4171</v>
      </c>
      <c r="BW39" s="624"/>
      <c r="BX39" s="624"/>
      <c r="BY39" s="624"/>
      <c r="BZ39" s="624"/>
      <c r="CA39" s="624"/>
      <c r="CB39" s="633"/>
      <c r="CD39" s="620" t="s">
        <v>346</v>
      </c>
      <c r="CE39" s="621"/>
      <c r="CF39" s="621"/>
      <c r="CG39" s="621"/>
      <c r="CH39" s="621"/>
      <c r="CI39" s="621"/>
      <c r="CJ39" s="621"/>
      <c r="CK39" s="621"/>
      <c r="CL39" s="621"/>
      <c r="CM39" s="621"/>
      <c r="CN39" s="621"/>
      <c r="CO39" s="621"/>
      <c r="CP39" s="621"/>
      <c r="CQ39" s="622"/>
      <c r="CR39" s="623">
        <v>466804</v>
      </c>
      <c r="CS39" s="653"/>
      <c r="CT39" s="653"/>
      <c r="CU39" s="653"/>
      <c r="CV39" s="653"/>
      <c r="CW39" s="653"/>
      <c r="CX39" s="653"/>
      <c r="CY39" s="654"/>
      <c r="CZ39" s="628">
        <v>3.1</v>
      </c>
      <c r="DA39" s="655"/>
      <c r="DB39" s="655"/>
      <c r="DC39" s="658"/>
      <c r="DD39" s="632">
        <v>391688</v>
      </c>
      <c r="DE39" s="653"/>
      <c r="DF39" s="653"/>
      <c r="DG39" s="653"/>
      <c r="DH39" s="653"/>
      <c r="DI39" s="653"/>
      <c r="DJ39" s="653"/>
      <c r="DK39" s="654"/>
      <c r="DL39" s="632" t="s">
        <v>232</v>
      </c>
      <c r="DM39" s="653"/>
      <c r="DN39" s="653"/>
      <c r="DO39" s="653"/>
      <c r="DP39" s="653"/>
      <c r="DQ39" s="653"/>
      <c r="DR39" s="653"/>
      <c r="DS39" s="653"/>
      <c r="DT39" s="653"/>
      <c r="DU39" s="653"/>
      <c r="DV39" s="654"/>
      <c r="DW39" s="628" t="s">
        <v>232</v>
      </c>
      <c r="DX39" s="655"/>
      <c r="DY39" s="655"/>
      <c r="DZ39" s="655"/>
      <c r="EA39" s="655"/>
      <c r="EB39" s="655"/>
      <c r="EC39" s="656"/>
    </row>
    <row r="40" spans="2:133" ht="11.25" customHeight="1" x14ac:dyDescent="0.15">
      <c r="B40" s="620" t="s">
        <v>347</v>
      </c>
      <c r="C40" s="621"/>
      <c r="D40" s="621"/>
      <c r="E40" s="621"/>
      <c r="F40" s="621"/>
      <c r="G40" s="621"/>
      <c r="H40" s="621"/>
      <c r="I40" s="621"/>
      <c r="J40" s="621"/>
      <c r="K40" s="621"/>
      <c r="L40" s="621"/>
      <c r="M40" s="621"/>
      <c r="N40" s="621"/>
      <c r="O40" s="621"/>
      <c r="P40" s="621"/>
      <c r="Q40" s="622"/>
      <c r="R40" s="623">
        <v>66605</v>
      </c>
      <c r="S40" s="624"/>
      <c r="T40" s="624"/>
      <c r="U40" s="624"/>
      <c r="V40" s="624"/>
      <c r="W40" s="624"/>
      <c r="X40" s="624"/>
      <c r="Y40" s="625"/>
      <c r="Z40" s="626">
        <v>0.4</v>
      </c>
      <c r="AA40" s="626"/>
      <c r="AB40" s="626"/>
      <c r="AC40" s="626"/>
      <c r="AD40" s="627" t="s">
        <v>232</v>
      </c>
      <c r="AE40" s="627"/>
      <c r="AF40" s="627"/>
      <c r="AG40" s="627"/>
      <c r="AH40" s="627"/>
      <c r="AI40" s="627"/>
      <c r="AJ40" s="627"/>
      <c r="AK40" s="627"/>
      <c r="AL40" s="628" t="s">
        <v>232</v>
      </c>
      <c r="AM40" s="629"/>
      <c r="AN40" s="629"/>
      <c r="AO40" s="630"/>
      <c r="AQ40" s="689" t="s">
        <v>348</v>
      </c>
      <c r="AR40" s="690"/>
      <c r="AS40" s="690"/>
      <c r="AT40" s="690"/>
      <c r="AU40" s="690"/>
      <c r="AV40" s="690"/>
      <c r="AW40" s="690"/>
      <c r="AX40" s="690"/>
      <c r="AY40" s="691"/>
      <c r="AZ40" s="623">
        <v>957</v>
      </c>
      <c r="BA40" s="624"/>
      <c r="BB40" s="624"/>
      <c r="BC40" s="624"/>
      <c r="BD40" s="653"/>
      <c r="BE40" s="653"/>
      <c r="BF40" s="669"/>
      <c r="BG40" s="673" t="s">
        <v>349</v>
      </c>
      <c r="BH40" s="674"/>
      <c r="BI40" s="674"/>
      <c r="BJ40" s="674"/>
      <c r="BK40" s="674"/>
      <c r="BL40" s="223"/>
      <c r="BM40" s="621" t="s">
        <v>350</v>
      </c>
      <c r="BN40" s="621"/>
      <c r="BO40" s="621"/>
      <c r="BP40" s="621"/>
      <c r="BQ40" s="621"/>
      <c r="BR40" s="621"/>
      <c r="BS40" s="621"/>
      <c r="BT40" s="621"/>
      <c r="BU40" s="622"/>
      <c r="BV40" s="623">
        <v>102</v>
      </c>
      <c r="BW40" s="624"/>
      <c r="BX40" s="624"/>
      <c r="BY40" s="624"/>
      <c r="BZ40" s="624"/>
      <c r="CA40" s="624"/>
      <c r="CB40" s="633"/>
      <c r="CD40" s="620" t="s">
        <v>351</v>
      </c>
      <c r="CE40" s="621"/>
      <c r="CF40" s="621"/>
      <c r="CG40" s="621"/>
      <c r="CH40" s="621"/>
      <c r="CI40" s="621"/>
      <c r="CJ40" s="621"/>
      <c r="CK40" s="621"/>
      <c r="CL40" s="621"/>
      <c r="CM40" s="621"/>
      <c r="CN40" s="621"/>
      <c r="CO40" s="621"/>
      <c r="CP40" s="621"/>
      <c r="CQ40" s="622"/>
      <c r="CR40" s="623">
        <v>1080</v>
      </c>
      <c r="CS40" s="624"/>
      <c r="CT40" s="624"/>
      <c r="CU40" s="624"/>
      <c r="CV40" s="624"/>
      <c r="CW40" s="624"/>
      <c r="CX40" s="624"/>
      <c r="CY40" s="625"/>
      <c r="CZ40" s="628">
        <v>0</v>
      </c>
      <c r="DA40" s="655"/>
      <c r="DB40" s="655"/>
      <c r="DC40" s="658"/>
      <c r="DD40" s="632" t="s">
        <v>232</v>
      </c>
      <c r="DE40" s="624"/>
      <c r="DF40" s="624"/>
      <c r="DG40" s="624"/>
      <c r="DH40" s="624"/>
      <c r="DI40" s="624"/>
      <c r="DJ40" s="624"/>
      <c r="DK40" s="625"/>
      <c r="DL40" s="632" t="s">
        <v>232</v>
      </c>
      <c r="DM40" s="624"/>
      <c r="DN40" s="624"/>
      <c r="DO40" s="624"/>
      <c r="DP40" s="624"/>
      <c r="DQ40" s="624"/>
      <c r="DR40" s="624"/>
      <c r="DS40" s="624"/>
      <c r="DT40" s="624"/>
      <c r="DU40" s="624"/>
      <c r="DV40" s="625"/>
      <c r="DW40" s="628" t="s">
        <v>232</v>
      </c>
      <c r="DX40" s="655"/>
      <c r="DY40" s="655"/>
      <c r="DZ40" s="655"/>
      <c r="EA40" s="655"/>
      <c r="EB40" s="655"/>
      <c r="EC40" s="656"/>
    </row>
    <row r="41" spans="2:133" ht="11.25" customHeight="1" x14ac:dyDescent="0.15">
      <c r="B41" s="644" t="s">
        <v>352</v>
      </c>
      <c r="C41" s="645"/>
      <c r="D41" s="645"/>
      <c r="E41" s="645"/>
      <c r="F41" s="645"/>
      <c r="G41" s="645"/>
      <c r="H41" s="645"/>
      <c r="I41" s="645"/>
      <c r="J41" s="645"/>
      <c r="K41" s="645"/>
      <c r="L41" s="645"/>
      <c r="M41" s="645"/>
      <c r="N41" s="645"/>
      <c r="O41" s="645"/>
      <c r="P41" s="645"/>
      <c r="Q41" s="646"/>
      <c r="R41" s="698">
        <v>16446662</v>
      </c>
      <c r="S41" s="699"/>
      <c r="T41" s="699"/>
      <c r="U41" s="699"/>
      <c r="V41" s="699"/>
      <c r="W41" s="699"/>
      <c r="X41" s="699"/>
      <c r="Y41" s="700"/>
      <c r="Z41" s="701">
        <v>100</v>
      </c>
      <c r="AA41" s="701"/>
      <c r="AB41" s="701"/>
      <c r="AC41" s="701"/>
      <c r="AD41" s="702">
        <v>7501618</v>
      </c>
      <c r="AE41" s="702"/>
      <c r="AF41" s="702"/>
      <c r="AG41" s="702"/>
      <c r="AH41" s="702"/>
      <c r="AI41" s="702"/>
      <c r="AJ41" s="702"/>
      <c r="AK41" s="702"/>
      <c r="AL41" s="703">
        <v>100</v>
      </c>
      <c r="AM41" s="683"/>
      <c r="AN41" s="683"/>
      <c r="AO41" s="704"/>
      <c r="AQ41" s="689" t="s">
        <v>353</v>
      </c>
      <c r="AR41" s="690"/>
      <c r="AS41" s="690"/>
      <c r="AT41" s="690"/>
      <c r="AU41" s="690"/>
      <c r="AV41" s="690"/>
      <c r="AW41" s="690"/>
      <c r="AX41" s="690"/>
      <c r="AY41" s="691"/>
      <c r="AZ41" s="623">
        <v>193178</v>
      </c>
      <c r="BA41" s="624"/>
      <c r="BB41" s="624"/>
      <c r="BC41" s="624"/>
      <c r="BD41" s="653"/>
      <c r="BE41" s="653"/>
      <c r="BF41" s="669"/>
      <c r="BG41" s="673"/>
      <c r="BH41" s="674"/>
      <c r="BI41" s="674"/>
      <c r="BJ41" s="674"/>
      <c r="BK41" s="674"/>
      <c r="BL41" s="223"/>
      <c r="BM41" s="621" t="s">
        <v>354</v>
      </c>
      <c r="BN41" s="621"/>
      <c r="BO41" s="621"/>
      <c r="BP41" s="621"/>
      <c r="BQ41" s="621"/>
      <c r="BR41" s="621"/>
      <c r="BS41" s="621"/>
      <c r="BT41" s="621"/>
      <c r="BU41" s="622"/>
      <c r="BV41" s="623" t="s">
        <v>131</v>
      </c>
      <c r="BW41" s="624"/>
      <c r="BX41" s="624"/>
      <c r="BY41" s="624"/>
      <c r="BZ41" s="624"/>
      <c r="CA41" s="624"/>
      <c r="CB41" s="633"/>
      <c r="CD41" s="620" t="s">
        <v>355</v>
      </c>
      <c r="CE41" s="621"/>
      <c r="CF41" s="621"/>
      <c r="CG41" s="621"/>
      <c r="CH41" s="621"/>
      <c r="CI41" s="621"/>
      <c r="CJ41" s="621"/>
      <c r="CK41" s="621"/>
      <c r="CL41" s="621"/>
      <c r="CM41" s="621"/>
      <c r="CN41" s="621"/>
      <c r="CO41" s="621"/>
      <c r="CP41" s="621"/>
      <c r="CQ41" s="622"/>
      <c r="CR41" s="623" t="s">
        <v>131</v>
      </c>
      <c r="CS41" s="653"/>
      <c r="CT41" s="653"/>
      <c r="CU41" s="653"/>
      <c r="CV41" s="653"/>
      <c r="CW41" s="653"/>
      <c r="CX41" s="653"/>
      <c r="CY41" s="654"/>
      <c r="CZ41" s="628" t="s">
        <v>131</v>
      </c>
      <c r="DA41" s="655"/>
      <c r="DB41" s="655"/>
      <c r="DC41" s="658"/>
      <c r="DD41" s="632" t="s">
        <v>131</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356</v>
      </c>
      <c r="AR42" s="706"/>
      <c r="AS42" s="706"/>
      <c r="AT42" s="706"/>
      <c r="AU42" s="706"/>
      <c r="AV42" s="706"/>
      <c r="AW42" s="706"/>
      <c r="AX42" s="706"/>
      <c r="AY42" s="707"/>
      <c r="AZ42" s="698">
        <v>910349</v>
      </c>
      <c r="BA42" s="699"/>
      <c r="BB42" s="699"/>
      <c r="BC42" s="699"/>
      <c r="BD42" s="682"/>
      <c r="BE42" s="682"/>
      <c r="BF42" s="684"/>
      <c r="BG42" s="675"/>
      <c r="BH42" s="676"/>
      <c r="BI42" s="676"/>
      <c r="BJ42" s="676"/>
      <c r="BK42" s="676"/>
      <c r="BL42" s="224"/>
      <c r="BM42" s="645" t="s">
        <v>357</v>
      </c>
      <c r="BN42" s="645"/>
      <c r="BO42" s="645"/>
      <c r="BP42" s="645"/>
      <c r="BQ42" s="645"/>
      <c r="BR42" s="645"/>
      <c r="BS42" s="645"/>
      <c r="BT42" s="645"/>
      <c r="BU42" s="646"/>
      <c r="BV42" s="698">
        <v>449</v>
      </c>
      <c r="BW42" s="699"/>
      <c r="BX42" s="699"/>
      <c r="BY42" s="699"/>
      <c r="BZ42" s="699"/>
      <c r="CA42" s="699"/>
      <c r="CB42" s="708"/>
      <c r="CD42" s="620" t="s">
        <v>358</v>
      </c>
      <c r="CE42" s="621"/>
      <c r="CF42" s="621"/>
      <c r="CG42" s="621"/>
      <c r="CH42" s="621"/>
      <c r="CI42" s="621"/>
      <c r="CJ42" s="621"/>
      <c r="CK42" s="621"/>
      <c r="CL42" s="621"/>
      <c r="CM42" s="621"/>
      <c r="CN42" s="621"/>
      <c r="CO42" s="621"/>
      <c r="CP42" s="621"/>
      <c r="CQ42" s="622"/>
      <c r="CR42" s="623">
        <v>4464565</v>
      </c>
      <c r="CS42" s="653"/>
      <c r="CT42" s="653"/>
      <c r="CU42" s="653"/>
      <c r="CV42" s="653"/>
      <c r="CW42" s="653"/>
      <c r="CX42" s="653"/>
      <c r="CY42" s="654"/>
      <c r="CZ42" s="628">
        <v>29.6</v>
      </c>
      <c r="DA42" s="655"/>
      <c r="DB42" s="655"/>
      <c r="DC42" s="658"/>
      <c r="DD42" s="632">
        <v>608107</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359</v>
      </c>
      <c r="CD43" s="620" t="s">
        <v>360</v>
      </c>
      <c r="CE43" s="621"/>
      <c r="CF43" s="621"/>
      <c r="CG43" s="621"/>
      <c r="CH43" s="621"/>
      <c r="CI43" s="621"/>
      <c r="CJ43" s="621"/>
      <c r="CK43" s="621"/>
      <c r="CL43" s="621"/>
      <c r="CM43" s="621"/>
      <c r="CN43" s="621"/>
      <c r="CO43" s="621"/>
      <c r="CP43" s="621"/>
      <c r="CQ43" s="622"/>
      <c r="CR43" s="623">
        <v>60628</v>
      </c>
      <c r="CS43" s="653"/>
      <c r="CT43" s="653"/>
      <c r="CU43" s="653"/>
      <c r="CV43" s="653"/>
      <c r="CW43" s="653"/>
      <c r="CX43" s="653"/>
      <c r="CY43" s="654"/>
      <c r="CZ43" s="628">
        <v>0.4</v>
      </c>
      <c r="DA43" s="655"/>
      <c r="DB43" s="655"/>
      <c r="DC43" s="658"/>
      <c r="DD43" s="632">
        <v>59923</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308</v>
      </c>
      <c r="CE44" s="662"/>
      <c r="CF44" s="620" t="s">
        <v>362</v>
      </c>
      <c r="CG44" s="621"/>
      <c r="CH44" s="621"/>
      <c r="CI44" s="621"/>
      <c r="CJ44" s="621"/>
      <c r="CK44" s="621"/>
      <c r="CL44" s="621"/>
      <c r="CM44" s="621"/>
      <c r="CN44" s="621"/>
      <c r="CO44" s="621"/>
      <c r="CP44" s="621"/>
      <c r="CQ44" s="622"/>
      <c r="CR44" s="623">
        <v>2984996</v>
      </c>
      <c r="CS44" s="624"/>
      <c r="CT44" s="624"/>
      <c r="CU44" s="624"/>
      <c r="CV44" s="624"/>
      <c r="CW44" s="624"/>
      <c r="CX44" s="624"/>
      <c r="CY44" s="625"/>
      <c r="CZ44" s="628">
        <v>19.8</v>
      </c>
      <c r="DA44" s="629"/>
      <c r="DB44" s="629"/>
      <c r="DC44" s="635"/>
      <c r="DD44" s="632">
        <v>501552</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364</v>
      </c>
      <c r="CG45" s="621"/>
      <c r="CH45" s="621"/>
      <c r="CI45" s="621"/>
      <c r="CJ45" s="621"/>
      <c r="CK45" s="621"/>
      <c r="CL45" s="621"/>
      <c r="CM45" s="621"/>
      <c r="CN45" s="621"/>
      <c r="CO45" s="621"/>
      <c r="CP45" s="621"/>
      <c r="CQ45" s="622"/>
      <c r="CR45" s="623">
        <v>2277035</v>
      </c>
      <c r="CS45" s="653"/>
      <c r="CT45" s="653"/>
      <c r="CU45" s="653"/>
      <c r="CV45" s="653"/>
      <c r="CW45" s="653"/>
      <c r="CX45" s="653"/>
      <c r="CY45" s="654"/>
      <c r="CZ45" s="628">
        <v>15.1</v>
      </c>
      <c r="DA45" s="655"/>
      <c r="DB45" s="655"/>
      <c r="DC45" s="658"/>
      <c r="DD45" s="632">
        <v>81063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365</v>
      </c>
      <c r="CG46" s="621"/>
      <c r="CH46" s="621"/>
      <c r="CI46" s="621"/>
      <c r="CJ46" s="621"/>
      <c r="CK46" s="621"/>
      <c r="CL46" s="621"/>
      <c r="CM46" s="621"/>
      <c r="CN46" s="621"/>
      <c r="CO46" s="621"/>
      <c r="CP46" s="621"/>
      <c r="CQ46" s="622"/>
      <c r="CR46" s="623">
        <v>646430</v>
      </c>
      <c r="CS46" s="624"/>
      <c r="CT46" s="624"/>
      <c r="CU46" s="624"/>
      <c r="CV46" s="624"/>
      <c r="CW46" s="624"/>
      <c r="CX46" s="624"/>
      <c r="CY46" s="625"/>
      <c r="CZ46" s="628">
        <v>4.3</v>
      </c>
      <c r="DA46" s="629"/>
      <c r="DB46" s="629"/>
      <c r="DC46" s="635"/>
      <c r="DD46" s="632">
        <v>367008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366</v>
      </c>
      <c r="CG47" s="621"/>
      <c r="CH47" s="621"/>
      <c r="CI47" s="621"/>
      <c r="CJ47" s="621"/>
      <c r="CK47" s="621"/>
      <c r="CL47" s="621"/>
      <c r="CM47" s="621"/>
      <c r="CN47" s="621"/>
      <c r="CO47" s="621"/>
      <c r="CP47" s="621"/>
      <c r="CQ47" s="622"/>
      <c r="CR47" s="623">
        <v>1479569</v>
      </c>
      <c r="CS47" s="653"/>
      <c r="CT47" s="653"/>
      <c r="CU47" s="653"/>
      <c r="CV47" s="653"/>
      <c r="CW47" s="653"/>
      <c r="CX47" s="653"/>
      <c r="CY47" s="654"/>
      <c r="CZ47" s="628">
        <v>9.8000000000000007</v>
      </c>
      <c r="DA47" s="655"/>
      <c r="DB47" s="655"/>
      <c r="DC47" s="658"/>
      <c r="DD47" s="632">
        <v>106555</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367</v>
      </c>
      <c r="CG48" s="621"/>
      <c r="CH48" s="621"/>
      <c r="CI48" s="621"/>
      <c r="CJ48" s="621"/>
      <c r="CK48" s="621"/>
      <c r="CL48" s="621"/>
      <c r="CM48" s="621"/>
      <c r="CN48" s="621"/>
      <c r="CO48" s="621"/>
      <c r="CP48" s="621"/>
      <c r="CQ48" s="622"/>
      <c r="CR48" s="623" t="s">
        <v>131</v>
      </c>
      <c r="CS48" s="624"/>
      <c r="CT48" s="624"/>
      <c r="CU48" s="624"/>
      <c r="CV48" s="624"/>
      <c r="CW48" s="624"/>
      <c r="CX48" s="624"/>
      <c r="CY48" s="625"/>
      <c r="CZ48" s="628" t="s">
        <v>131</v>
      </c>
      <c r="DA48" s="629"/>
      <c r="DB48" s="629"/>
      <c r="DC48" s="635"/>
      <c r="DD48" s="632" t="s">
        <v>232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368</v>
      </c>
      <c r="CE49" s="645"/>
      <c r="CF49" s="645"/>
      <c r="CG49" s="645"/>
      <c r="CH49" s="645"/>
      <c r="CI49" s="645"/>
      <c r="CJ49" s="645"/>
      <c r="CK49" s="645"/>
      <c r="CL49" s="645"/>
      <c r="CM49" s="645"/>
      <c r="CN49" s="645"/>
      <c r="CO49" s="645"/>
      <c r="CP49" s="645"/>
      <c r="CQ49" s="646"/>
      <c r="CR49" s="698">
        <v>15058874</v>
      </c>
      <c r="CS49" s="682"/>
      <c r="CT49" s="682"/>
      <c r="CU49" s="682"/>
      <c r="CV49" s="682"/>
      <c r="CW49" s="682"/>
      <c r="CX49" s="682"/>
      <c r="CY49" s="711"/>
      <c r="CZ49" s="703">
        <v>100</v>
      </c>
      <c r="DA49" s="712"/>
      <c r="DB49" s="712"/>
      <c r="DC49" s="713"/>
      <c r="DD49" s="714">
        <v>8249848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86+KwUdpv3AsW+p4YlQbxpao5dYH9RQNZ0VzlE2YlwL3Ts1BUHDjEdYvg43ekAfHtKpPdDaoRGP4JfFSx9qATA==" saltValue="xoIZLBI9SYFWHwm8slNg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370</v>
      </c>
      <c r="DK2" s="723"/>
      <c r="DL2" s="723"/>
      <c r="DM2" s="723"/>
      <c r="DN2" s="723"/>
      <c r="DO2" s="724"/>
      <c r="DP2" s="228"/>
      <c r="DQ2" s="722" t="s">
        <v>371</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374</v>
      </c>
      <c r="B5" s="728"/>
      <c r="C5" s="728"/>
      <c r="D5" s="728"/>
      <c r="E5" s="728"/>
      <c r="F5" s="728"/>
      <c r="G5" s="728"/>
      <c r="H5" s="728"/>
      <c r="I5" s="728"/>
      <c r="J5" s="728"/>
      <c r="K5" s="728"/>
      <c r="L5" s="728"/>
      <c r="M5" s="728"/>
      <c r="N5" s="728"/>
      <c r="O5" s="728"/>
      <c r="P5" s="729"/>
      <c r="Q5" s="733" t="s">
        <v>375</v>
      </c>
      <c r="R5" s="734"/>
      <c r="S5" s="734"/>
      <c r="T5" s="734"/>
      <c r="U5" s="735"/>
      <c r="V5" s="733" t="s">
        <v>376</v>
      </c>
      <c r="W5" s="734"/>
      <c r="X5" s="734"/>
      <c r="Y5" s="734"/>
      <c r="Z5" s="735"/>
      <c r="AA5" s="733" t="s">
        <v>377</v>
      </c>
      <c r="AB5" s="734"/>
      <c r="AC5" s="734"/>
      <c r="AD5" s="734"/>
      <c r="AE5" s="734"/>
      <c r="AF5" s="739" t="s">
        <v>378</v>
      </c>
      <c r="AG5" s="734"/>
      <c r="AH5" s="734"/>
      <c r="AI5" s="734"/>
      <c r="AJ5" s="740"/>
      <c r="AK5" s="734" t="s">
        <v>379</v>
      </c>
      <c r="AL5" s="734"/>
      <c r="AM5" s="734"/>
      <c r="AN5" s="734"/>
      <c r="AO5" s="735"/>
      <c r="AP5" s="733" t="s">
        <v>380</v>
      </c>
      <c r="AQ5" s="734"/>
      <c r="AR5" s="734"/>
      <c r="AS5" s="734"/>
      <c r="AT5" s="735"/>
      <c r="AU5" s="733" t="s">
        <v>381</v>
      </c>
      <c r="AV5" s="734"/>
      <c r="AW5" s="734"/>
      <c r="AX5" s="734"/>
      <c r="AY5" s="740"/>
      <c r="AZ5" s="232"/>
      <c r="BA5" s="232"/>
      <c r="BB5" s="232"/>
      <c r="BC5" s="232"/>
      <c r="BD5" s="232"/>
      <c r="BE5" s="233"/>
      <c r="BF5" s="233"/>
      <c r="BG5" s="233"/>
      <c r="BH5" s="233"/>
      <c r="BI5" s="233"/>
      <c r="BJ5" s="233"/>
      <c r="BK5" s="233"/>
      <c r="BL5" s="233"/>
      <c r="BM5" s="233"/>
      <c r="BN5" s="233"/>
      <c r="BO5" s="233"/>
      <c r="BP5" s="233"/>
      <c r="BQ5" s="727" t="s">
        <v>382</v>
      </c>
      <c r="BR5" s="728"/>
      <c r="BS5" s="728"/>
      <c r="BT5" s="728"/>
      <c r="BU5" s="728"/>
      <c r="BV5" s="728"/>
      <c r="BW5" s="728"/>
      <c r="BX5" s="728"/>
      <c r="BY5" s="728"/>
      <c r="BZ5" s="728"/>
      <c r="CA5" s="728"/>
      <c r="CB5" s="728"/>
      <c r="CC5" s="728"/>
      <c r="CD5" s="728"/>
      <c r="CE5" s="728"/>
      <c r="CF5" s="728"/>
      <c r="CG5" s="729"/>
      <c r="CH5" s="733" t="s">
        <v>383</v>
      </c>
      <c r="CI5" s="734"/>
      <c r="CJ5" s="734"/>
      <c r="CK5" s="734"/>
      <c r="CL5" s="735"/>
      <c r="CM5" s="733" t="s">
        <v>384</v>
      </c>
      <c r="CN5" s="734"/>
      <c r="CO5" s="734"/>
      <c r="CP5" s="734"/>
      <c r="CQ5" s="735"/>
      <c r="CR5" s="733" t="s">
        <v>385</v>
      </c>
      <c r="CS5" s="734"/>
      <c r="CT5" s="734"/>
      <c r="CU5" s="734"/>
      <c r="CV5" s="735"/>
      <c r="CW5" s="733" t="s">
        <v>386</v>
      </c>
      <c r="CX5" s="734"/>
      <c r="CY5" s="734"/>
      <c r="CZ5" s="734"/>
      <c r="DA5" s="735"/>
      <c r="DB5" s="733" t="s">
        <v>387</v>
      </c>
      <c r="DC5" s="734"/>
      <c r="DD5" s="734"/>
      <c r="DE5" s="734"/>
      <c r="DF5" s="735"/>
      <c r="DG5" s="763" t="s">
        <v>388</v>
      </c>
      <c r="DH5" s="764"/>
      <c r="DI5" s="764"/>
      <c r="DJ5" s="764"/>
      <c r="DK5" s="765"/>
      <c r="DL5" s="763" t="s">
        <v>389</v>
      </c>
      <c r="DM5" s="764"/>
      <c r="DN5" s="764"/>
      <c r="DO5" s="764"/>
      <c r="DP5" s="765"/>
      <c r="DQ5" s="733" t="s">
        <v>390</v>
      </c>
      <c r="DR5" s="734"/>
      <c r="DS5" s="734"/>
      <c r="DT5" s="734"/>
      <c r="DU5" s="735"/>
      <c r="DV5" s="733" t="s">
        <v>381</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391</v>
      </c>
      <c r="C7" s="750"/>
      <c r="D7" s="750"/>
      <c r="E7" s="750"/>
      <c r="F7" s="750"/>
      <c r="G7" s="750"/>
      <c r="H7" s="750"/>
      <c r="I7" s="750"/>
      <c r="J7" s="750"/>
      <c r="K7" s="750"/>
      <c r="L7" s="750"/>
      <c r="M7" s="750"/>
      <c r="N7" s="750"/>
      <c r="O7" s="750"/>
      <c r="P7" s="751"/>
      <c r="Q7" s="752">
        <v>16452</v>
      </c>
      <c r="R7" s="753"/>
      <c r="S7" s="753"/>
      <c r="T7" s="753"/>
      <c r="U7" s="753"/>
      <c r="V7" s="753">
        <v>15064</v>
      </c>
      <c r="W7" s="753"/>
      <c r="X7" s="753"/>
      <c r="Y7" s="753"/>
      <c r="Z7" s="753"/>
      <c r="AA7" s="753">
        <v>1388</v>
      </c>
      <c r="AB7" s="753"/>
      <c r="AC7" s="753"/>
      <c r="AD7" s="753"/>
      <c r="AE7" s="754"/>
      <c r="AF7" s="755">
        <v>999</v>
      </c>
      <c r="AG7" s="756"/>
      <c r="AH7" s="756"/>
      <c r="AI7" s="756"/>
      <c r="AJ7" s="757"/>
      <c r="AK7" s="758">
        <v>302</v>
      </c>
      <c r="AL7" s="759"/>
      <c r="AM7" s="759"/>
      <c r="AN7" s="759"/>
      <c r="AO7" s="759"/>
      <c r="AP7" s="759">
        <v>8689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580</v>
      </c>
      <c r="BT7" s="747"/>
      <c r="BU7" s="747"/>
      <c r="BV7" s="747"/>
      <c r="BW7" s="747"/>
      <c r="BX7" s="747"/>
      <c r="BY7" s="747"/>
      <c r="BZ7" s="747"/>
      <c r="CA7" s="747"/>
      <c r="CB7" s="747"/>
      <c r="CC7" s="747"/>
      <c r="CD7" s="747"/>
      <c r="CE7" s="747"/>
      <c r="CF7" s="747"/>
      <c r="CG7" s="762"/>
      <c r="CH7" s="743">
        <v>8</v>
      </c>
      <c r="CI7" s="744"/>
      <c r="CJ7" s="744"/>
      <c r="CK7" s="744"/>
      <c r="CL7" s="745"/>
      <c r="CM7" s="743">
        <v>76</v>
      </c>
      <c r="CN7" s="744"/>
      <c r="CO7" s="744"/>
      <c r="CP7" s="744"/>
      <c r="CQ7" s="745"/>
      <c r="CR7" s="743">
        <v>10</v>
      </c>
      <c r="CS7" s="744"/>
      <c r="CT7" s="744"/>
      <c r="CU7" s="744"/>
      <c r="CV7" s="745"/>
      <c r="CW7" s="743" t="s">
        <v>510</v>
      </c>
      <c r="CX7" s="744"/>
      <c r="CY7" s="744"/>
      <c r="CZ7" s="744"/>
      <c r="DA7" s="745"/>
      <c r="DB7" s="743" t="s">
        <v>510</v>
      </c>
      <c r="DC7" s="744"/>
      <c r="DD7" s="744"/>
      <c r="DE7" s="744"/>
      <c r="DF7" s="745"/>
      <c r="DG7" s="743" t="s">
        <v>510</v>
      </c>
      <c r="DH7" s="744"/>
      <c r="DI7" s="744"/>
      <c r="DJ7" s="744"/>
      <c r="DK7" s="745"/>
      <c r="DL7" s="743" t="s">
        <v>510</v>
      </c>
      <c r="DM7" s="744"/>
      <c r="DN7" s="744"/>
      <c r="DO7" s="744"/>
      <c r="DP7" s="745"/>
      <c r="DQ7" s="743" t="s">
        <v>510</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581</v>
      </c>
      <c r="BT8" s="774"/>
      <c r="BU8" s="774"/>
      <c r="BV8" s="774"/>
      <c r="BW8" s="774"/>
      <c r="BX8" s="774"/>
      <c r="BY8" s="774"/>
      <c r="BZ8" s="774"/>
      <c r="CA8" s="774"/>
      <c r="CB8" s="774"/>
      <c r="CC8" s="774"/>
      <c r="CD8" s="774"/>
      <c r="CE8" s="774"/>
      <c r="CF8" s="774"/>
      <c r="CG8" s="775"/>
      <c r="CH8" s="776" t="s">
        <v>510</v>
      </c>
      <c r="CI8" s="777"/>
      <c r="CJ8" s="777"/>
      <c r="CK8" s="777"/>
      <c r="CL8" s="778"/>
      <c r="CM8" s="776" t="s">
        <v>510</v>
      </c>
      <c r="CN8" s="777"/>
      <c r="CO8" s="777"/>
      <c r="CP8" s="777"/>
      <c r="CQ8" s="778"/>
      <c r="CR8" s="776">
        <v>2</v>
      </c>
      <c r="CS8" s="777"/>
      <c r="CT8" s="777"/>
      <c r="CU8" s="777"/>
      <c r="CV8" s="778"/>
      <c r="CW8" s="776">
        <v>1</v>
      </c>
      <c r="CX8" s="777"/>
      <c r="CY8" s="777"/>
      <c r="CZ8" s="777"/>
      <c r="DA8" s="778"/>
      <c r="DB8" s="776" t="s">
        <v>510</v>
      </c>
      <c r="DC8" s="777"/>
      <c r="DD8" s="777"/>
      <c r="DE8" s="777"/>
      <c r="DF8" s="778"/>
      <c r="DG8" s="776" t="s">
        <v>510</v>
      </c>
      <c r="DH8" s="777"/>
      <c r="DI8" s="777"/>
      <c r="DJ8" s="777"/>
      <c r="DK8" s="778"/>
      <c r="DL8" s="776" t="s">
        <v>510</v>
      </c>
      <c r="DM8" s="777"/>
      <c r="DN8" s="777"/>
      <c r="DO8" s="777"/>
      <c r="DP8" s="778"/>
      <c r="DQ8" s="776" t="s">
        <v>510</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582</v>
      </c>
      <c r="BT9" s="774"/>
      <c r="BU9" s="774"/>
      <c r="BV9" s="774"/>
      <c r="BW9" s="774"/>
      <c r="BX9" s="774"/>
      <c r="BY9" s="774"/>
      <c r="BZ9" s="774"/>
      <c r="CA9" s="774"/>
      <c r="CB9" s="774"/>
      <c r="CC9" s="774"/>
      <c r="CD9" s="774"/>
      <c r="CE9" s="774"/>
      <c r="CF9" s="774"/>
      <c r="CG9" s="775"/>
      <c r="CH9" s="776">
        <v>-2</v>
      </c>
      <c r="CI9" s="777"/>
      <c r="CJ9" s="777"/>
      <c r="CK9" s="777"/>
      <c r="CL9" s="778"/>
      <c r="CM9" s="776">
        <v>114</v>
      </c>
      <c r="CN9" s="777"/>
      <c r="CO9" s="777"/>
      <c r="CP9" s="777"/>
      <c r="CQ9" s="778"/>
      <c r="CR9" s="776">
        <v>30</v>
      </c>
      <c r="CS9" s="777"/>
      <c r="CT9" s="777"/>
      <c r="CU9" s="777"/>
      <c r="CV9" s="778"/>
      <c r="CW9" s="776" t="s">
        <v>510</v>
      </c>
      <c r="CX9" s="777"/>
      <c r="CY9" s="777"/>
      <c r="CZ9" s="777"/>
      <c r="DA9" s="778"/>
      <c r="DB9" s="776" t="s">
        <v>510</v>
      </c>
      <c r="DC9" s="777"/>
      <c r="DD9" s="777"/>
      <c r="DE9" s="777"/>
      <c r="DF9" s="778"/>
      <c r="DG9" s="776" t="s">
        <v>510</v>
      </c>
      <c r="DH9" s="777"/>
      <c r="DI9" s="777"/>
      <c r="DJ9" s="777"/>
      <c r="DK9" s="778"/>
      <c r="DL9" s="776" t="s">
        <v>510</v>
      </c>
      <c r="DM9" s="777"/>
      <c r="DN9" s="777"/>
      <c r="DO9" s="777"/>
      <c r="DP9" s="778"/>
      <c r="DQ9" s="776" t="s">
        <v>510</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583</v>
      </c>
      <c r="BT10" s="774"/>
      <c r="BU10" s="774"/>
      <c r="BV10" s="774"/>
      <c r="BW10" s="774"/>
      <c r="BX10" s="774"/>
      <c r="BY10" s="774"/>
      <c r="BZ10" s="774"/>
      <c r="CA10" s="774"/>
      <c r="CB10" s="774"/>
      <c r="CC10" s="774"/>
      <c r="CD10" s="774"/>
      <c r="CE10" s="774"/>
      <c r="CF10" s="774"/>
      <c r="CG10" s="775"/>
      <c r="CH10" s="776">
        <v>43</v>
      </c>
      <c r="CI10" s="777"/>
      <c r="CJ10" s="777"/>
      <c r="CK10" s="777"/>
      <c r="CL10" s="778"/>
      <c r="CM10" s="776">
        <v>206</v>
      </c>
      <c r="CN10" s="777"/>
      <c r="CO10" s="777"/>
      <c r="CP10" s="777"/>
      <c r="CQ10" s="778"/>
      <c r="CR10" s="776">
        <v>3</v>
      </c>
      <c r="CS10" s="777"/>
      <c r="CT10" s="777"/>
      <c r="CU10" s="777"/>
      <c r="CV10" s="778"/>
      <c r="CW10" s="776" t="s">
        <v>510</v>
      </c>
      <c r="CX10" s="777"/>
      <c r="CY10" s="777"/>
      <c r="CZ10" s="777"/>
      <c r="DA10" s="778"/>
      <c r="DB10" s="776" t="s">
        <v>510</v>
      </c>
      <c r="DC10" s="777"/>
      <c r="DD10" s="777"/>
      <c r="DE10" s="777"/>
      <c r="DF10" s="778"/>
      <c r="DG10" s="776" t="s">
        <v>510</v>
      </c>
      <c r="DH10" s="777"/>
      <c r="DI10" s="777"/>
      <c r="DJ10" s="777"/>
      <c r="DK10" s="778"/>
      <c r="DL10" s="776" t="s">
        <v>510</v>
      </c>
      <c r="DM10" s="777"/>
      <c r="DN10" s="777"/>
      <c r="DO10" s="777"/>
      <c r="DP10" s="778"/>
      <c r="DQ10" s="776" t="s">
        <v>510</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392</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393</v>
      </c>
      <c r="B23" s="789" t="s">
        <v>394</v>
      </c>
      <c r="C23" s="790"/>
      <c r="D23" s="790"/>
      <c r="E23" s="790"/>
      <c r="F23" s="790"/>
      <c r="G23" s="790"/>
      <c r="H23" s="790"/>
      <c r="I23" s="790"/>
      <c r="J23" s="790"/>
      <c r="K23" s="790"/>
      <c r="L23" s="790"/>
      <c r="M23" s="790"/>
      <c r="N23" s="790"/>
      <c r="O23" s="790"/>
      <c r="P23" s="791"/>
      <c r="Q23" s="792">
        <v>16452</v>
      </c>
      <c r="R23" s="793"/>
      <c r="S23" s="793"/>
      <c r="T23" s="793"/>
      <c r="U23" s="793"/>
      <c r="V23" s="793">
        <v>15064</v>
      </c>
      <c r="W23" s="793"/>
      <c r="X23" s="793"/>
      <c r="Y23" s="793"/>
      <c r="Z23" s="793"/>
      <c r="AA23" s="793">
        <v>1388</v>
      </c>
      <c r="AB23" s="793"/>
      <c r="AC23" s="793"/>
      <c r="AD23" s="793"/>
      <c r="AE23" s="794"/>
      <c r="AF23" s="795">
        <v>999</v>
      </c>
      <c r="AG23" s="793"/>
      <c r="AH23" s="793"/>
      <c r="AI23" s="793"/>
      <c r="AJ23" s="796"/>
      <c r="AK23" s="797"/>
      <c r="AL23" s="798"/>
      <c r="AM23" s="798"/>
      <c r="AN23" s="798"/>
      <c r="AO23" s="798"/>
      <c r="AP23" s="793">
        <v>8689</v>
      </c>
      <c r="AQ23" s="793"/>
      <c r="AR23" s="793"/>
      <c r="AS23" s="793"/>
      <c r="AT23" s="793"/>
      <c r="AU23" s="809"/>
      <c r="AV23" s="809"/>
      <c r="AW23" s="809"/>
      <c r="AX23" s="809"/>
      <c r="AY23" s="810"/>
      <c r="AZ23" s="811" t="s">
        <v>131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395</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396</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374</v>
      </c>
      <c r="B26" s="728"/>
      <c r="C26" s="728"/>
      <c r="D26" s="728"/>
      <c r="E26" s="728"/>
      <c r="F26" s="728"/>
      <c r="G26" s="728"/>
      <c r="H26" s="728"/>
      <c r="I26" s="728"/>
      <c r="J26" s="728"/>
      <c r="K26" s="728"/>
      <c r="L26" s="728"/>
      <c r="M26" s="728"/>
      <c r="N26" s="728"/>
      <c r="O26" s="728"/>
      <c r="P26" s="729"/>
      <c r="Q26" s="733" t="s">
        <v>397</v>
      </c>
      <c r="R26" s="734"/>
      <c r="S26" s="734"/>
      <c r="T26" s="734"/>
      <c r="U26" s="735"/>
      <c r="V26" s="733" t="s">
        <v>398</v>
      </c>
      <c r="W26" s="734"/>
      <c r="X26" s="734"/>
      <c r="Y26" s="734"/>
      <c r="Z26" s="735"/>
      <c r="AA26" s="733" t="s">
        <v>399</v>
      </c>
      <c r="AB26" s="734"/>
      <c r="AC26" s="734"/>
      <c r="AD26" s="734"/>
      <c r="AE26" s="734"/>
      <c r="AF26" s="814" t="s">
        <v>400</v>
      </c>
      <c r="AG26" s="815"/>
      <c r="AH26" s="815"/>
      <c r="AI26" s="815"/>
      <c r="AJ26" s="816"/>
      <c r="AK26" s="734" t="s">
        <v>401</v>
      </c>
      <c r="AL26" s="734"/>
      <c r="AM26" s="734"/>
      <c r="AN26" s="734"/>
      <c r="AO26" s="735"/>
      <c r="AP26" s="733" t="s">
        <v>402</v>
      </c>
      <c r="AQ26" s="734"/>
      <c r="AR26" s="734"/>
      <c r="AS26" s="734"/>
      <c r="AT26" s="735"/>
      <c r="AU26" s="733" t="s">
        <v>403</v>
      </c>
      <c r="AV26" s="734"/>
      <c r="AW26" s="734"/>
      <c r="AX26" s="734"/>
      <c r="AY26" s="735"/>
      <c r="AZ26" s="733" t="s">
        <v>404</v>
      </c>
      <c r="BA26" s="734"/>
      <c r="BB26" s="734"/>
      <c r="BC26" s="734"/>
      <c r="BD26" s="735"/>
      <c r="BE26" s="733" t="s">
        <v>381</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405</v>
      </c>
      <c r="C28" s="750"/>
      <c r="D28" s="750"/>
      <c r="E28" s="750"/>
      <c r="F28" s="750"/>
      <c r="G28" s="750"/>
      <c r="H28" s="750"/>
      <c r="I28" s="750"/>
      <c r="J28" s="750"/>
      <c r="K28" s="750"/>
      <c r="L28" s="750"/>
      <c r="M28" s="750"/>
      <c r="N28" s="750"/>
      <c r="O28" s="750"/>
      <c r="P28" s="751"/>
      <c r="Q28" s="822">
        <v>2582</v>
      </c>
      <c r="R28" s="823"/>
      <c r="S28" s="823"/>
      <c r="T28" s="823"/>
      <c r="U28" s="823"/>
      <c r="V28" s="823">
        <v>2561</v>
      </c>
      <c r="W28" s="823"/>
      <c r="X28" s="823"/>
      <c r="Y28" s="823"/>
      <c r="Z28" s="823"/>
      <c r="AA28" s="823">
        <v>21</v>
      </c>
      <c r="AB28" s="823"/>
      <c r="AC28" s="823"/>
      <c r="AD28" s="823"/>
      <c r="AE28" s="824"/>
      <c r="AF28" s="825">
        <v>21</v>
      </c>
      <c r="AG28" s="823"/>
      <c r="AH28" s="823"/>
      <c r="AI28" s="823"/>
      <c r="AJ28" s="826"/>
      <c r="AK28" s="827">
        <v>174</v>
      </c>
      <c r="AL28" s="828"/>
      <c r="AM28" s="828"/>
      <c r="AN28" s="828"/>
      <c r="AO28" s="828"/>
      <c r="AP28" s="828" t="s">
        <v>510</v>
      </c>
      <c r="AQ28" s="828"/>
      <c r="AR28" s="828"/>
      <c r="AS28" s="828"/>
      <c r="AT28" s="828"/>
      <c r="AU28" s="828" t="s">
        <v>510</v>
      </c>
      <c r="AV28" s="828"/>
      <c r="AW28" s="828"/>
      <c r="AX28" s="828"/>
      <c r="AY28" s="828"/>
      <c r="AZ28" s="829" t="s">
        <v>510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406</v>
      </c>
      <c r="C29" s="781"/>
      <c r="D29" s="781"/>
      <c r="E29" s="781"/>
      <c r="F29" s="781"/>
      <c r="G29" s="781"/>
      <c r="H29" s="781"/>
      <c r="I29" s="781"/>
      <c r="J29" s="781"/>
      <c r="K29" s="781"/>
      <c r="L29" s="781"/>
      <c r="M29" s="781"/>
      <c r="N29" s="781"/>
      <c r="O29" s="781"/>
      <c r="P29" s="782"/>
      <c r="Q29" s="783">
        <v>3157</v>
      </c>
      <c r="R29" s="784"/>
      <c r="S29" s="784"/>
      <c r="T29" s="784"/>
      <c r="U29" s="784"/>
      <c r="V29" s="784">
        <v>2949</v>
      </c>
      <c r="W29" s="784"/>
      <c r="X29" s="784"/>
      <c r="Y29" s="784"/>
      <c r="Z29" s="784"/>
      <c r="AA29" s="784">
        <v>208</v>
      </c>
      <c r="AB29" s="784"/>
      <c r="AC29" s="784"/>
      <c r="AD29" s="784"/>
      <c r="AE29" s="785"/>
      <c r="AF29" s="786">
        <v>208</v>
      </c>
      <c r="AG29" s="787"/>
      <c r="AH29" s="787"/>
      <c r="AI29" s="787"/>
      <c r="AJ29" s="788"/>
      <c r="AK29" s="834">
        <v>437</v>
      </c>
      <c r="AL29" s="830"/>
      <c r="AM29" s="830"/>
      <c r="AN29" s="830"/>
      <c r="AO29" s="830"/>
      <c r="AP29" s="830" t="s">
        <v>510</v>
      </c>
      <c r="AQ29" s="830"/>
      <c r="AR29" s="830"/>
      <c r="AS29" s="830"/>
      <c r="AT29" s="830"/>
      <c r="AU29" s="830" t="s">
        <v>510</v>
      </c>
      <c r="AV29" s="830"/>
      <c r="AW29" s="830"/>
      <c r="AX29" s="830"/>
      <c r="AY29" s="830"/>
      <c r="AZ29" s="831" t="s">
        <v>510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407</v>
      </c>
      <c r="C30" s="781"/>
      <c r="D30" s="781"/>
      <c r="E30" s="781"/>
      <c r="F30" s="781"/>
      <c r="G30" s="781"/>
      <c r="H30" s="781"/>
      <c r="I30" s="781"/>
      <c r="J30" s="781"/>
      <c r="K30" s="781"/>
      <c r="L30" s="781"/>
      <c r="M30" s="781"/>
      <c r="N30" s="781"/>
      <c r="O30" s="781"/>
      <c r="P30" s="782"/>
      <c r="Q30" s="783">
        <v>286</v>
      </c>
      <c r="R30" s="784"/>
      <c r="S30" s="784"/>
      <c r="T30" s="784"/>
      <c r="U30" s="784"/>
      <c r="V30" s="784">
        <v>283</v>
      </c>
      <c r="W30" s="784"/>
      <c r="X30" s="784"/>
      <c r="Y30" s="784"/>
      <c r="Z30" s="784"/>
      <c r="AA30" s="784">
        <v>3</v>
      </c>
      <c r="AB30" s="784"/>
      <c r="AC30" s="784"/>
      <c r="AD30" s="784"/>
      <c r="AE30" s="785"/>
      <c r="AF30" s="786">
        <v>3</v>
      </c>
      <c r="AG30" s="787"/>
      <c r="AH30" s="787"/>
      <c r="AI30" s="787"/>
      <c r="AJ30" s="788"/>
      <c r="AK30" s="834">
        <v>105</v>
      </c>
      <c r="AL30" s="830"/>
      <c r="AM30" s="830"/>
      <c r="AN30" s="830"/>
      <c r="AO30" s="830"/>
      <c r="AP30" s="830" t="s">
        <v>510</v>
      </c>
      <c r="AQ30" s="830"/>
      <c r="AR30" s="830"/>
      <c r="AS30" s="830"/>
      <c r="AT30" s="830"/>
      <c r="AU30" s="830" t="s">
        <v>510</v>
      </c>
      <c r="AV30" s="830"/>
      <c r="AW30" s="830"/>
      <c r="AX30" s="830"/>
      <c r="AY30" s="830"/>
      <c r="AZ30" s="831" t="s">
        <v>510</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408</v>
      </c>
      <c r="C31" s="781"/>
      <c r="D31" s="781"/>
      <c r="E31" s="781"/>
      <c r="F31" s="781"/>
      <c r="G31" s="781"/>
      <c r="H31" s="781"/>
      <c r="I31" s="781"/>
      <c r="J31" s="781"/>
      <c r="K31" s="781"/>
      <c r="L31" s="781"/>
      <c r="M31" s="781"/>
      <c r="N31" s="781"/>
      <c r="O31" s="781"/>
      <c r="P31" s="782"/>
      <c r="Q31" s="783">
        <v>346</v>
      </c>
      <c r="R31" s="784"/>
      <c r="S31" s="784"/>
      <c r="T31" s="784"/>
      <c r="U31" s="784"/>
      <c r="V31" s="784">
        <v>320</v>
      </c>
      <c r="W31" s="784"/>
      <c r="X31" s="784"/>
      <c r="Y31" s="784"/>
      <c r="Z31" s="784"/>
      <c r="AA31" s="784">
        <v>26</v>
      </c>
      <c r="AB31" s="784"/>
      <c r="AC31" s="784"/>
      <c r="AD31" s="784"/>
      <c r="AE31" s="785"/>
      <c r="AF31" s="786">
        <v>340</v>
      </c>
      <c r="AG31" s="787"/>
      <c r="AH31" s="787"/>
      <c r="AI31" s="787"/>
      <c r="AJ31" s="788"/>
      <c r="AK31" s="834">
        <v>231</v>
      </c>
      <c r="AL31" s="830"/>
      <c r="AM31" s="830"/>
      <c r="AN31" s="830"/>
      <c r="AO31" s="830"/>
      <c r="AP31" s="830">
        <v>1871</v>
      </c>
      <c r="AQ31" s="830"/>
      <c r="AR31" s="830"/>
      <c r="AS31" s="830"/>
      <c r="AT31" s="830"/>
      <c r="AU31" s="830">
        <v>1526</v>
      </c>
      <c r="AV31" s="830"/>
      <c r="AW31" s="830"/>
      <c r="AX31" s="830"/>
      <c r="AY31" s="830"/>
      <c r="AZ31" s="831" t="s">
        <v>510</v>
      </c>
      <c r="BA31" s="831"/>
      <c r="BB31" s="831"/>
      <c r="BC31" s="831"/>
      <c r="BD31" s="831"/>
      <c r="BE31" s="832" t="s">
        <v>409</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410</v>
      </c>
      <c r="C32" s="781"/>
      <c r="D32" s="781"/>
      <c r="E32" s="781"/>
      <c r="F32" s="781"/>
      <c r="G32" s="781"/>
      <c r="H32" s="781"/>
      <c r="I32" s="781"/>
      <c r="J32" s="781"/>
      <c r="K32" s="781"/>
      <c r="L32" s="781"/>
      <c r="M32" s="781"/>
      <c r="N32" s="781"/>
      <c r="O32" s="781"/>
      <c r="P32" s="782"/>
      <c r="Q32" s="783">
        <v>1192</v>
      </c>
      <c r="R32" s="784"/>
      <c r="S32" s="784"/>
      <c r="T32" s="784"/>
      <c r="U32" s="784"/>
      <c r="V32" s="784">
        <v>1071</v>
      </c>
      <c r="W32" s="784"/>
      <c r="X32" s="784"/>
      <c r="Y32" s="784"/>
      <c r="Z32" s="784"/>
      <c r="AA32" s="784">
        <v>120</v>
      </c>
      <c r="AB32" s="784"/>
      <c r="AC32" s="784"/>
      <c r="AD32" s="784"/>
      <c r="AE32" s="785"/>
      <c r="AF32" s="786">
        <v>1506</v>
      </c>
      <c r="AG32" s="787"/>
      <c r="AH32" s="787"/>
      <c r="AI32" s="787"/>
      <c r="AJ32" s="788"/>
      <c r="AK32" s="834">
        <v>200</v>
      </c>
      <c r="AL32" s="830"/>
      <c r="AM32" s="830"/>
      <c r="AN32" s="830"/>
      <c r="AO32" s="830"/>
      <c r="AP32" s="830">
        <v>933</v>
      </c>
      <c r="AQ32" s="830"/>
      <c r="AR32" s="830"/>
      <c r="AS32" s="830"/>
      <c r="AT32" s="830"/>
      <c r="AU32" s="830">
        <v>545</v>
      </c>
      <c r="AV32" s="830"/>
      <c r="AW32" s="830"/>
      <c r="AX32" s="830"/>
      <c r="AY32" s="830"/>
      <c r="AZ32" s="831" t="s">
        <v>510</v>
      </c>
      <c r="BA32" s="831"/>
      <c r="BB32" s="831"/>
      <c r="BC32" s="831"/>
      <c r="BD32" s="831"/>
      <c r="BE32" s="832" t="s">
        <v>409</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411</v>
      </c>
      <c r="C33" s="781"/>
      <c r="D33" s="781"/>
      <c r="E33" s="781"/>
      <c r="F33" s="781"/>
      <c r="G33" s="781"/>
      <c r="H33" s="781"/>
      <c r="I33" s="781"/>
      <c r="J33" s="781"/>
      <c r="K33" s="781"/>
      <c r="L33" s="781"/>
      <c r="M33" s="781"/>
      <c r="N33" s="781"/>
      <c r="O33" s="781"/>
      <c r="P33" s="782"/>
      <c r="Q33" s="783">
        <v>12</v>
      </c>
      <c r="R33" s="784"/>
      <c r="S33" s="784"/>
      <c r="T33" s="784"/>
      <c r="U33" s="784"/>
      <c r="V33" s="784">
        <v>11</v>
      </c>
      <c r="W33" s="784"/>
      <c r="X33" s="784"/>
      <c r="Y33" s="784"/>
      <c r="Z33" s="784"/>
      <c r="AA33" s="784">
        <v>1</v>
      </c>
      <c r="AB33" s="784"/>
      <c r="AC33" s="784"/>
      <c r="AD33" s="784"/>
      <c r="AE33" s="785"/>
      <c r="AF33" s="786">
        <v>1</v>
      </c>
      <c r="AG33" s="787"/>
      <c r="AH33" s="787"/>
      <c r="AI33" s="787"/>
      <c r="AJ33" s="788"/>
      <c r="AK33" s="834">
        <v>1</v>
      </c>
      <c r="AL33" s="830"/>
      <c r="AM33" s="830"/>
      <c r="AN33" s="830"/>
      <c r="AO33" s="830"/>
      <c r="AP33" s="830" t="s">
        <v>510</v>
      </c>
      <c r="AQ33" s="830"/>
      <c r="AR33" s="830"/>
      <c r="AS33" s="830"/>
      <c r="AT33" s="830"/>
      <c r="AU33" s="830" t="s">
        <v>510</v>
      </c>
      <c r="AV33" s="830"/>
      <c r="AW33" s="830"/>
      <c r="AX33" s="830"/>
      <c r="AY33" s="830"/>
      <c r="AZ33" s="831" t="s">
        <v>510</v>
      </c>
      <c r="BA33" s="831"/>
      <c r="BB33" s="831"/>
      <c r="BC33" s="831"/>
      <c r="BD33" s="831"/>
      <c r="BE33" s="832" t="s">
        <v>412</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413</v>
      </c>
      <c r="C34" s="781"/>
      <c r="D34" s="781"/>
      <c r="E34" s="781"/>
      <c r="F34" s="781"/>
      <c r="G34" s="781"/>
      <c r="H34" s="781"/>
      <c r="I34" s="781"/>
      <c r="J34" s="781"/>
      <c r="K34" s="781"/>
      <c r="L34" s="781"/>
      <c r="M34" s="781"/>
      <c r="N34" s="781"/>
      <c r="O34" s="781"/>
      <c r="P34" s="782"/>
      <c r="Q34" s="783">
        <v>10</v>
      </c>
      <c r="R34" s="784"/>
      <c r="S34" s="784"/>
      <c r="T34" s="784"/>
      <c r="U34" s="784"/>
      <c r="V34" s="784">
        <v>6</v>
      </c>
      <c r="W34" s="784"/>
      <c r="X34" s="784"/>
      <c r="Y34" s="784"/>
      <c r="Z34" s="784"/>
      <c r="AA34" s="784">
        <v>4</v>
      </c>
      <c r="AB34" s="784"/>
      <c r="AC34" s="784"/>
      <c r="AD34" s="784"/>
      <c r="AE34" s="785"/>
      <c r="AF34" s="786">
        <v>4</v>
      </c>
      <c r="AG34" s="787"/>
      <c r="AH34" s="787"/>
      <c r="AI34" s="787"/>
      <c r="AJ34" s="788"/>
      <c r="AK34" s="834">
        <v>5</v>
      </c>
      <c r="AL34" s="830"/>
      <c r="AM34" s="830"/>
      <c r="AN34" s="830"/>
      <c r="AO34" s="830"/>
      <c r="AP34" s="830" t="s">
        <v>510</v>
      </c>
      <c r="AQ34" s="830"/>
      <c r="AR34" s="830"/>
      <c r="AS34" s="830"/>
      <c r="AT34" s="830"/>
      <c r="AU34" s="830" t="s">
        <v>510</v>
      </c>
      <c r="AV34" s="830"/>
      <c r="AW34" s="830"/>
      <c r="AX34" s="830"/>
      <c r="AY34" s="830"/>
      <c r="AZ34" s="831" t="s">
        <v>510</v>
      </c>
      <c r="BA34" s="831"/>
      <c r="BB34" s="831"/>
      <c r="BC34" s="831"/>
      <c r="BD34" s="831"/>
      <c r="BE34" s="832" t="s">
        <v>412</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393</v>
      </c>
      <c r="B63" s="789" t="s">
        <v>415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2083</v>
      </c>
      <c r="AG63" s="844"/>
      <c r="AH63" s="844"/>
      <c r="AI63" s="844"/>
      <c r="AJ63" s="845"/>
      <c r="AK63" s="846"/>
      <c r="AL63" s="841"/>
      <c r="AM63" s="841"/>
      <c r="AN63" s="841"/>
      <c r="AO63" s="841"/>
      <c r="AP63" s="844">
        <v>2804</v>
      </c>
      <c r="AQ63" s="844"/>
      <c r="AR63" s="844"/>
      <c r="AS63" s="844"/>
      <c r="AT63" s="844"/>
      <c r="AU63" s="844">
        <v>2071</v>
      </c>
      <c r="AV63" s="844"/>
      <c r="AW63" s="844"/>
      <c r="AX63" s="844"/>
      <c r="AY63" s="844"/>
      <c r="AZ63" s="848"/>
      <c r="BA63" s="848"/>
      <c r="BB63" s="848"/>
      <c r="BC63" s="848"/>
      <c r="BD63" s="848"/>
      <c r="BE63" s="849"/>
      <c r="BF63" s="849"/>
      <c r="BG63" s="849"/>
      <c r="BH63" s="849"/>
      <c r="BI63" s="850"/>
      <c r="BJ63" s="851" t="s">
        <v>416</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418</v>
      </c>
      <c r="B66" s="728"/>
      <c r="C66" s="728"/>
      <c r="D66" s="728"/>
      <c r="E66" s="728"/>
      <c r="F66" s="728"/>
      <c r="G66" s="728"/>
      <c r="H66" s="728"/>
      <c r="I66" s="728"/>
      <c r="J66" s="728"/>
      <c r="K66" s="728"/>
      <c r="L66" s="728"/>
      <c r="M66" s="728"/>
      <c r="N66" s="728"/>
      <c r="O66" s="728"/>
      <c r="P66" s="729"/>
      <c r="Q66" s="733" t="s">
        <v>419</v>
      </c>
      <c r="R66" s="734"/>
      <c r="S66" s="734"/>
      <c r="T66" s="734"/>
      <c r="U66" s="735"/>
      <c r="V66" s="733" t="s">
        <v>398</v>
      </c>
      <c r="W66" s="734"/>
      <c r="X66" s="734"/>
      <c r="Y66" s="734"/>
      <c r="Z66" s="735"/>
      <c r="AA66" s="733" t="s">
        <v>420</v>
      </c>
      <c r="AB66" s="734"/>
      <c r="AC66" s="734"/>
      <c r="AD66" s="734"/>
      <c r="AE66" s="735"/>
      <c r="AF66" s="854" t="s">
        <v>421</v>
      </c>
      <c r="AG66" s="815"/>
      <c r="AH66" s="815"/>
      <c r="AI66" s="815"/>
      <c r="AJ66" s="855"/>
      <c r="AK66" s="733" t="s">
        <v>401</v>
      </c>
      <c r="AL66" s="728"/>
      <c r="AM66" s="728"/>
      <c r="AN66" s="728"/>
      <c r="AO66" s="729"/>
      <c r="AP66" s="733" t="s">
        <v>402</v>
      </c>
      <c r="AQ66" s="734"/>
      <c r="AR66" s="734"/>
      <c r="AS66" s="734"/>
      <c r="AT66" s="735"/>
      <c r="AU66" s="733" t="s">
        <v>422</v>
      </c>
      <c r="AV66" s="734"/>
      <c r="AW66" s="734"/>
      <c r="AX66" s="734"/>
      <c r="AY66" s="735"/>
      <c r="AZ66" s="733" t="s">
        <v>381</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574</v>
      </c>
      <c r="C68" s="870"/>
      <c r="D68" s="870"/>
      <c r="E68" s="870"/>
      <c r="F68" s="870"/>
      <c r="G68" s="870"/>
      <c r="H68" s="870"/>
      <c r="I68" s="870"/>
      <c r="J68" s="870"/>
      <c r="K68" s="870"/>
      <c r="L68" s="870"/>
      <c r="M68" s="870"/>
      <c r="N68" s="870"/>
      <c r="O68" s="870"/>
      <c r="P68" s="871"/>
      <c r="Q68" s="872">
        <v>7036</v>
      </c>
      <c r="R68" s="866"/>
      <c r="S68" s="866"/>
      <c r="T68" s="866"/>
      <c r="U68" s="866"/>
      <c r="V68" s="866">
        <v>6106</v>
      </c>
      <c r="W68" s="866"/>
      <c r="X68" s="866"/>
      <c r="Y68" s="866"/>
      <c r="Z68" s="866"/>
      <c r="AA68" s="866">
        <v>930</v>
      </c>
      <c r="AB68" s="866"/>
      <c r="AC68" s="866"/>
      <c r="AD68" s="866"/>
      <c r="AE68" s="866"/>
      <c r="AF68" s="866">
        <v>930</v>
      </c>
      <c r="AG68" s="866"/>
      <c r="AH68" s="866"/>
      <c r="AI68" s="866"/>
      <c r="AJ68" s="866"/>
      <c r="AK68" s="866">
        <v>11</v>
      </c>
      <c r="AL68" s="866"/>
      <c r="AM68" s="866"/>
      <c r="AN68" s="866"/>
      <c r="AO68" s="866"/>
      <c r="AP68" s="866" t="s">
        <v>510</v>
      </c>
      <c r="AQ68" s="866"/>
      <c r="AR68" s="866"/>
      <c r="AS68" s="866"/>
      <c r="AT68" s="866"/>
      <c r="AU68" s="866" t="s">
        <v>510</v>
      </c>
      <c r="AV68" s="866"/>
      <c r="AW68" s="866"/>
      <c r="AX68" s="866"/>
      <c r="AY68" s="866"/>
      <c r="AZ68" s="867" t="s">
        <v>579</v>
      </c>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575</v>
      </c>
      <c r="C69" s="874"/>
      <c r="D69" s="874"/>
      <c r="E69" s="874"/>
      <c r="F69" s="874"/>
      <c r="G69" s="874"/>
      <c r="H69" s="874"/>
      <c r="I69" s="874"/>
      <c r="J69" s="874"/>
      <c r="K69" s="874"/>
      <c r="L69" s="874"/>
      <c r="M69" s="874"/>
      <c r="N69" s="874"/>
      <c r="O69" s="874"/>
      <c r="P69" s="875"/>
      <c r="Q69" s="876">
        <v>978</v>
      </c>
      <c r="R69" s="830"/>
      <c r="S69" s="830"/>
      <c r="T69" s="830"/>
      <c r="U69" s="830"/>
      <c r="V69" s="830">
        <v>961</v>
      </c>
      <c r="W69" s="830"/>
      <c r="X69" s="830"/>
      <c r="Y69" s="830"/>
      <c r="Z69" s="830"/>
      <c r="AA69" s="830">
        <v>16</v>
      </c>
      <c r="AB69" s="830"/>
      <c r="AC69" s="830"/>
      <c r="AD69" s="830"/>
      <c r="AE69" s="830"/>
      <c r="AF69" s="830">
        <v>16</v>
      </c>
      <c r="AG69" s="830"/>
      <c r="AH69" s="830"/>
      <c r="AI69" s="830"/>
      <c r="AJ69" s="830"/>
      <c r="AK69" s="830">
        <v>9</v>
      </c>
      <c r="AL69" s="830"/>
      <c r="AM69" s="830"/>
      <c r="AN69" s="830"/>
      <c r="AO69" s="830"/>
      <c r="AP69" s="830">
        <v>852</v>
      </c>
      <c r="AQ69" s="830"/>
      <c r="AR69" s="830"/>
      <c r="AS69" s="830"/>
      <c r="AT69" s="830"/>
      <c r="AU69" s="830">
        <v>96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576</v>
      </c>
      <c r="C70" s="874"/>
      <c r="D70" s="874"/>
      <c r="E70" s="874"/>
      <c r="F70" s="874"/>
      <c r="G70" s="874"/>
      <c r="H70" s="874"/>
      <c r="I70" s="874"/>
      <c r="J70" s="874"/>
      <c r="K70" s="874"/>
      <c r="L70" s="874"/>
      <c r="M70" s="874"/>
      <c r="N70" s="874"/>
      <c r="O70" s="874"/>
      <c r="P70" s="875"/>
      <c r="Q70" s="876">
        <v>118</v>
      </c>
      <c r="R70" s="830"/>
      <c r="S70" s="830"/>
      <c r="T70" s="830"/>
      <c r="U70" s="830"/>
      <c r="V70" s="830">
        <v>99</v>
      </c>
      <c r="W70" s="830"/>
      <c r="X70" s="830"/>
      <c r="Y70" s="830"/>
      <c r="Z70" s="830"/>
      <c r="AA70" s="830">
        <v>19</v>
      </c>
      <c r="AB70" s="830"/>
      <c r="AC70" s="830"/>
      <c r="AD70" s="830"/>
      <c r="AE70" s="830"/>
      <c r="AF70" s="830">
        <v>14</v>
      </c>
      <c r="AG70" s="830"/>
      <c r="AH70" s="830"/>
      <c r="AI70" s="830"/>
      <c r="AJ70" s="830"/>
      <c r="AK70" s="830">
        <v>3</v>
      </c>
      <c r="AL70" s="830"/>
      <c r="AM70" s="830"/>
      <c r="AN70" s="830"/>
      <c r="AO70" s="830"/>
      <c r="AP70" s="830">
        <v>188</v>
      </c>
      <c r="AQ70" s="830"/>
      <c r="AR70" s="830"/>
      <c r="AS70" s="830"/>
      <c r="AT70" s="830"/>
      <c r="AU70" s="830">
        <v>38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577</v>
      </c>
      <c r="C71" s="874"/>
      <c r="D71" s="874"/>
      <c r="E71" s="874"/>
      <c r="F71" s="874"/>
      <c r="G71" s="874"/>
      <c r="H71" s="874"/>
      <c r="I71" s="874"/>
      <c r="J71" s="874"/>
      <c r="K71" s="874"/>
      <c r="L71" s="874"/>
      <c r="M71" s="874"/>
      <c r="N71" s="874"/>
      <c r="O71" s="874"/>
      <c r="P71" s="875"/>
      <c r="Q71" s="876">
        <v>254</v>
      </c>
      <c r="R71" s="830"/>
      <c r="S71" s="830"/>
      <c r="T71" s="830"/>
      <c r="U71" s="830"/>
      <c r="V71" s="830">
        <v>245</v>
      </c>
      <c r="W71" s="830"/>
      <c r="X71" s="830"/>
      <c r="Y71" s="830"/>
      <c r="Z71" s="830"/>
      <c r="AA71" s="830">
        <v>9</v>
      </c>
      <c r="AB71" s="830"/>
      <c r="AC71" s="830"/>
      <c r="AD71" s="830"/>
      <c r="AE71" s="830"/>
      <c r="AF71" s="830">
        <v>9</v>
      </c>
      <c r="AG71" s="830"/>
      <c r="AH71" s="830"/>
      <c r="AI71" s="830"/>
      <c r="AJ71" s="830"/>
      <c r="AK71" s="830" t="s">
        <v>510</v>
      </c>
      <c r="AL71" s="830"/>
      <c r="AM71" s="830"/>
      <c r="AN71" s="830"/>
      <c r="AO71" s="830"/>
      <c r="AP71" s="830" t="s">
        <v>510</v>
      </c>
      <c r="AQ71" s="830"/>
      <c r="AR71" s="830"/>
      <c r="AS71" s="830"/>
      <c r="AT71" s="830"/>
      <c r="AU71" s="830" t="s">
        <v>510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578</v>
      </c>
      <c r="C72" s="874"/>
      <c r="D72" s="874"/>
      <c r="E72" s="874"/>
      <c r="F72" s="874"/>
      <c r="G72" s="874"/>
      <c r="H72" s="874"/>
      <c r="I72" s="874"/>
      <c r="J72" s="874"/>
      <c r="K72" s="874"/>
      <c r="L72" s="874"/>
      <c r="M72" s="874"/>
      <c r="N72" s="874"/>
      <c r="O72" s="874"/>
      <c r="P72" s="875"/>
      <c r="Q72" s="876">
        <v>305293</v>
      </c>
      <c r="R72" s="830"/>
      <c r="S72" s="830"/>
      <c r="T72" s="830"/>
      <c r="U72" s="830"/>
      <c r="V72" s="830">
        <v>294817</v>
      </c>
      <c r="W72" s="830"/>
      <c r="X72" s="830"/>
      <c r="Y72" s="830"/>
      <c r="Z72" s="830"/>
      <c r="AA72" s="830">
        <v>10476</v>
      </c>
      <c r="AB72" s="830"/>
      <c r="AC72" s="830"/>
      <c r="AD72" s="830"/>
      <c r="AE72" s="830"/>
      <c r="AF72" s="830">
        <v>6371</v>
      </c>
      <c r="AG72" s="830"/>
      <c r="AH72" s="830"/>
      <c r="AI72" s="830"/>
      <c r="AJ72" s="830"/>
      <c r="AK72" s="830" t="s">
        <v>510</v>
      </c>
      <c r="AL72" s="830"/>
      <c r="AM72" s="830"/>
      <c r="AN72" s="830"/>
      <c r="AO72" s="830"/>
      <c r="AP72" s="830" t="s">
        <v>510</v>
      </c>
      <c r="AQ72" s="830"/>
      <c r="AR72" s="830"/>
      <c r="AS72" s="830"/>
      <c r="AT72" s="830"/>
      <c r="AU72" s="830" t="s">
        <v>510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393</v>
      </c>
      <c r="B88" s="789" t="s">
        <v>423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7340</v>
      </c>
      <c r="AG88" s="844"/>
      <c r="AH88" s="844"/>
      <c r="AI88" s="844"/>
      <c r="AJ88" s="844"/>
      <c r="AK88" s="841"/>
      <c r="AL88" s="841"/>
      <c r="AM88" s="841"/>
      <c r="AN88" s="841"/>
      <c r="AO88" s="841"/>
      <c r="AP88" s="844">
        <v>1040</v>
      </c>
      <c r="AQ88" s="844"/>
      <c r="AR88" s="844"/>
      <c r="AS88" s="844"/>
      <c r="AT88" s="844"/>
      <c r="AU88" s="844">
        <v>134</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789" t="s">
        <v>424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45</v>
      </c>
      <c r="CS102" s="852"/>
      <c r="CT102" s="852"/>
      <c r="CU102" s="852"/>
      <c r="CV102" s="891"/>
      <c r="CW102" s="890">
        <v>1</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429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432</v>
      </c>
      <c r="AB109" s="893"/>
      <c r="AC109" s="893"/>
      <c r="AD109" s="893"/>
      <c r="AE109" s="894"/>
      <c r="AF109" s="892" t="s">
        <v>433</v>
      </c>
      <c r="AG109" s="893"/>
      <c r="AH109" s="893"/>
      <c r="AI109" s="893"/>
      <c r="AJ109" s="894"/>
      <c r="AK109" s="892" t="s">
        <v>311</v>
      </c>
      <c r="AL109" s="893"/>
      <c r="AM109" s="893"/>
      <c r="AN109" s="893"/>
      <c r="AO109" s="894"/>
      <c r="AP109" s="892" t="s">
        <v>434</v>
      </c>
      <c r="AQ109" s="893"/>
      <c r="AR109" s="893"/>
      <c r="AS109" s="893"/>
      <c r="AT109" s="895"/>
      <c r="AU109" s="912" t="s">
        <v>431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432</v>
      </c>
      <c r="BR109" s="893"/>
      <c r="BS109" s="893"/>
      <c r="BT109" s="893"/>
      <c r="BU109" s="894"/>
      <c r="BV109" s="892" t="s">
        <v>433</v>
      </c>
      <c r="BW109" s="893"/>
      <c r="BX109" s="893"/>
      <c r="BY109" s="893"/>
      <c r="BZ109" s="894"/>
      <c r="CA109" s="892" t="s">
        <v>311</v>
      </c>
      <c r="CB109" s="893"/>
      <c r="CC109" s="893"/>
      <c r="CD109" s="893"/>
      <c r="CE109" s="894"/>
      <c r="CF109" s="913" t="s">
        <v>434</v>
      </c>
      <c r="CG109" s="913"/>
      <c r="CH109" s="913"/>
      <c r="CI109" s="913"/>
      <c r="CJ109" s="913"/>
      <c r="CK109" s="892" t="s">
        <v>435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432</v>
      </c>
      <c r="DH109" s="893"/>
      <c r="DI109" s="893"/>
      <c r="DJ109" s="893"/>
      <c r="DK109" s="894"/>
      <c r="DL109" s="892" t="s">
        <v>433</v>
      </c>
      <c r="DM109" s="893"/>
      <c r="DN109" s="893"/>
      <c r="DO109" s="893"/>
      <c r="DP109" s="894"/>
      <c r="DQ109" s="892" t="s">
        <v>311</v>
      </c>
      <c r="DR109" s="893"/>
      <c r="DS109" s="893"/>
      <c r="DT109" s="893"/>
      <c r="DU109" s="894"/>
      <c r="DV109" s="892" t="s">
        <v>434</v>
      </c>
      <c r="DW109" s="893"/>
      <c r="DX109" s="893"/>
      <c r="DY109" s="893"/>
      <c r="DZ109" s="895"/>
    </row>
    <row r="110" spans="1:131" s="230" customFormat="1" ht="26.25" customHeight="1" x14ac:dyDescent="0.15">
      <c r="A110" s="896" t="s">
        <v>436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932107</v>
      </c>
      <c r="AB110" s="900"/>
      <c r="AC110" s="900"/>
      <c r="AD110" s="900"/>
      <c r="AE110" s="901"/>
      <c r="AF110" s="902">
        <v>915424</v>
      </c>
      <c r="AG110" s="900"/>
      <c r="AH110" s="900"/>
      <c r="AI110" s="900"/>
      <c r="AJ110" s="901"/>
      <c r="AK110" s="902">
        <v>901006</v>
      </c>
      <c r="AL110" s="900"/>
      <c r="AM110" s="900"/>
      <c r="AN110" s="900"/>
      <c r="AO110" s="901"/>
      <c r="AP110" s="903">
        <v>13.7</v>
      </c>
      <c r="AQ110" s="904"/>
      <c r="AR110" s="904"/>
      <c r="AS110" s="904"/>
      <c r="AT110" s="905"/>
      <c r="AU110" s="906" t="s">
        <v>75</v>
      </c>
      <c r="AV110" s="907"/>
      <c r="AW110" s="907"/>
      <c r="AX110" s="907"/>
      <c r="AY110" s="907"/>
      <c r="AZ110" s="929" t="s">
        <v>437</v>
      </c>
      <c r="BA110" s="897"/>
      <c r="BB110" s="897"/>
      <c r="BC110" s="897"/>
      <c r="BD110" s="897"/>
      <c r="BE110" s="897"/>
      <c r="BF110" s="897"/>
      <c r="BG110" s="897"/>
      <c r="BH110" s="897"/>
      <c r="BI110" s="897"/>
      <c r="BJ110" s="897"/>
      <c r="BK110" s="897"/>
      <c r="BL110" s="897"/>
      <c r="BM110" s="897"/>
      <c r="BN110" s="897"/>
      <c r="BO110" s="897"/>
      <c r="BP110" s="898"/>
      <c r="BQ110" s="930">
        <v>8104114</v>
      </c>
      <c r="BR110" s="931"/>
      <c r="BS110" s="931"/>
      <c r="BT110" s="931"/>
      <c r="BU110" s="931"/>
      <c r="BV110" s="931">
        <v>8417089</v>
      </c>
      <c r="BW110" s="931"/>
      <c r="BX110" s="931"/>
      <c r="BY110" s="931"/>
      <c r="BZ110" s="931"/>
      <c r="CA110" s="931">
        <v>8688772</v>
      </c>
      <c r="CB110" s="931"/>
      <c r="CC110" s="931"/>
      <c r="CD110" s="931"/>
      <c r="CE110" s="931"/>
      <c r="CF110" s="944">
        <v>131.80000000000001</v>
      </c>
      <c r="CG110" s="945"/>
      <c r="CH110" s="945"/>
      <c r="CI110" s="945"/>
      <c r="CJ110" s="945"/>
      <c r="CK110" s="946" t="s">
        <v>438</v>
      </c>
      <c r="CL110" s="947"/>
      <c r="CM110" s="929" t="s">
        <v>439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131</v>
      </c>
      <c r="DH110" s="931"/>
      <c r="DI110" s="931"/>
      <c r="DJ110" s="931"/>
      <c r="DK110" s="931"/>
      <c r="DL110" s="931" t="s">
        <v>416</v>
      </c>
      <c r="DM110" s="931"/>
      <c r="DN110" s="931"/>
      <c r="DO110" s="931"/>
      <c r="DP110" s="931"/>
      <c r="DQ110" s="931" t="s">
        <v>416</v>
      </c>
      <c r="DR110" s="931"/>
      <c r="DS110" s="931"/>
      <c r="DT110" s="931"/>
      <c r="DU110" s="931"/>
      <c r="DV110" s="932" t="s">
        <v>131</v>
      </c>
      <c r="DW110" s="932"/>
      <c r="DX110" s="932"/>
      <c r="DY110" s="932"/>
      <c r="DZ110" s="933"/>
    </row>
    <row r="111" spans="1:131" s="230" customFormat="1" ht="26.25" customHeight="1" x14ac:dyDescent="0.15">
      <c r="A111" s="934" t="s">
        <v>440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416</v>
      </c>
      <c r="AB111" s="938"/>
      <c r="AC111" s="938"/>
      <c r="AD111" s="938"/>
      <c r="AE111" s="939"/>
      <c r="AF111" s="940" t="s">
        <v>131</v>
      </c>
      <c r="AG111" s="938"/>
      <c r="AH111" s="938"/>
      <c r="AI111" s="938"/>
      <c r="AJ111" s="939"/>
      <c r="AK111" s="940" t="s">
        <v>416</v>
      </c>
      <c r="AL111" s="938"/>
      <c r="AM111" s="938"/>
      <c r="AN111" s="938"/>
      <c r="AO111" s="939"/>
      <c r="AP111" s="941" t="s">
        <v>131</v>
      </c>
      <c r="AQ111" s="942"/>
      <c r="AR111" s="942"/>
      <c r="AS111" s="942"/>
      <c r="AT111" s="943"/>
      <c r="AU111" s="908"/>
      <c r="AV111" s="909"/>
      <c r="AW111" s="909"/>
      <c r="AX111" s="909"/>
      <c r="AY111" s="909"/>
      <c r="AZ111" s="922" t="s">
        <v>441</v>
      </c>
      <c r="BA111" s="923"/>
      <c r="BB111" s="923"/>
      <c r="BC111" s="923"/>
      <c r="BD111" s="923"/>
      <c r="BE111" s="923"/>
      <c r="BF111" s="923"/>
      <c r="BG111" s="923"/>
      <c r="BH111" s="923"/>
      <c r="BI111" s="923"/>
      <c r="BJ111" s="923"/>
      <c r="BK111" s="923"/>
      <c r="BL111" s="923"/>
      <c r="BM111" s="923"/>
      <c r="BN111" s="923"/>
      <c r="BO111" s="923"/>
      <c r="BP111" s="924"/>
      <c r="BQ111" s="925" t="s">
        <v>416</v>
      </c>
      <c r="BR111" s="926"/>
      <c r="BS111" s="926"/>
      <c r="BT111" s="926"/>
      <c r="BU111" s="926"/>
      <c r="BV111" s="926" t="s">
        <v>131</v>
      </c>
      <c r="BW111" s="926"/>
      <c r="BX111" s="926"/>
      <c r="BY111" s="926"/>
      <c r="BZ111" s="926"/>
      <c r="CA111" s="926" t="s">
        <v>131</v>
      </c>
      <c r="CB111" s="926"/>
      <c r="CC111" s="926"/>
      <c r="CD111" s="926"/>
      <c r="CE111" s="926"/>
      <c r="CF111" s="920" t="s">
        <v>131</v>
      </c>
      <c r="CG111" s="921"/>
      <c r="CH111" s="921"/>
      <c r="CI111" s="921"/>
      <c r="CJ111" s="921"/>
      <c r="CK111" s="948"/>
      <c r="CL111" s="949"/>
      <c r="CM111" s="922" t="s">
        <v>442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131</v>
      </c>
      <c r="DH111" s="926"/>
      <c r="DI111" s="926"/>
      <c r="DJ111" s="926"/>
      <c r="DK111" s="926"/>
      <c r="DL111" s="926" t="s">
        <v>131</v>
      </c>
      <c r="DM111" s="926"/>
      <c r="DN111" s="926"/>
      <c r="DO111" s="926"/>
      <c r="DP111" s="926"/>
      <c r="DQ111" s="926" t="s">
        <v>416</v>
      </c>
      <c r="DR111" s="926"/>
      <c r="DS111" s="926"/>
      <c r="DT111" s="926"/>
      <c r="DU111" s="926"/>
      <c r="DV111" s="927" t="s">
        <v>416</v>
      </c>
      <c r="DW111" s="927"/>
      <c r="DX111" s="927"/>
      <c r="DY111" s="927"/>
      <c r="DZ111" s="928"/>
    </row>
    <row r="112" spans="1:131" s="230" customFormat="1" ht="26.25" customHeight="1" x14ac:dyDescent="0.15">
      <c r="A112" s="952" t="s">
        <v>443</v>
      </c>
      <c r="B112" s="953"/>
      <c r="C112" s="923" t="s">
        <v>444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416</v>
      </c>
      <c r="AB112" s="959"/>
      <c r="AC112" s="959"/>
      <c r="AD112" s="959"/>
      <c r="AE112" s="960"/>
      <c r="AF112" s="961" t="s">
        <v>416</v>
      </c>
      <c r="AG112" s="959"/>
      <c r="AH112" s="959"/>
      <c r="AI112" s="959"/>
      <c r="AJ112" s="960"/>
      <c r="AK112" s="961" t="s">
        <v>416</v>
      </c>
      <c r="AL112" s="959"/>
      <c r="AM112" s="959"/>
      <c r="AN112" s="959"/>
      <c r="AO112" s="960"/>
      <c r="AP112" s="962" t="s">
        <v>131</v>
      </c>
      <c r="AQ112" s="963"/>
      <c r="AR112" s="963"/>
      <c r="AS112" s="963"/>
      <c r="AT112" s="964"/>
      <c r="AU112" s="908"/>
      <c r="AV112" s="909"/>
      <c r="AW112" s="909"/>
      <c r="AX112" s="909"/>
      <c r="AY112" s="909"/>
      <c r="AZ112" s="922" t="s">
        <v>445</v>
      </c>
      <c r="BA112" s="923"/>
      <c r="BB112" s="923"/>
      <c r="BC112" s="923"/>
      <c r="BD112" s="923"/>
      <c r="BE112" s="923"/>
      <c r="BF112" s="923"/>
      <c r="BG112" s="923"/>
      <c r="BH112" s="923"/>
      <c r="BI112" s="923"/>
      <c r="BJ112" s="923"/>
      <c r="BK112" s="923"/>
      <c r="BL112" s="923"/>
      <c r="BM112" s="923"/>
      <c r="BN112" s="923"/>
      <c r="BO112" s="923"/>
      <c r="BP112" s="924"/>
      <c r="BQ112" s="925">
        <v>1968090</v>
      </c>
      <c r="BR112" s="926"/>
      <c r="BS112" s="926"/>
      <c r="BT112" s="926"/>
      <c r="BU112" s="926"/>
      <c r="BV112" s="926">
        <v>1925503</v>
      </c>
      <c r="BW112" s="926"/>
      <c r="BX112" s="926"/>
      <c r="BY112" s="926"/>
      <c r="BZ112" s="926"/>
      <c r="CA112" s="926">
        <v>2071207</v>
      </c>
      <c r="CB112" s="926"/>
      <c r="CC112" s="926"/>
      <c r="CD112" s="926"/>
      <c r="CE112" s="926"/>
      <c r="CF112" s="920">
        <v>31.4</v>
      </c>
      <c r="CG112" s="921"/>
      <c r="CH112" s="921"/>
      <c r="CI112" s="921"/>
      <c r="CJ112" s="921"/>
      <c r="CK112" s="948"/>
      <c r="CL112" s="949"/>
      <c r="CM112" s="922" t="s">
        <v>446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416</v>
      </c>
      <c r="DH112" s="926"/>
      <c r="DI112" s="926"/>
      <c r="DJ112" s="926"/>
      <c r="DK112" s="926"/>
      <c r="DL112" s="926" t="s">
        <v>131</v>
      </c>
      <c r="DM112" s="926"/>
      <c r="DN112" s="926"/>
      <c r="DO112" s="926"/>
      <c r="DP112" s="926"/>
      <c r="DQ112" s="926" t="s">
        <v>416</v>
      </c>
      <c r="DR112" s="926"/>
      <c r="DS112" s="926"/>
      <c r="DT112" s="926"/>
      <c r="DU112" s="926"/>
      <c r="DV112" s="927" t="s">
        <v>416</v>
      </c>
      <c r="DW112" s="927"/>
      <c r="DX112" s="927"/>
      <c r="DY112" s="927"/>
      <c r="DZ112" s="928"/>
    </row>
    <row r="113" spans="1:130" s="230" customFormat="1" ht="26.25" customHeight="1" x14ac:dyDescent="0.15">
      <c r="A113" s="954"/>
      <c r="B113" s="955"/>
      <c r="C113" s="923" t="s">
        <v>447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255459</v>
      </c>
      <c r="AB113" s="938"/>
      <c r="AC113" s="938"/>
      <c r="AD113" s="938"/>
      <c r="AE113" s="939"/>
      <c r="AF113" s="940">
        <v>244587</v>
      </c>
      <c r="AG113" s="938"/>
      <c r="AH113" s="938"/>
      <c r="AI113" s="938"/>
      <c r="AJ113" s="939"/>
      <c r="AK113" s="940">
        <v>211013</v>
      </c>
      <c r="AL113" s="938"/>
      <c r="AM113" s="938"/>
      <c r="AN113" s="938"/>
      <c r="AO113" s="939"/>
      <c r="AP113" s="941">
        <v>3.2</v>
      </c>
      <c r="AQ113" s="942"/>
      <c r="AR113" s="942"/>
      <c r="AS113" s="942"/>
      <c r="AT113" s="943"/>
      <c r="AU113" s="908"/>
      <c r="AV113" s="909"/>
      <c r="AW113" s="909"/>
      <c r="AX113" s="909"/>
      <c r="AY113" s="909"/>
      <c r="AZ113" s="922" t="s">
        <v>448</v>
      </c>
      <c r="BA113" s="923"/>
      <c r="BB113" s="923"/>
      <c r="BC113" s="923"/>
      <c r="BD113" s="923"/>
      <c r="BE113" s="923"/>
      <c r="BF113" s="923"/>
      <c r="BG113" s="923"/>
      <c r="BH113" s="923"/>
      <c r="BI113" s="923"/>
      <c r="BJ113" s="923"/>
      <c r="BK113" s="923"/>
      <c r="BL113" s="923"/>
      <c r="BM113" s="923"/>
      <c r="BN113" s="923"/>
      <c r="BO113" s="923"/>
      <c r="BP113" s="924"/>
      <c r="BQ113" s="925">
        <v>175984</v>
      </c>
      <c r="BR113" s="926"/>
      <c r="BS113" s="926"/>
      <c r="BT113" s="926"/>
      <c r="BU113" s="926"/>
      <c r="BV113" s="926">
        <v>151007</v>
      </c>
      <c r="BW113" s="926"/>
      <c r="BX113" s="926"/>
      <c r="BY113" s="926"/>
      <c r="BZ113" s="926"/>
      <c r="CA113" s="926">
        <v>133733</v>
      </c>
      <c r="CB113" s="926"/>
      <c r="CC113" s="926"/>
      <c r="CD113" s="926"/>
      <c r="CE113" s="926"/>
      <c r="CF113" s="920">
        <v>2</v>
      </c>
      <c r="CG113" s="921"/>
      <c r="CH113" s="921"/>
      <c r="CI113" s="921"/>
      <c r="CJ113" s="921"/>
      <c r="CK113" s="948"/>
      <c r="CL113" s="949"/>
      <c r="CM113" s="922" t="s">
        <v>449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416</v>
      </c>
      <c r="DH113" s="959"/>
      <c r="DI113" s="959"/>
      <c r="DJ113" s="959"/>
      <c r="DK113" s="960"/>
      <c r="DL113" s="961" t="s">
        <v>416</v>
      </c>
      <c r="DM113" s="959"/>
      <c r="DN113" s="959"/>
      <c r="DO113" s="959"/>
      <c r="DP113" s="960"/>
      <c r="DQ113" s="961" t="s">
        <v>131</v>
      </c>
      <c r="DR113" s="959"/>
      <c r="DS113" s="959"/>
      <c r="DT113" s="959"/>
      <c r="DU113" s="960"/>
      <c r="DV113" s="962" t="s">
        <v>416</v>
      </c>
      <c r="DW113" s="963"/>
      <c r="DX113" s="963"/>
      <c r="DY113" s="963"/>
      <c r="DZ113" s="964"/>
    </row>
    <row r="114" spans="1:130" s="230" customFormat="1" ht="26.25" customHeight="1" x14ac:dyDescent="0.15">
      <c r="A114" s="954"/>
      <c r="B114" s="955"/>
      <c r="C114" s="923" t="s">
        <v>450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37946</v>
      </c>
      <c r="AB114" s="959"/>
      <c r="AC114" s="959"/>
      <c r="AD114" s="959"/>
      <c r="AE114" s="960"/>
      <c r="AF114" s="961">
        <v>35640</v>
      </c>
      <c r="AG114" s="959"/>
      <c r="AH114" s="959"/>
      <c r="AI114" s="959"/>
      <c r="AJ114" s="960"/>
      <c r="AK114" s="961">
        <v>39879</v>
      </c>
      <c r="AL114" s="959"/>
      <c r="AM114" s="959"/>
      <c r="AN114" s="959"/>
      <c r="AO114" s="960"/>
      <c r="AP114" s="962">
        <v>0.6</v>
      </c>
      <c r="AQ114" s="963"/>
      <c r="AR114" s="963"/>
      <c r="AS114" s="963"/>
      <c r="AT114" s="964"/>
      <c r="AU114" s="908"/>
      <c r="AV114" s="909"/>
      <c r="AW114" s="909"/>
      <c r="AX114" s="909"/>
      <c r="AY114" s="909"/>
      <c r="AZ114" s="922" t="s">
        <v>451</v>
      </c>
      <c r="BA114" s="923"/>
      <c r="BB114" s="923"/>
      <c r="BC114" s="923"/>
      <c r="BD114" s="923"/>
      <c r="BE114" s="923"/>
      <c r="BF114" s="923"/>
      <c r="BG114" s="923"/>
      <c r="BH114" s="923"/>
      <c r="BI114" s="923"/>
      <c r="BJ114" s="923"/>
      <c r="BK114" s="923"/>
      <c r="BL114" s="923"/>
      <c r="BM114" s="923"/>
      <c r="BN114" s="923"/>
      <c r="BO114" s="923"/>
      <c r="BP114" s="924"/>
      <c r="BQ114" s="925">
        <v>1833927</v>
      </c>
      <c r="BR114" s="926"/>
      <c r="BS114" s="926"/>
      <c r="BT114" s="926"/>
      <c r="BU114" s="926"/>
      <c r="BV114" s="926">
        <v>1559883</v>
      </c>
      <c r="BW114" s="926"/>
      <c r="BX114" s="926"/>
      <c r="BY114" s="926"/>
      <c r="BZ114" s="926"/>
      <c r="CA114" s="926">
        <v>1569782</v>
      </c>
      <c r="CB114" s="926"/>
      <c r="CC114" s="926"/>
      <c r="CD114" s="926"/>
      <c r="CE114" s="926"/>
      <c r="CF114" s="920">
        <v>23.8</v>
      </c>
      <c r="CG114" s="921"/>
      <c r="CH114" s="921"/>
      <c r="CI114" s="921"/>
      <c r="CJ114" s="921"/>
      <c r="CK114" s="948"/>
      <c r="CL114" s="949"/>
      <c r="CM114" s="922" t="s">
        <v>452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131</v>
      </c>
      <c r="DH114" s="959"/>
      <c r="DI114" s="959"/>
      <c r="DJ114" s="959"/>
      <c r="DK114" s="960"/>
      <c r="DL114" s="961" t="s">
        <v>416</v>
      </c>
      <c r="DM114" s="959"/>
      <c r="DN114" s="959"/>
      <c r="DO114" s="959"/>
      <c r="DP114" s="960"/>
      <c r="DQ114" s="961" t="s">
        <v>416</v>
      </c>
      <c r="DR114" s="959"/>
      <c r="DS114" s="959"/>
      <c r="DT114" s="959"/>
      <c r="DU114" s="960"/>
      <c r="DV114" s="962" t="s">
        <v>416</v>
      </c>
      <c r="DW114" s="963"/>
      <c r="DX114" s="963"/>
      <c r="DY114" s="963"/>
      <c r="DZ114" s="964"/>
    </row>
    <row r="115" spans="1:130" s="230" customFormat="1" ht="26.25" customHeight="1" x14ac:dyDescent="0.15">
      <c r="A115" s="954"/>
      <c r="B115" s="955"/>
      <c r="C115" s="923" t="s">
        <v>453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5332</v>
      </c>
      <c r="AB115" s="938"/>
      <c r="AC115" s="938"/>
      <c r="AD115" s="938"/>
      <c r="AE115" s="939"/>
      <c r="AF115" s="940">
        <v>7123</v>
      </c>
      <c r="AG115" s="938"/>
      <c r="AH115" s="938"/>
      <c r="AI115" s="938"/>
      <c r="AJ115" s="939"/>
      <c r="AK115" s="940">
        <v>8826</v>
      </c>
      <c r="AL115" s="938"/>
      <c r="AM115" s="938"/>
      <c r="AN115" s="938"/>
      <c r="AO115" s="939"/>
      <c r="AP115" s="941">
        <v>0.1</v>
      </c>
      <c r="AQ115" s="942"/>
      <c r="AR115" s="942"/>
      <c r="AS115" s="942"/>
      <c r="AT115" s="943"/>
      <c r="AU115" s="908"/>
      <c r="AV115" s="909"/>
      <c r="AW115" s="909"/>
      <c r="AX115" s="909"/>
      <c r="AY115" s="909"/>
      <c r="AZ115" s="922" t="s">
        <v>454</v>
      </c>
      <c r="BA115" s="923"/>
      <c r="BB115" s="923"/>
      <c r="BC115" s="923"/>
      <c r="BD115" s="923"/>
      <c r="BE115" s="923"/>
      <c r="BF115" s="923"/>
      <c r="BG115" s="923"/>
      <c r="BH115" s="923"/>
      <c r="BI115" s="923"/>
      <c r="BJ115" s="923"/>
      <c r="BK115" s="923"/>
      <c r="BL115" s="923"/>
      <c r="BM115" s="923"/>
      <c r="BN115" s="923"/>
      <c r="BO115" s="923"/>
      <c r="BP115" s="924"/>
      <c r="BQ115" s="925" t="s">
        <v>416</v>
      </c>
      <c r="BR115" s="926"/>
      <c r="BS115" s="926"/>
      <c r="BT115" s="926"/>
      <c r="BU115" s="926"/>
      <c r="BV115" s="926" t="s">
        <v>416</v>
      </c>
      <c r="BW115" s="926"/>
      <c r="BX115" s="926"/>
      <c r="BY115" s="926"/>
      <c r="BZ115" s="926"/>
      <c r="CA115" s="926" t="s">
        <v>416</v>
      </c>
      <c r="CB115" s="926"/>
      <c r="CC115" s="926"/>
      <c r="CD115" s="926"/>
      <c r="CE115" s="926"/>
      <c r="CF115" s="920" t="s">
        <v>416</v>
      </c>
      <c r="CG115" s="921"/>
      <c r="CH115" s="921"/>
      <c r="CI115" s="921"/>
      <c r="CJ115" s="921"/>
      <c r="CK115" s="948"/>
      <c r="CL115" s="949"/>
      <c r="CM115" s="922" t="s">
        <v>455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416</v>
      </c>
      <c r="DH115" s="959"/>
      <c r="DI115" s="959"/>
      <c r="DJ115" s="959"/>
      <c r="DK115" s="960"/>
      <c r="DL115" s="961" t="s">
        <v>416</v>
      </c>
      <c r="DM115" s="959"/>
      <c r="DN115" s="959"/>
      <c r="DO115" s="959"/>
      <c r="DP115" s="960"/>
      <c r="DQ115" s="961" t="s">
        <v>416</v>
      </c>
      <c r="DR115" s="959"/>
      <c r="DS115" s="959"/>
      <c r="DT115" s="959"/>
      <c r="DU115" s="960"/>
      <c r="DV115" s="962" t="s">
        <v>131</v>
      </c>
      <c r="DW115" s="963"/>
      <c r="DX115" s="963"/>
      <c r="DY115" s="963"/>
      <c r="DZ115" s="964"/>
    </row>
    <row r="116" spans="1:130" s="230" customFormat="1" ht="26.25" customHeight="1" x14ac:dyDescent="0.15">
      <c r="A116" s="956"/>
      <c r="B116" s="957"/>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953</v>
      </c>
      <c r="AB116" s="959"/>
      <c r="AC116" s="959"/>
      <c r="AD116" s="959"/>
      <c r="AE116" s="960"/>
      <c r="AF116" s="961">
        <v>570</v>
      </c>
      <c r="AG116" s="959"/>
      <c r="AH116" s="959"/>
      <c r="AI116" s="959"/>
      <c r="AJ116" s="960"/>
      <c r="AK116" s="961">
        <v>233</v>
      </c>
      <c r="AL116" s="959"/>
      <c r="AM116" s="959"/>
      <c r="AN116" s="959"/>
      <c r="AO116" s="960"/>
      <c r="AP116" s="962">
        <v>0</v>
      </c>
      <c r="AQ116" s="963"/>
      <c r="AR116" s="963"/>
      <c r="AS116" s="963"/>
      <c r="AT116" s="964"/>
      <c r="AU116" s="908"/>
      <c r="AV116" s="909"/>
      <c r="AW116" s="909"/>
      <c r="AX116" s="909"/>
      <c r="AY116" s="909"/>
      <c r="AZ116" s="967" t="s">
        <v>457</v>
      </c>
      <c r="BA116" s="968"/>
      <c r="BB116" s="968"/>
      <c r="BC116" s="968"/>
      <c r="BD116" s="968"/>
      <c r="BE116" s="968"/>
      <c r="BF116" s="968"/>
      <c r="BG116" s="968"/>
      <c r="BH116" s="968"/>
      <c r="BI116" s="968"/>
      <c r="BJ116" s="968"/>
      <c r="BK116" s="968"/>
      <c r="BL116" s="968"/>
      <c r="BM116" s="968"/>
      <c r="BN116" s="968"/>
      <c r="BO116" s="968"/>
      <c r="BP116" s="969"/>
      <c r="BQ116" s="925" t="s">
        <v>416</v>
      </c>
      <c r="BR116" s="926"/>
      <c r="BS116" s="926"/>
      <c r="BT116" s="926"/>
      <c r="BU116" s="926"/>
      <c r="BV116" s="926" t="s">
        <v>416</v>
      </c>
      <c r="BW116" s="926"/>
      <c r="BX116" s="926"/>
      <c r="BY116" s="926"/>
      <c r="BZ116" s="926"/>
      <c r="CA116" s="926" t="s">
        <v>416</v>
      </c>
      <c r="CB116" s="926"/>
      <c r="CC116" s="926"/>
      <c r="CD116" s="926"/>
      <c r="CE116" s="926"/>
      <c r="CF116" s="920" t="s">
        <v>416</v>
      </c>
      <c r="CG116" s="921"/>
      <c r="CH116" s="921"/>
      <c r="CI116" s="921"/>
      <c r="CJ116" s="921"/>
      <c r="CK116" s="948"/>
      <c r="CL116" s="949"/>
      <c r="CM116" s="922" t="s">
        <v>458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416</v>
      </c>
      <c r="DH116" s="959"/>
      <c r="DI116" s="959"/>
      <c r="DJ116" s="959"/>
      <c r="DK116" s="960"/>
      <c r="DL116" s="961" t="s">
        <v>416</v>
      </c>
      <c r="DM116" s="959"/>
      <c r="DN116" s="959"/>
      <c r="DO116" s="959"/>
      <c r="DP116" s="960"/>
      <c r="DQ116" s="961" t="s">
        <v>131</v>
      </c>
      <c r="DR116" s="959"/>
      <c r="DS116" s="959"/>
      <c r="DT116" s="959"/>
      <c r="DU116" s="960"/>
      <c r="DV116" s="962" t="s">
        <v>416</v>
      </c>
      <c r="DW116" s="963"/>
      <c r="DX116" s="963"/>
      <c r="DY116" s="963"/>
      <c r="DZ116" s="964"/>
    </row>
    <row r="117" spans="1:130" s="230" customFormat="1" ht="26.25" customHeight="1" x14ac:dyDescent="0.15">
      <c r="A117" s="912" t="s">
        <v>190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459</v>
      </c>
      <c r="Z117" s="894"/>
      <c r="AA117" s="978">
        <v>1231797</v>
      </c>
      <c r="AB117" s="979"/>
      <c r="AC117" s="979"/>
      <c r="AD117" s="979"/>
      <c r="AE117" s="980"/>
      <c r="AF117" s="981">
        <v>1203344</v>
      </c>
      <c r="AG117" s="979"/>
      <c r="AH117" s="979"/>
      <c r="AI117" s="979"/>
      <c r="AJ117" s="980"/>
      <c r="AK117" s="981">
        <v>1160957</v>
      </c>
      <c r="AL117" s="979"/>
      <c r="AM117" s="979"/>
      <c r="AN117" s="979"/>
      <c r="AO117" s="980"/>
      <c r="AP117" s="982"/>
      <c r="AQ117" s="983"/>
      <c r="AR117" s="983"/>
      <c r="AS117" s="983"/>
      <c r="AT117" s="984"/>
      <c r="AU117" s="908"/>
      <c r="AV117" s="909"/>
      <c r="AW117" s="909"/>
      <c r="AX117" s="909"/>
      <c r="AY117" s="909"/>
      <c r="AZ117" s="974" t="s">
        <v>460</v>
      </c>
      <c r="BA117" s="975"/>
      <c r="BB117" s="975"/>
      <c r="BC117" s="975"/>
      <c r="BD117" s="975"/>
      <c r="BE117" s="975"/>
      <c r="BF117" s="975"/>
      <c r="BG117" s="975"/>
      <c r="BH117" s="975"/>
      <c r="BI117" s="975"/>
      <c r="BJ117" s="975"/>
      <c r="BK117" s="975"/>
      <c r="BL117" s="975"/>
      <c r="BM117" s="975"/>
      <c r="BN117" s="975"/>
      <c r="BO117" s="975"/>
      <c r="BP117" s="976"/>
      <c r="BQ117" s="925" t="s">
        <v>131</v>
      </c>
      <c r="BR117" s="926"/>
      <c r="BS117" s="926"/>
      <c r="BT117" s="926"/>
      <c r="BU117" s="926"/>
      <c r="BV117" s="926" t="s">
        <v>131</v>
      </c>
      <c r="BW117" s="926"/>
      <c r="BX117" s="926"/>
      <c r="BY117" s="926"/>
      <c r="BZ117" s="926"/>
      <c r="CA117" s="926" t="s">
        <v>131</v>
      </c>
      <c r="CB117" s="926"/>
      <c r="CC117" s="926"/>
      <c r="CD117" s="926"/>
      <c r="CE117" s="926"/>
      <c r="CF117" s="920" t="s">
        <v>131</v>
      </c>
      <c r="CG117" s="921"/>
      <c r="CH117" s="921"/>
      <c r="CI117" s="921"/>
      <c r="CJ117" s="921"/>
      <c r="CK117" s="948"/>
      <c r="CL117" s="949"/>
      <c r="CM117" s="922" t="s">
        <v>461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131</v>
      </c>
      <c r="DH117" s="959"/>
      <c r="DI117" s="959"/>
      <c r="DJ117" s="959"/>
      <c r="DK117" s="960"/>
      <c r="DL117" s="961" t="s">
        <v>131</v>
      </c>
      <c r="DM117" s="959"/>
      <c r="DN117" s="959"/>
      <c r="DO117" s="959"/>
      <c r="DP117" s="960"/>
      <c r="DQ117" s="961" t="s">
        <v>131</v>
      </c>
      <c r="DR117" s="959"/>
      <c r="DS117" s="959"/>
      <c r="DT117" s="959"/>
      <c r="DU117" s="960"/>
      <c r="DV117" s="962" t="s">
        <v>131</v>
      </c>
      <c r="DW117" s="963"/>
      <c r="DX117" s="963"/>
      <c r="DY117" s="963"/>
      <c r="DZ117" s="964"/>
    </row>
    <row r="118" spans="1:130" s="230" customFormat="1" ht="26.25" customHeight="1" x14ac:dyDescent="0.15">
      <c r="A118" s="912" t="s">
        <v>435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432</v>
      </c>
      <c r="AB118" s="893"/>
      <c r="AC118" s="893"/>
      <c r="AD118" s="893"/>
      <c r="AE118" s="894"/>
      <c r="AF118" s="892" t="s">
        <v>433</v>
      </c>
      <c r="AG118" s="893"/>
      <c r="AH118" s="893"/>
      <c r="AI118" s="893"/>
      <c r="AJ118" s="894"/>
      <c r="AK118" s="892" t="s">
        <v>311</v>
      </c>
      <c r="AL118" s="893"/>
      <c r="AM118" s="893"/>
      <c r="AN118" s="893"/>
      <c r="AO118" s="894"/>
      <c r="AP118" s="970" t="s">
        <v>434</v>
      </c>
      <c r="AQ118" s="971"/>
      <c r="AR118" s="971"/>
      <c r="AS118" s="971"/>
      <c r="AT118" s="972"/>
      <c r="AU118" s="908"/>
      <c r="AV118" s="909"/>
      <c r="AW118" s="909"/>
      <c r="AX118" s="909"/>
      <c r="AY118" s="909"/>
      <c r="AZ118" s="973" t="s">
        <v>462</v>
      </c>
      <c r="BA118" s="965"/>
      <c r="BB118" s="965"/>
      <c r="BC118" s="965"/>
      <c r="BD118" s="965"/>
      <c r="BE118" s="965"/>
      <c r="BF118" s="965"/>
      <c r="BG118" s="965"/>
      <c r="BH118" s="965"/>
      <c r="BI118" s="965"/>
      <c r="BJ118" s="965"/>
      <c r="BK118" s="965"/>
      <c r="BL118" s="965"/>
      <c r="BM118" s="965"/>
      <c r="BN118" s="965"/>
      <c r="BO118" s="965"/>
      <c r="BP118" s="966"/>
      <c r="BQ118" s="999" t="s">
        <v>131</v>
      </c>
      <c r="BR118" s="1000"/>
      <c r="BS118" s="1000"/>
      <c r="BT118" s="1000"/>
      <c r="BU118" s="1000"/>
      <c r="BV118" s="1000" t="s">
        <v>131</v>
      </c>
      <c r="BW118" s="1000"/>
      <c r="BX118" s="1000"/>
      <c r="BY118" s="1000"/>
      <c r="BZ118" s="1000"/>
      <c r="CA118" s="1000" t="s">
        <v>131</v>
      </c>
      <c r="CB118" s="1000"/>
      <c r="CC118" s="1000"/>
      <c r="CD118" s="1000"/>
      <c r="CE118" s="1000"/>
      <c r="CF118" s="920" t="s">
        <v>131</v>
      </c>
      <c r="CG118" s="921"/>
      <c r="CH118" s="921"/>
      <c r="CI118" s="921"/>
      <c r="CJ118" s="921"/>
      <c r="CK118" s="948"/>
      <c r="CL118" s="949"/>
      <c r="CM118" s="922" t="s">
        <v>463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131</v>
      </c>
      <c r="DH118" s="959"/>
      <c r="DI118" s="959"/>
      <c r="DJ118" s="959"/>
      <c r="DK118" s="960"/>
      <c r="DL118" s="961" t="s">
        <v>131</v>
      </c>
      <c r="DM118" s="959"/>
      <c r="DN118" s="959"/>
      <c r="DO118" s="959"/>
      <c r="DP118" s="960"/>
      <c r="DQ118" s="961" t="s">
        <v>131</v>
      </c>
      <c r="DR118" s="959"/>
      <c r="DS118" s="959"/>
      <c r="DT118" s="959"/>
      <c r="DU118" s="960"/>
      <c r="DV118" s="962" t="s">
        <v>131</v>
      </c>
      <c r="DW118" s="963"/>
      <c r="DX118" s="963"/>
      <c r="DY118" s="963"/>
      <c r="DZ118" s="964"/>
    </row>
    <row r="119" spans="1:130" s="230" customFormat="1" ht="26.25" customHeight="1" x14ac:dyDescent="0.15">
      <c r="A119" s="1057" t="s">
        <v>438</v>
      </c>
      <c r="B119" s="947"/>
      <c r="C119" s="929" t="s">
        <v>439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131</v>
      </c>
      <c r="AB119" s="900"/>
      <c r="AC119" s="900"/>
      <c r="AD119" s="900"/>
      <c r="AE119" s="901"/>
      <c r="AF119" s="902" t="s">
        <v>131</v>
      </c>
      <c r="AG119" s="900"/>
      <c r="AH119" s="900"/>
      <c r="AI119" s="900"/>
      <c r="AJ119" s="901"/>
      <c r="AK119" s="902" t="s">
        <v>131</v>
      </c>
      <c r="AL119" s="900"/>
      <c r="AM119" s="900"/>
      <c r="AN119" s="900"/>
      <c r="AO119" s="901"/>
      <c r="AP119" s="903" t="s">
        <v>131</v>
      </c>
      <c r="AQ119" s="904"/>
      <c r="AR119" s="904"/>
      <c r="AS119" s="904"/>
      <c r="AT119" s="905"/>
      <c r="AU119" s="910"/>
      <c r="AV119" s="911"/>
      <c r="AW119" s="911"/>
      <c r="AX119" s="911"/>
      <c r="AY119" s="911"/>
      <c r="AZ119" s="251" t="s">
        <v>190</v>
      </c>
      <c r="BA119" s="251"/>
      <c r="BB119" s="251"/>
      <c r="BC119" s="251"/>
      <c r="BD119" s="251"/>
      <c r="BE119" s="251"/>
      <c r="BF119" s="251"/>
      <c r="BG119" s="251"/>
      <c r="BH119" s="251"/>
      <c r="BI119" s="251"/>
      <c r="BJ119" s="251"/>
      <c r="BK119" s="251"/>
      <c r="BL119" s="251"/>
      <c r="BM119" s="251"/>
      <c r="BN119" s="251"/>
      <c r="BO119" s="977" t="s">
        <v>464</v>
      </c>
      <c r="BP119" s="1005"/>
      <c r="BQ119" s="999">
        <v>12082115</v>
      </c>
      <c r="BR119" s="1000"/>
      <c r="BS119" s="1000"/>
      <c r="BT119" s="1000"/>
      <c r="BU119" s="1000"/>
      <c r="BV119" s="1000">
        <v>12053482</v>
      </c>
      <c r="BW119" s="1000"/>
      <c r="BX119" s="1000"/>
      <c r="BY119" s="1000"/>
      <c r="BZ119" s="1000"/>
      <c r="CA119" s="1000">
        <v>12463494</v>
      </c>
      <c r="CB119" s="1000"/>
      <c r="CC119" s="1000"/>
      <c r="CD119" s="1000"/>
      <c r="CE119" s="1000"/>
      <c r="CF119" s="1001"/>
      <c r="CG119" s="1002"/>
      <c r="CH119" s="1002"/>
      <c r="CI119" s="1002"/>
      <c r="CJ119" s="1003"/>
      <c r="CK119" s="950"/>
      <c r="CL119" s="951"/>
      <c r="CM119" s="973" t="s">
        <v>465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131</v>
      </c>
      <c r="DH119" s="986"/>
      <c r="DI119" s="986"/>
      <c r="DJ119" s="986"/>
      <c r="DK119" s="987"/>
      <c r="DL119" s="985" t="s">
        <v>131</v>
      </c>
      <c r="DM119" s="986"/>
      <c r="DN119" s="986"/>
      <c r="DO119" s="986"/>
      <c r="DP119" s="987"/>
      <c r="DQ119" s="985" t="s">
        <v>131</v>
      </c>
      <c r="DR119" s="986"/>
      <c r="DS119" s="986"/>
      <c r="DT119" s="986"/>
      <c r="DU119" s="987"/>
      <c r="DV119" s="988" t="s">
        <v>131</v>
      </c>
      <c r="DW119" s="989"/>
      <c r="DX119" s="989"/>
      <c r="DY119" s="989"/>
      <c r="DZ119" s="990"/>
    </row>
    <row r="120" spans="1:130" s="230" customFormat="1" ht="26.25" customHeight="1" x14ac:dyDescent="0.15">
      <c r="A120" s="1058"/>
      <c r="B120" s="949"/>
      <c r="C120" s="922" t="s">
        <v>442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131</v>
      </c>
      <c r="AB120" s="959"/>
      <c r="AC120" s="959"/>
      <c r="AD120" s="959"/>
      <c r="AE120" s="960"/>
      <c r="AF120" s="961" t="s">
        <v>131</v>
      </c>
      <c r="AG120" s="959"/>
      <c r="AH120" s="959"/>
      <c r="AI120" s="959"/>
      <c r="AJ120" s="960"/>
      <c r="AK120" s="961" t="s">
        <v>131</v>
      </c>
      <c r="AL120" s="959"/>
      <c r="AM120" s="959"/>
      <c r="AN120" s="959"/>
      <c r="AO120" s="960"/>
      <c r="AP120" s="962" t="s">
        <v>131</v>
      </c>
      <c r="AQ120" s="963"/>
      <c r="AR120" s="963"/>
      <c r="AS120" s="963"/>
      <c r="AT120" s="964"/>
      <c r="AU120" s="991" t="s">
        <v>466</v>
      </c>
      <c r="AV120" s="992"/>
      <c r="AW120" s="992"/>
      <c r="AX120" s="992"/>
      <c r="AY120" s="993"/>
      <c r="AZ120" s="929" t="s">
        <v>467</v>
      </c>
      <c r="BA120" s="897"/>
      <c r="BB120" s="897"/>
      <c r="BC120" s="897"/>
      <c r="BD120" s="897"/>
      <c r="BE120" s="897"/>
      <c r="BF120" s="897"/>
      <c r="BG120" s="897"/>
      <c r="BH120" s="897"/>
      <c r="BI120" s="897"/>
      <c r="BJ120" s="897"/>
      <c r="BK120" s="897"/>
      <c r="BL120" s="897"/>
      <c r="BM120" s="897"/>
      <c r="BN120" s="897"/>
      <c r="BO120" s="897"/>
      <c r="BP120" s="898"/>
      <c r="BQ120" s="930">
        <v>2669669</v>
      </c>
      <c r="BR120" s="931"/>
      <c r="BS120" s="931"/>
      <c r="BT120" s="931"/>
      <c r="BU120" s="931"/>
      <c r="BV120" s="931">
        <v>2920877</v>
      </c>
      <c r="BW120" s="931"/>
      <c r="BX120" s="931"/>
      <c r="BY120" s="931"/>
      <c r="BZ120" s="931"/>
      <c r="CA120" s="931">
        <v>3752353</v>
      </c>
      <c r="CB120" s="931"/>
      <c r="CC120" s="931"/>
      <c r="CD120" s="931"/>
      <c r="CE120" s="931"/>
      <c r="CF120" s="944">
        <v>56.9</v>
      </c>
      <c r="CG120" s="945"/>
      <c r="CH120" s="945"/>
      <c r="CI120" s="945"/>
      <c r="CJ120" s="945"/>
      <c r="CK120" s="1006" t="s">
        <v>468</v>
      </c>
      <c r="CL120" s="1007"/>
      <c r="CM120" s="1007"/>
      <c r="CN120" s="1007"/>
      <c r="CO120" s="1008"/>
      <c r="CP120" s="1014" t="s">
        <v>408</v>
      </c>
      <c r="CQ120" s="1015"/>
      <c r="CR120" s="1015"/>
      <c r="CS120" s="1015"/>
      <c r="CT120" s="1015"/>
      <c r="CU120" s="1015"/>
      <c r="CV120" s="1015"/>
      <c r="CW120" s="1015"/>
      <c r="CX120" s="1015"/>
      <c r="CY120" s="1015"/>
      <c r="CZ120" s="1015"/>
      <c r="DA120" s="1015"/>
      <c r="DB120" s="1015"/>
      <c r="DC120" s="1015"/>
      <c r="DD120" s="1015"/>
      <c r="DE120" s="1015"/>
      <c r="DF120" s="1016"/>
      <c r="DG120" s="930">
        <v>1018612</v>
      </c>
      <c r="DH120" s="931"/>
      <c r="DI120" s="931"/>
      <c r="DJ120" s="931"/>
      <c r="DK120" s="931"/>
      <c r="DL120" s="931">
        <v>1211393</v>
      </c>
      <c r="DM120" s="931"/>
      <c r="DN120" s="931"/>
      <c r="DO120" s="931"/>
      <c r="DP120" s="931"/>
      <c r="DQ120" s="931">
        <v>1526341</v>
      </c>
      <c r="DR120" s="931"/>
      <c r="DS120" s="931"/>
      <c r="DT120" s="931"/>
      <c r="DU120" s="931"/>
      <c r="DV120" s="932">
        <v>23.2</v>
      </c>
      <c r="DW120" s="932"/>
      <c r="DX120" s="932"/>
      <c r="DY120" s="932"/>
      <c r="DZ120" s="933"/>
    </row>
    <row r="121" spans="1:130" s="230" customFormat="1" ht="26.25" customHeight="1" x14ac:dyDescent="0.15">
      <c r="A121" s="1058"/>
      <c r="B121" s="949"/>
      <c r="C121" s="974" t="s">
        <v>469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131</v>
      </c>
      <c r="AB121" s="959"/>
      <c r="AC121" s="959"/>
      <c r="AD121" s="959"/>
      <c r="AE121" s="960"/>
      <c r="AF121" s="961" t="s">
        <v>131</v>
      </c>
      <c r="AG121" s="959"/>
      <c r="AH121" s="959"/>
      <c r="AI121" s="959"/>
      <c r="AJ121" s="960"/>
      <c r="AK121" s="961" t="s">
        <v>131</v>
      </c>
      <c r="AL121" s="959"/>
      <c r="AM121" s="959"/>
      <c r="AN121" s="959"/>
      <c r="AO121" s="960"/>
      <c r="AP121" s="962" t="s">
        <v>131</v>
      </c>
      <c r="AQ121" s="963"/>
      <c r="AR121" s="963"/>
      <c r="AS121" s="963"/>
      <c r="AT121" s="964"/>
      <c r="AU121" s="994"/>
      <c r="AV121" s="995"/>
      <c r="AW121" s="995"/>
      <c r="AX121" s="995"/>
      <c r="AY121" s="996"/>
      <c r="AZ121" s="922" t="s">
        <v>470</v>
      </c>
      <c r="BA121" s="923"/>
      <c r="BB121" s="923"/>
      <c r="BC121" s="923"/>
      <c r="BD121" s="923"/>
      <c r="BE121" s="923"/>
      <c r="BF121" s="923"/>
      <c r="BG121" s="923"/>
      <c r="BH121" s="923"/>
      <c r="BI121" s="923"/>
      <c r="BJ121" s="923"/>
      <c r="BK121" s="923"/>
      <c r="BL121" s="923"/>
      <c r="BM121" s="923"/>
      <c r="BN121" s="923"/>
      <c r="BO121" s="923"/>
      <c r="BP121" s="924"/>
      <c r="BQ121" s="925">
        <v>14989</v>
      </c>
      <c r="BR121" s="926"/>
      <c r="BS121" s="926"/>
      <c r="BT121" s="926"/>
      <c r="BU121" s="926"/>
      <c r="BV121" s="926">
        <v>9679</v>
      </c>
      <c r="BW121" s="926"/>
      <c r="BX121" s="926"/>
      <c r="BY121" s="926"/>
      <c r="BZ121" s="926"/>
      <c r="CA121" s="926">
        <v>21437</v>
      </c>
      <c r="CB121" s="926"/>
      <c r="CC121" s="926"/>
      <c r="CD121" s="926"/>
      <c r="CE121" s="926"/>
      <c r="CF121" s="920">
        <v>0.3</v>
      </c>
      <c r="CG121" s="921"/>
      <c r="CH121" s="921"/>
      <c r="CI121" s="921"/>
      <c r="CJ121" s="921"/>
      <c r="CK121" s="1009"/>
      <c r="CL121" s="1010"/>
      <c r="CM121" s="1010"/>
      <c r="CN121" s="1010"/>
      <c r="CO121" s="1011"/>
      <c r="CP121" s="1019" t="s">
        <v>410</v>
      </c>
      <c r="CQ121" s="1020"/>
      <c r="CR121" s="1020"/>
      <c r="CS121" s="1020"/>
      <c r="CT121" s="1020"/>
      <c r="CU121" s="1020"/>
      <c r="CV121" s="1020"/>
      <c r="CW121" s="1020"/>
      <c r="CX121" s="1020"/>
      <c r="CY121" s="1020"/>
      <c r="CZ121" s="1020"/>
      <c r="DA121" s="1020"/>
      <c r="DB121" s="1020"/>
      <c r="DC121" s="1020"/>
      <c r="DD121" s="1020"/>
      <c r="DE121" s="1020"/>
      <c r="DF121" s="1021"/>
      <c r="DG121" s="925">
        <v>889272</v>
      </c>
      <c r="DH121" s="926"/>
      <c r="DI121" s="926"/>
      <c r="DJ121" s="926"/>
      <c r="DK121" s="926"/>
      <c r="DL121" s="926">
        <v>714110</v>
      </c>
      <c r="DM121" s="926"/>
      <c r="DN121" s="926"/>
      <c r="DO121" s="926"/>
      <c r="DP121" s="926"/>
      <c r="DQ121" s="926">
        <v>544866</v>
      </c>
      <c r="DR121" s="926"/>
      <c r="DS121" s="926"/>
      <c r="DT121" s="926"/>
      <c r="DU121" s="926"/>
      <c r="DV121" s="927">
        <v>8.3000000000000007</v>
      </c>
      <c r="DW121" s="927"/>
      <c r="DX121" s="927"/>
      <c r="DY121" s="927"/>
      <c r="DZ121" s="928"/>
    </row>
    <row r="122" spans="1:130" s="230" customFormat="1" ht="26.25" customHeight="1" x14ac:dyDescent="0.15">
      <c r="A122" s="1058"/>
      <c r="B122" s="949"/>
      <c r="C122" s="922" t="s">
        <v>452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131</v>
      </c>
      <c r="AB122" s="959"/>
      <c r="AC122" s="959"/>
      <c r="AD122" s="959"/>
      <c r="AE122" s="960"/>
      <c r="AF122" s="961" t="s">
        <v>131</v>
      </c>
      <c r="AG122" s="959"/>
      <c r="AH122" s="959"/>
      <c r="AI122" s="959"/>
      <c r="AJ122" s="960"/>
      <c r="AK122" s="961" t="s">
        <v>131</v>
      </c>
      <c r="AL122" s="959"/>
      <c r="AM122" s="959"/>
      <c r="AN122" s="959"/>
      <c r="AO122" s="960"/>
      <c r="AP122" s="962" t="s">
        <v>131</v>
      </c>
      <c r="AQ122" s="963"/>
      <c r="AR122" s="963"/>
      <c r="AS122" s="963"/>
      <c r="AT122" s="964"/>
      <c r="AU122" s="994"/>
      <c r="AV122" s="995"/>
      <c r="AW122" s="995"/>
      <c r="AX122" s="995"/>
      <c r="AY122" s="996"/>
      <c r="AZ122" s="973" t="s">
        <v>471</v>
      </c>
      <c r="BA122" s="965"/>
      <c r="BB122" s="965"/>
      <c r="BC122" s="965"/>
      <c r="BD122" s="965"/>
      <c r="BE122" s="965"/>
      <c r="BF122" s="965"/>
      <c r="BG122" s="965"/>
      <c r="BH122" s="965"/>
      <c r="BI122" s="965"/>
      <c r="BJ122" s="965"/>
      <c r="BK122" s="965"/>
      <c r="BL122" s="965"/>
      <c r="BM122" s="965"/>
      <c r="BN122" s="965"/>
      <c r="BO122" s="965"/>
      <c r="BP122" s="966"/>
      <c r="BQ122" s="999">
        <v>9004748</v>
      </c>
      <c r="BR122" s="1000"/>
      <c r="BS122" s="1000"/>
      <c r="BT122" s="1000"/>
      <c r="BU122" s="1000"/>
      <c r="BV122" s="1000">
        <v>8971560</v>
      </c>
      <c r="BW122" s="1000"/>
      <c r="BX122" s="1000"/>
      <c r="BY122" s="1000"/>
      <c r="BZ122" s="1000"/>
      <c r="CA122" s="1000">
        <v>8547357</v>
      </c>
      <c r="CB122" s="1000"/>
      <c r="CC122" s="1000"/>
      <c r="CD122" s="1000"/>
      <c r="CE122" s="1000"/>
      <c r="CF122" s="1017">
        <v>129.69999999999999</v>
      </c>
      <c r="CG122" s="1018"/>
      <c r="CH122" s="1018"/>
      <c r="CI122" s="1018"/>
      <c r="CJ122" s="1018"/>
      <c r="CK122" s="1009"/>
      <c r="CL122" s="1010"/>
      <c r="CM122" s="1010"/>
      <c r="CN122" s="1010"/>
      <c r="CO122" s="1011"/>
      <c r="CP122" s="1019" t="s">
        <v>406</v>
      </c>
      <c r="CQ122" s="1020"/>
      <c r="CR122" s="1020"/>
      <c r="CS122" s="1020"/>
      <c r="CT122" s="1020"/>
      <c r="CU122" s="1020"/>
      <c r="CV122" s="1020"/>
      <c r="CW122" s="1020"/>
      <c r="CX122" s="1020"/>
      <c r="CY122" s="1020"/>
      <c r="CZ122" s="1020"/>
      <c r="DA122" s="1020"/>
      <c r="DB122" s="1020"/>
      <c r="DC122" s="1020"/>
      <c r="DD122" s="1020"/>
      <c r="DE122" s="1020"/>
      <c r="DF122" s="1021"/>
      <c r="DG122" s="925" t="s">
        <v>131</v>
      </c>
      <c r="DH122" s="926"/>
      <c r="DI122" s="926"/>
      <c r="DJ122" s="926"/>
      <c r="DK122" s="926"/>
      <c r="DL122" s="926" t="s">
        <v>131</v>
      </c>
      <c r="DM122" s="926"/>
      <c r="DN122" s="926"/>
      <c r="DO122" s="926"/>
      <c r="DP122" s="926"/>
      <c r="DQ122" s="926" t="s">
        <v>131</v>
      </c>
      <c r="DR122" s="926"/>
      <c r="DS122" s="926"/>
      <c r="DT122" s="926"/>
      <c r="DU122" s="926"/>
      <c r="DV122" s="927" t="s">
        <v>131</v>
      </c>
      <c r="DW122" s="927"/>
      <c r="DX122" s="927"/>
      <c r="DY122" s="927"/>
      <c r="DZ122" s="928"/>
    </row>
    <row r="123" spans="1:130" s="230" customFormat="1" ht="26.25" customHeight="1" x14ac:dyDescent="0.15">
      <c r="A123" s="1058"/>
      <c r="B123" s="949"/>
      <c r="C123" s="922" t="s">
        <v>458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131</v>
      </c>
      <c r="AB123" s="959"/>
      <c r="AC123" s="959"/>
      <c r="AD123" s="959"/>
      <c r="AE123" s="960"/>
      <c r="AF123" s="961" t="s">
        <v>131</v>
      </c>
      <c r="AG123" s="959"/>
      <c r="AH123" s="959"/>
      <c r="AI123" s="959"/>
      <c r="AJ123" s="960"/>
      <c r="AK123" s="961" t="s">
        <v>131</v>
      </c>
      <c r="AL123" s="959"/>
      <c r="AM123" s="959"/>
      <c r="AN123" s="959"/>
      <c r="AO123" s="960"/>
      <c r="AP123" s="962" t="s">
        <v>131</v>
      </c>
      <c r="AQ123" s="963"/>
      <c r="AR123" s="963"/>
      <c r="AS123" s="963"/>
      <c r="AT123" s="964"/>
      <c r="AU123" s="997"/>
      <c r="AV123" s="998"/>
      <c r="AW123" s="998"/>
      <c r="AX123" s="998"/>
      <c r="AY123" s="998"/>
      <c r="AZ123" s="251" t="s">
        <v>190</v>
      </c>
      <c r="BA123" s="251"/>
      <c r="BB123" s="251"/>
      <c r="BC123" s="251"/>
      <c r="BD123" s="251"/>
      <c r="BE123" s="251"/>
      <c r="BF123" s="251"/>
      <c r="BG123" s="251"/>
      <c r="BH123" s="251"/>
      <c r="BI123" s="251"/>
      <c r="BJ123" s="251"/>
      <c r="BK123" s="251"/>
      <c r="BL123" s="251"/>
      <c r="BM123" s="251"/>
      <c r="BN123" s="251"/>
      <c r="BO123" s="977" t="s">
        <v>472</v>
      </c>
      <c r="BP123" s="1005"/>
      <c r="BQ123" s="1064">
        <v>11689406</v>
      </c>
      <c r="BR123" s="1031"/>
      <c r="BS123" s="1031"/>
      <c r="BT123" s="1031"/>
      <c r="BU123" s="1031"/>
      <c r="BV123" s="1031">
        <v>11902116</v>
      </c>
      <c r="BW123" s="1031"/>
      <c r="BX123" s="1031"/>
      <c r="BY123" s="1031"/>
      <c r="BZ123" s="1031"/>
      <c r="CA123" s="1031">
        <v>12321147</v>
      </c>
      <c r="CB123" s="1031"/>
      <c r="CC123" s="1031"/>
      <c r="CD123" s="1031"/>
      <c r="CE123" s="1031"/>
      <c r="CF123" s="1001"/>
      <c r="CG123" s="1002"/>
      <c r="CH123" s="1002"/>
      <c r="CI123" s="1002"/>
      <c r="CJ123" s="1003"/>
      <c r="CK123" s="1009"/>
      <c r="CL123" s="1010"/>
      <c r="CM123" s="1010"/>
      <c r="CN123" s="1010"/>
      <c r="CO123" s="1011"/>
      <c r="CP123" s="1019" t="s">
        <v>411</v>
      </c>
      <c r="CQ123" s="1020"/>
      <c r="CR123" s="1020"/>
      <c r="CS123" s="1020"/>
      <c r="CT123" s="1020"/>
      <c r="CU123" s="1020"/>
      <c r="CV123" s="1020"/>
      <c r="CW123" s="1020"/>
      <c r="CX123" s="1020"/>
      <c r="CY123" s="1020"/>
      <c r="CZ123" s="1020"/>
      <c r="DA123" s="1020"/>
      <c r="DB123" s="1020"/>
      <c r="DC123" s="1020"/>
      <c r="DD123" s="1020"/>
      <c r="DE123" s="1020"/>
      <c r="DF123" s="1021"/>
      <c r="DG123" s="958" t="s">
        <v>131</v>
      </c>
      <c r="DH123" s="959"/>
      <c r="DI123" s="959"/>
      <c r="DJ123" s="959"/>
      <c r="DK123" s="960"/>
      <c r="DL123" s="961" t="s">
        <v>131</v>
      </c>
      <c r="DM123" s="959"/>
      <c r="DN123" s="959"/>
      <c r="DO123" s="959"/>
      <c r="DP123" s="960"/>
      <c r="DQ123" s="961" t="s">
        <v>131</v>
      </c>
      <c r="DR123" s="959"/>
      <c r="DS123" s="959"/>
      <c r="DT123" s="959"/>
      <c r="DU123" s="960"/>
      <c r="DV123" s="962" t="s">
        <v>131</v>
      </c>
      <c r="DW123" s="963"/>
      <c r="DX123" s="963"/>
      <c r="DY123" s="963"/>
      <c r="DZ123" s="964"/>
    </row>
    <row r="124" spans="1:130" s="230" customFormat="1" ht="26.25" customHeight="1" thickBot="1" x14ac:dyDescent="0.2">
      <c r="A124" s="1058"/>
      <c r="B124" s="949"/>
      <c r="C124" s="922" t="s">
        <v>461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131</v>
      </c>
      <c r="AB124" s="959"/>
      <c r="AC124" s="959"/>
      <c r="AD124" s="959"/>
      <c r="AE124" s="960"/>
      <c r="AF124" s="961" t="s">
        <v>131</v>
      </c>
      <c r="AG124" s="959"/>
      <c r="AH124" s="959"/>
      <c r="AI124" s="959"/>
      <c r="AJ124" s="960"/>
      <c r="AK124" s="961" t="s">
        <v>131</v>
      </c>
      <c r="AL124" s="959"/>
      <c r="AM124" s="959"/>
      <c r="AN124" s="959"/>
      <c r="AO124" s="960"/>
      <c r="AP124" s="962" t="s">
        <v>131</v>
      </c>
      <c r="AQ124" s="963"/>
      <c r="AR124" s="963"/>
      <c r="AS124" s="963"/>
      <c r="AT124" s="964"/>
      <c r="AU124" s="1060" t="s">
        <v>473</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6</v>
      </c>
      <c r="BR124" s="1027"/>
      <c r="BS124" s="1027"/>
      <c r="BT124" s="1027"/>
      <c r="BU124" s="1027"/>
      <c r="BV124" s="1027">
        <v>2.2000000000000002</v>
      </c>
      <c r="BW124" s="1027"/>
      <c r="BX124" s="1027"/>
      <c r="BY124" s="1027"/>
      <c r="BZ124" s="1027"/>
      <c r="CA124" s="1027">
        <v>2.1</v>
      </c>
      <c r="CB124" s="1027"/>
      <c r="CC124" s="1027"/>
      <c r="CD124" s="1027"/>
      <c r="CE124" s="1027"/>
      <c r="CF124" s="1028"/>
      <c r="CG124" s="1029"/>
      <c r="CH124" s="1029"/>
      <c r="CI124" s="1029"/>
      <c r="CJ124" s="1030"/>
      <c r="CK124" s="1012"/>
      <c r="CL124" s="1012"/>
      <c r="CM124" s="1012"/>
      <c r="CN124" s="1012"/>
      <c r="CO124" s="1013"/>
      <c r="CP124" s="1019" t="s">
        <v>474</v>
      </c>
      <c r="CQ124" s="1020"/>
      <c r="CR124" s="1020"/>
      <c r="CS124" s="1020"/>
      <c r="CT124" s="1020"/>
      <c r="CU124" s="1020"/>
      <c r="CV124" s="1020"/>
      <c r="CW124" s="1020"/>
      <c r="CX124" s="1020"/>
      <c r="CY124" s="1020"/>
      <c r="CZ124" s="1020"/>
      <c r="DA124" s="1020"/>
      <c r="DB124" s="1020"/>
      <c r="DC124" s="1020"/>
      <c r="DD124" s="1020"/>
      <c r="DE124" s="1020"/>
      <c r="DF124" s="1021"/>
      <c r="DG124" s="1004">
        <v>60206</v>
      </c>
      <c r="DH124" s="986"/>
      <c r="DI124" s="986"/>
      <c r="DJ124" s="986"/>
      <c r="DK124" s="987"/>
      <c r="DL124" s="985" t="s">
        <v>131</v>
      </c>
      <c r="DM124" s="986"/>
      <c r="DN124" s="986"/>
      <c r="DO124" s="986"/>
      <c r="DP124" s="987"/>
      <c r="DQ124" s="985" t="s">
        <v>131</v>
      </c>
      <c r="DR124" s="986"/>
      <c r="DS124" s="986"/>
      <c r="DT124" s="986"/>
      <c r="DU124" s="987"/>
      <c r="DV124" s="988" t="s">
        <v>131</v>
      </c>
      <c r="DW124" s="989"/>
      <c r="DX124" s="989"/>
      <c r="DY124" s="989"/>
      <c r="DZ124" s="990"/>
    </row>
    <row r="125" spans="1:130" s="230" customFormat="1" ht="26.25" customHeight="1" x14ac:dyDescent="0.15">
      <c r="A125" s="1058"/>
      <c r="B125" s="949"/>
      <c r="C125" s="922" t="s">
        <v>463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131</v>
      </c>
      <c r="AB125" s="959"/>
      <c r="AC125" s="959"/>
      <c r="AD125" s="959"/>
      <c r="AE125" s="960"/>
      <c r="AF125" s="961" t="s">
        <v>131</v>
      </c>
      <c r="AG125" s="959"/>
      <c r="AH125" s="959"/>
      <c r="AI125" s="959"/>
      <c r="AJ125" s="960"/>
      <c r="AK125" s="961" t="s">
        <v>131</v>
      </c>
      <c r="AL125" s="959"/>
      <c r="AM125" s="959"/>
      <c r="AN125" s="959"/>
      <c r="AO125" s="960"/>
      <c r="AP125" s="962" t="s">
        <v>131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475</v>
      </c>
      <c r="CL125" s="1007"/>
      <c r="CM125" s="1007"/>
      <c r="CN125" s="1007"/>
      <c r="CO125" s="1008"/>
      <c r="CP125" s="929" t="s">
        <v>476</v>
      </c>
      <c r="CQ125" s="897"/>
      <c r="CR125" s="897"/>
      <c r="CS125" s="897"/>
      <c r="CT125" s="897"/>
      <c r="CU125" s="897"/>
      <c r="CV125" s="897"/>
      <c r="CW125" s="897"/>
      <c r="CX125" s="897"/>
      <c r="CY125" s="897"/>
      <c r="CZ125" s="897"/>
      <c r="DA125" s="897"/>
      <c r="DB125" s="897"/>
      <c r="DC125" s="897"/>
      <c r="DD125" s="897"/>
      <c r="DE125" s="897"/>
      <c r="DF125" s="898"/>
      <c r="DG125" s="930" t="s">
        <v>131</v>
      </c>
      <c r="DH125" s="931"/>
      <c r="DI125" s="931"/>
      <c r="DJ125" s="931"/>
      <c r="DK125" s="931"/>
      <c r="DL125" s="931" t="s">
        <v>131</v>
      </c>
      <c r="DM125" s="931"/>
      <c r="DN125" s="931"/>
      <c r="DO125" s="931"/>
      <c r="DP125" s="931"/>
      <c r="DQ125" s="931" t="s">
        <v>131</v>
      </c>
      <c r="DR125" s="931"/>
      <c r="DS125" s="931"/>
      <c r="DT125" s="931"/>
      <c r="DU125" s="931"/>
      <c r="DV125" s="932" t="s">
        <v>131</v>
      </c>
      <c r="DW125" s="932"/>
      <c r="DX125" s="932"/>
      <c r="DY125" s="932"/>
      <c r="DZ125" s="933"/>
    </row>
    <row r="126" spans="1:130" s="230" customFormat="1" ht="26.25" customHeight="1" thickBot="1" x14ac:dyDescent="0.2">
      <c r="A126" s="1058"/>
      <c r="B126" s="949"/>
      <c r="C126" s="922" t="s">
        <v>465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131</v>
      </c>
      <c r="AB126" s="959"/>
      <c r="AC126" s="959"/>
      <c r="AD126" s="959"/>
      <c r="AE126" s="960"/>
      <c r="AF126" s="961" t="s">
        <v>131</v>
      </c>
      <c r="AG126" s="959"/>
      <c r="AH126" s="959"/>
      <c r="AI126" s="959"/>
      <c r="AJ126" s="960"/>
      <c r="AK126" s="961" t="s">
        <v>131</v>
      </c>
      <c r="AL126" s="959"/>
      <c r="AM126" s="959"/>
      <c r="AN126" s="959"/>
      <c r="AO126" s="960"/>
      <c r="AP126" s="962" t="s">
        <v>131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477</v>
      </c>
      <c r="CQ126" s="923"/>
      <c r="CR126" s="923"/>
      <c r="CS126" s="923"/>
      <c r="CT126" s="923"/>
      <c r="CU126" s="923"/>
      <c r="CV126" s="923"/>
      <c r="CW126" s="923"/>
      <c r="CX126" s="923"/>
      <c r="CY126" s="923"/>
      <c r="CZ126" s="923"/>
      <c r="DA126" s="923"/>
      <c r="DB126" s="923"/>
      <c r="DC126" s="923"/>
      <c r="DD126" s="923"/>
      <c r="DE126" s="923"/>
      <c r="DF126" s="924"/>
      <c r="DG126" s="925" t="s">
        <v>131</v>
      </c>
      <c r="DH126" s="926"/>
      <c r="DI126" s="926"/>
      <c r="DJ126" s="926"/>
      <c r="DK126" s="926"/>
      <c r="DL126" s="926" t="s">
        <v>131</v>
      </c>
      <c r="DM126" s="926"/>
      <c r="DN126" s="926"/>
      <c r="DO126" s="926"/>
      <c r="DP126" s="926"/>
      <c r="DQ126" s="926" t="s">
        <v>131</v>
      </c>
      <c r="DR126" s="926"/>
      <c r="DS126" s="926"/>
      <c r="DT126" s="926"/>
      <c r="DU126" s="926"/>
      <c r="DV126" s="927" t="s">
        <v>131</v>
      </c>
      <c r="DW126" s="927"/>
      <c r="DX126" s="927"/>
      <c r="DY126" s="927"/>
      <c r="DZ126" s="928"/>
    </row>
    <row r="127" spans="1:130" s="230" customFormat="1" ht="26.25" customHeight="1" x14ac:dyDescent="0.15">
      <c r="A127" s="1059"/>
      <c r="B127" s="951"/>
      <c r="C127" s="973" t="s">
        <v>478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5332</v>
      </c>
      <c r="AB127" s="959"/>
      <c r="AC127" s="959"/>
      <c r="AD127" s="959"/>
      <c r="AE127" s="960"/>
      <c r="AF127" s="961">
        <v>7123</v>
      </c>
      <c r="AG127" s="959"/>
      <c r="AH127" s="959"/>
      <c r="AI127" s="959"/>
      <c r="AJ127" s="960"/>
      <c r="AK127" s="961">
        <v>8826</v>
      </c>
      <c r="AL127" s="959"/>
      <c r="AM127" s="959"/>
      <c r="AN127" s="959"/>
      <c r="AO127" s="960"/>
      <c r="AP127" s="962">
        <v>0.1</v>
      </c>
      <c r="AQ127" s="963"/>
      <c r="AR127" s="963"/>
      <c r="AS127" s="963"/>
      <c r="AT127" s="964"/>
      <c r="AU127" s="232"/>
      <c r="AV127" s="232"/>
      <c r="AW127" s="232"/>
      <c r="AX127" s="1032" t="s">
        <v>479</v>
      </c>
      <c r="AY127" s="1033"/>
      <c r="AZ127" s="1033"/>
      <c r="BA127" s="1033"/>
      <c r="BB127" s="1033"/>
      <c r="BC127" s="1033"/>
      <c r="BD127" s="1033"/>
      <c r="BE127" s="1034"/>
      <c r="BF127" s="1035" t="s">
        <v>480</v>
      </c>
      <c r="BG127" s="1033"/>
      <c r="BH127" s="1033"/>
      <c r="BI127" s="1033"/>
      <c r="BJ127" s="1033"/>
      <c r="BK127" s="1033"/>
      <c r="BL127" s="1034"/>
      <c r="BM127" s="1035" t="s">
        <v>481</v>
      </c>
      <c r="BN127" s="1033"/>
      <c r="BO127" s="1033"/>
      <c r="BP127" s="1033"/>
      <c r="BQ127" s="1033"/>
      <c r="BR127" s="1033"/>
      <c r="BS127" s="1034"/>
      <c r="BT127" s="1035" t="s">
        <v>482</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483</v>
      </c>
      <c r="CQ127" s="923"/>
      <c r="CR127" s="923"/>
      <c r="CS127" s="923"/>
      <c r="CT127" s="923"/>
      <c r="CU127" s="923"/>
      <c r="CV127" s="923"/>
      <c r="CW127" s="923"/>
      <c r="CX127" s="923"/>
      <c r="CY127" s="923"/>
      <c r="CZ127" s="923"/>
      <c r="DA127" s="923"/>
      <c r="DB127" s="923"/>
      <c r="DC127" s="923"/>
      <c r="DD127" s="923"/>
      <c r="DE127" s="923"/>
      <c r="DF127" s="924"/>
      <c r="DG127" s="925" t="s">
        <v>131</v>
      </c>
      <c r="DH127" s="926"/>
      <c r="DI127" s="926"/>
      <c r="DJ127" s="926"/>
      <c r="DK127" s="926"/>
      <c r="DL127" s="926" t="s">
        <v>131</v>
      </c>
      <c r="DM127" s="926"/>
      <c r="DN127" s="926"/>
      <c r="DO127" s="926"/>
      <c r="DP127" s="926"/>
      <c r="DQ127" s="926" t="s">
        <v>131</v>
      </c>
      <c r="DR127" s="926"/>
      <c r="DS127" s="926"/>
      <c r="DT127" s="926"/>
      <c r="DU127" s="926"/>
      <c r="DV127" s="927" t="s">
        <v>131</v>
      </c>
      <c r="DW127" s="927"/>
      <c r="DX127" s="927"/>
      <c r="DY127" s="927"/>
      <c r="DZ127" s="928"/>
    </row>
    <row r="128" spans="1:130" s="230" customFormat="1" ht="26.25" customHeight="1" thickBot="1" x14ac:dyDescent="0.2">
      <c r="A128" s="1042" t="s">
        <v>484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485</v>
      </c>
      <c r="X128" s="1044"/>
      <c r="Y128" s="1044"/>
      <c r="Z128" s="1045"/>
      <c r="AA128" s="1046">
        <v>1930</v>
      </c>
      <c r="AB128" s="1047"/>
      <c r="AC128" s="1047"/>
      <c r="AD128" s="1047"/>
      <c r="AE128" s="1048"/>
      <c r="AF128" s="1049">
        <v>3669</v>
      </c>
      <c r="AG128" s="1047"/>
      <c r="AH128" s="1047"/>
      <c r="AI128" s="1047"/>
      <c r="AJ128" s="1048"/>
      <c r="AK128" s="1049">
        <v>5642</v>
      </c>
      <c r="AL128" s="1047"/>
      <c r="AM128" s="1047"/>
      <c r="AN128" s="1047"/>
      <c r="AO128" s="1048"/>
      <c r="AP128" s="1050"/>
      <c r="AQ128" s="1051"/>
      <c r="AR128" s="1051"/>
      <c r="AS128" s="1051"/>
      <c r="AT128" s="1052"/>
      <c r="AU128" s="232"/>
      <c r="AV128" s="232"/>
      <c r="AW128" s="232"/>
      <c r="AX128" s="896" t="s">
        <v>486</v>
      </c>
      <c r="AY128" s="897"/>
      <c r="AZ128" s="897"/>
      <c r="BA128" s="897"/>
      <c r="BB128" s="897"/>
      <c r="BC128" s="897"/>
      <c r="BD128" s="897"/>
      <c r="BE128" s="898"/>
      <c r="BF128" s="1053" t="s">
        <v>131</v>
      </c>
      <c r="BG128" s="1054"/>
      <c r="BH128" s="1054"/>
      <c r="BI128" s="1054"/>
      <c r="BJ128" s="1054"/>
      <c r="BK128" s="1054"/>
      <c r="BL128" s="1055"/>
      <c r="BM128" s="1053">
        <v>13.89</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487</v>
      </c>
      <c r="CQ128" s="726"/>
      <c r="CR128" s="726"/>
      <c r="CS128" s="726"/>
      <c r="CT128" s="726"/>
      <c r="CU128" s="726"/>
      <c r="CV128" s="726"/>
      <c r="CW128" s="726"/>
      <c r="CX128" s="726"/>
      <c r="CY128" s="726"/>
      <c r="CZ128" s="726"/>
      <c r="DA128" s="726"/>
      <c r="DB128" s="726"/>
      <c r="DC128" s="726"/>
      <c r="DD128" s="726"/>
      <c r="DE128" s="726"/>
      <c r="DF128" s="1037"/>
      <c r="DG128" s="1038" t="s">
        <v>131</v>
      </c>
      <c r="DH128" s="1039"/>
      <c r="DI128" s="1039"/>
      <c r="DJ128" s="1039"/>
      <c r="DK128" s="1039"/>
      <c r="DL128" s="1039" t="s">
        <v>131</v>
      </c>
      <c r="DM128" s="1039"/>
      <c r="DN128" s="1039"/>
      <c r="DO128" s="1039"/>
      <c r="DP128" s="1039"/>
      <c r="DQ128" s="1039" t="s">
        <v>131</v>
      </c>
      <c r="DR128" s="1039"/>
      <c r="DS128" s="1039"/>
      <c r="DT128" s="1039"/>
      <c r="DU128" s="1039"/>
      <c r="DV128" s="1040" t="s">
        <v>131</v>
      </c>
      <c r="DW128" s="1040"/>
      <c r="DX128" s="1040"/>
      <c r="DY128" s="1040"/>
      <c r="DZ128" s="1041"/>
    </row>
    <row r="129" spans="1:131" s="230" customFormat="1" ht="26.25" customHeight="1" x14ac:dyDescent="0.15">
      <c r="A129" s="934" t="s">
        <v>110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488</v>
      </c>
      <c r="X129" s="1071"/>
      <c r="Y129" s="1071"/>
      <c r="Z129" s="1072"/>
      <c r="AA129" s="958">
        <v>7366767</v>
      </c>
      <c r="AB129" s="959"/>
      <c r="AC129" s="959"/>
      <c r="AD129" s="959"/>
      <c r="AE129" s="960"/>
      <c r="AF129" s="961">
        <v>7748030</v>
      </c>
      <c r="AG129" s="959"/>
      <c r="AH129" s="959"/>
      <c r="AI129" s="959"/>
      <c r="AJ129" s="960"/>
      <c r="AK129" s="961">
        <v>7490193</v>
      </c>
      <c r="AL129" s="959"/>
      <c r="AM129" s="959"/>
      <c r="AN129" s="959"/>
      <c r="AO129" s="960"/>
      <c r="AP129" s="1073"/>
      <c r="AQ129" s="1074"/>
      <c r="AR129" s="1074"/>
      <c r="AS129" s="1074"/>
      <c r="AT129" s="1075"/>
      <c r="AU129" s="233"/>
      <c r="AV129" s="233"/>
      <c r="AW129" s="233"/>
      <c r="AX129" s="1065" t="s">
        <v>489</v>
      </c>
      <c r="AY129" s="923"/>
      <c r="AZ129" s="923"/>
      <c r="BA129" s="923"/>
      <c r="BB129" s="923"/>
      <c r="BC129" s="923"/>
      <c r="BD129" s="923"/>
      <c r="BE129" s="924"/>
      <c r="BF129" s="1066" t="s">
        <v>131</v>
      </c>
      <c r="BG129" s="1067"/>
      <c r="BH129" s="1067"/>
      <c r="BI129" s="1067"/>
      <c r="BJ129" s="1067"/>
      <c r="BK129" s="1067"/>
      <c r="BL129" s="1068"/>
      <c r="BM129" s="1066">
        <v>18.89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491</v>
      </c>
      <c r="X130" s="1071"/>
      <c r="Y130" s="1071"/>
      <c r="Z130" s="1072"/>
      <c r="AA130" s="958">
        <v>898260</v>
      </c>
      <c r="AB130" s="959"/>
      <c r="AC130" s="959"/>
      <c r="AD130" s="959"/>
      <c r="AE130" s="960"/>
      <c r="AF130" s="961">
        <v>919618</v>
      </c>
      <c r="AG130" s="959"/>
      <c r="AH130" s="959"/>
      <c r="AI130" s="959"/>
      <c r="AJ130" s="960"/>
      <c r="AK130" s="961">
        <v>898519</v>
      </c>
      <c r="AL130" s="959"/>
      <c r="AM130" s="959"/>
      <c r="AN130" s="959"/>
      <c r="AO130" s="960"/>
      <c r="AP130" s="1073"/>
      <c r="AQ130" s="1074"/>
      <c r="AR130" s="1074"/>
      <c r="AS130" s="1074"/>
      <c r="AT130" s="1075"/>
      <c r="AU130" s="233"/>
      <c r="AV130" s="233"/>
      <c r="AW130" s="233"/>
      <c r="AX130" s="1065" t="s">
        <v>492</v>
      </c>
      <c r="AY130" s="923"/>
      <c r="AZ130" s="923"/>
      <c r="BA130" s="923"/>
      <c r="BB130" s="923"/>
      <c r="BC130" s="923"/>
      <c r="BD130" s="923"/>
      <c r="BE130" s="924"/>
      <c r="BF130" s="1101">
        <v>4.3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493</v>
      </c>
      <c r="X131" s="1108"/>
      <c r="Y131" s="1108"/>
      <c r="Z131" s="1109"/>
      <c r="AA131" s="1004">
        <v>6468507</v>
      </c>
      <c r="AB131" s="986"/>
      <c r="AC131" s="986"/>
      <c r="AD131" s="986"/>
      <c r="AE131" s="987"/>
      <c r="AF131" s="985">
        <v>6828412</v>
      </c>
      <c r="AG131" s="986"/>
      <c r="AH131" s="986"/>
      <c r="AI131" s="986"/>
      <c r="AJ131" s="987"/>
      <c r="AK131" s="985">
        <v>6591674</v>
      </c>
      <c r="AL131" s="986"/>
      <c r="AM131" s="986"/>
      <c r="AN131" s="986"/>
      <c r="AO131" s="987"/>
      <c r="AP131" s="1110"/>
      <c r="AQ131" s="1111"/>
      <c r="AR131" s="1111"/>
      <c r="AS131" s="1111"/>
      <c r="AT131" s="1112"/>
      <c r="AU131" s="233"/>
      <c r="AV131" s="233"/>
      <c r="AW131" s="233"/>
      <c r="AX131" s="1083" t="s">
        <v>494</v>
      </c>
      <c r="AY131" s="726"/>
      <c r="AZ131" s="726"/>
      <c r="BA131" s="726"/>
      <c r="BB131" s="726"/>
      <c r="BC131" s="726"/>
      <c r="BD131" s="726"/>
      <c r="BE131" s="1037"/>
      <c r="BF131" s="1084">
        <v>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495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496</v>
      </c>
      <c r="W132" s="1094"/>
      <c r="X132" s="1094"/>
      <c r="Y132" s="1094"/>
      <c r="Z132" s="1095"/>
      <c r="AA132" s="1096">
        <v>5.1264843649999996</v>
      </c>
      <c r="AB132" s="1097"/>
      <c r="AC132" s="1097"/>
      <c r="AD132" s="1097"/>
      <c r="AE132" s="1098"/>
      <c r="AF132" s="1099">
        <v>4.1013488929999999</v>
      </c>
      <c r="AG132" s="1097"/>
      <c r="AH132" s="1097"/>
      <c r="AI132" s="1097"/>
      <c r="AJ132" s="1098"/>
      <c r="AK132" s="1099">
        <v>3.8957630490000001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497</v>
      </c>
      <c r="W133" s="1077"/>
      <c r="X133" s="1077"/>
      <c r="Y133" s="1077"/>
      <c r="Z133" s="1078"/>
      <c r="AA133" s="1079">
        <v>4.8</v>
      </c>
      <c r="AB133" s="1080"/>
      <c r="AC133" s="1080"/>
      <c r="AD133" s="1080"/>
      <c r="AE133" s="1081"/>
      <c r="AF133" s="1079">
        <v>4.5999999999999996</v>
      </c>
      <c r="AG133" s="1080"/>
      <c r="AH133" s="1080"/>
      <c r="AI133" s="1080"/>
      <c r="AJ133" s="1081"/>
      <c r="AK133" s="1079">
        <v>4.3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BWuG6AIod0yCf+77dAjyJ4U5HUEdHfVD1q9fik8/6UBfQF/aDXoq/qcgiB9OSqXSd9FT89BH0U1mNQKFibi+Q==" saltValue="kHf3RUtrmR0A5K8qAxQ97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dXGahhKZnhBncdrZvBEKZ9XylGp3bI4A/GJ5nObyQV0kKdm6Ht84ffVH9ncJ/OXUjSY/L/zjT4s79ekqZoH8Q==" saltValue="Se4l6fZCef6m3BotSwE65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dFXE2SDY1nCG43TlsO5Z/qoHNAZI1sseeOpBY6UdXlRZWqRvFIAzjbRzWfHI9F0AX1aqYbCQgm5OhQEobwsRw==" saltValue="wMSgzrqfK6vCWMmYvfZIx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501</v>
      </c>
      <c r="AP7" s="272"/>
      <c r="AQ7" s="273" t="s">
        <v>502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503</v>
      </c>
      <c r="AQ8" s="279" t="s">
        <v>504</v>
      </c>
      <c r="AR8" s="280" t="s">
        <v>505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506</v>
      </c>
      <c r="AL9" s="1117"/>
      <c r="AM9" s="1117"/>
      <c r="AN9" s="1118"/>
      <c r="AO9" s="281">
        <v>2020524</v>
      </c>
      <c r="AP9" s="281">
        <v>148317</v>
      </c>
      <c r="AQ9" s="282">
        <v>121814</v>
      </c>
      <c r="AR9" s="283">
        <v>21.8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507</v>
      </c>
      <c r="AL10" s="1117"/>
      <c r="AM10" s="1117"/>
      <c r="AN10" s="1118"/>
      <c r="AO10" s="284">
        <v>192776</v>
      </c>
      <c r="AP10" s="284">
        <v>14151</v>
      </c>
      <c r="AQ10" s="285">
        <v>18777</v>
      </c>
      <c r="AR10" s="286">
        <v>-24.6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508</v>
      </c>
      <c r="AL11" s="1117"/>
      <c r="AM11" s="1117"/>
      <c r="AN11" s="1118"/>
      <c r="AO11" s="284">
        <v>11911</v>
      </c>
      <c r="AP11" s="284">
        <v>874</v>
      </c>
      <c r="AQ11" s="285">
        <v>3489</v>
      </c>
      <c r="AR11" s="286">
        <v>-74.900000000000006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509</v>
      </c>
      <c r="AL12" s="1117"/>
      <c r="AM12" s="1117"/>
      <c r="AN12" s="1118"/>
      <c r="AO12" s="284" t="s">
        <v>510</v>
      </c>
      <c r="AP12" s="284" t="s">
        <v>510</v>
      </c>
      <c r="AQ12" s="285" t="s">
        <v>510</v>
      </c>
      <c r="AR12" s="286" t="s">
        <v>510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511</v>
      </c>
      <c r="AL13" s="1117"/>
      <c r="AM13" s="1117"/>
      <c r="AN13" s="1118"/>
      <c r="AO13" s="284">
        <v>85981</v>
      </c>
      <c r="AP13" s="284">
        <v>6311</v>
      </c>
      <c r="AQ13" s="285">
        <v>6796</v>
      </c>
      <c r="AR13" s="286">
        <v>-7.1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512</v>
      </c>
      <c r="AL14" s="1117"/>
      <c r="AM14" s="1117"/>
      <c r="AN14" s="1118"/>
      <c r="AO14" s="284">
        <v>60628</v>
      </c>
      <c r="AP14" s="284">
        <v>4450</v>
      </c>
      <c r="AQ14" s="285">
        <v>2572</v>
      </c>
      <c r="AR14" s="286">
        <v>73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513</v>
      </c>
      <c r="AL15" s="1120"/>
      <c r="AM15" s="1120"/>
      <c r="AN15" s="1121"/>
      <c r="AO15" s="284">
        <v>-147958</v>
      </c>
      <c r="AP15" s="284">
        <v>-10861</v>
      </c>
      <c r="AQ15" s="285">
        <v>-9119</v>
      </c>
      <c r="AR15" s="286">
        <v>19.100000000000001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190</v>
      </c>
      <c r="AL16" s="1120"/>
      <c r="AM16" s="1120"/>
      <c r="AN16" s="1121"/>
      <c r="AO16" s="284">
        <v>2223862</v>
      </c>
      <c r="AP16" s="284">
        <v>163243</v>
      </c>
      <c r="AQ16" s="285">
        <v>144330</v>
      </c>
      <c r="AR16" s="286">
        <v>13.1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515</v>
      </c>
      <c r="AP20" s="293" t="s">
        <v>516</v>
      </c>
      <c r="AQ20" s="294" t="s">
        <v>517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518</v>
      </c>
      <c r="AL21" s="1123"/>
      <c r="AM21" s="1123"/>
      <c r="AN21" s="1124"/>
      <c r="AO21" s="297">
        <v>16.149999999999999</v>
      </c>
      <c r="AP21" s="298">
        <v>12.76</v>
      </c>
      <c r="AQ21" s="299">
        <v>3.39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519</v>
      </c>
      <c r="AL22" s="1123"/>
      <c r="AM22" s="1123"/>
      <c r="AN22" s="1124"/>
      <c r="AO22" s="302">
        <v>93.1</v>
      </c>
      <c r="AP22" s="303">
        <v>95.6</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501</v>
      </c>
      <c r="AP30" s="272"/>
      <c r="AQ30" s="273" t="s">
        <v>502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503</v>
      </c>
      <c r="AQ31" s="279" t="s">
        <v>504</v>
      </c>
      <c r="AR31" s="280" t="s">
        <v>505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523</v>
      </c>
      <c r="AL32" s="1131"/>
      <c r="AM32" s="1131"/>
      <c r="AN32" s="1132"/>
      <c r="AO32" s="312">
        <v>901006</v>
      </c>
      <c r="AP32" s="312">
        <v>66139</v>
      </c>
      <c r="AQ32" s="313">
        <v>83451</v>
      </c>
      <c r="AR32" s="314">
        <v>-20.7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524</v>
      </c>
      <c r="AL33" s="1131"/>
      <c r="AM33" s="1131"/>
      <c r="AN33" s="1132"/>
      <c r="AO33" s="312" t="s">
        <v>510</v>
      </c>
      <c r="AP33" s="312" t="s">
        <v>510</v>
      </c>
      <c r="AQ33" s="313" t="s">
        <v>510</v>
      </c>
      <c r="AR33" s="314" t="s">
        <v>510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525</v>
      </c>
      <c r="AL34" s="1131"/>
      <c r="AM34" s="1131"/>
      <c r="AN34" s="1132"/>
      <c r="AO34" s="312" t="s">
        <v>510</v>
      </c>
      <c r="AP34" s="312" t="s">
        <v>510</v>
      </c>
      <c r="AQ34" s="313" t="s">
        <v>510</v>
      </c>
      <c r="AR34" s="314" t="s">
        <v>510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526</v>
      </c>
      <c r="AL35" s="1131"/>
      <c r="AM35" s="1131"/>
      <c r="AN35" s="1132"/>
      <c r="AO35" s="312">
        <v>211013</v>
      </c>
      <c r="AP35" s="312">
        <v>15489</v>
      </c>
      <c r="AQ35" s="313">
        <v>28003</v>
      </c>
      <c r="AR35" s="314">
        <v>-44.7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527</v>
      </c>
      <c r="AL36" s="1131"/>
      <c r="AM36" s="1131"/>
      <c r="AN36" s="1132"/>
      <c r="AO36" s="312">
        <v>39879</v>
      </c>
      <c r="AP36" s="312">
        <v>2927</v>
      </c>
      <c r="AQ36" s="313">
        <v>3357</v>
      </c>
      <c r="AR36" s="314">
        <v>-12.8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528</v>
      </c>
      <c r="AL37" s="1131"/>
      <c r="AM37" s="1131"/>
      <c r="AN37" s="1132"/>
      <c r="AO37" s="312">
        <v>8826</v>
      </c>
      <c r="AP37" s="312">
        <v>648</v>
      </c>
      <c r="AQ37" s="313">
        <v>824</v>
      </c>
      <c r="AR37" s="314">
        <v>-21.4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529</v>
      </c>
      <c r="AL38" s="1134"/>
      <c r="AM38" s="1134"/>
      <c r="AN38" s="1135"/>
      <c r="AO38" s="315">
        <v>233</v>
      </c>
      <c r="AP38" s="315">
        <v>17</v>
      </c>
      <c r="AQ38" s="316">
        <v>11</v>
      </c>
      <c r="AR38" s="304">
        <v>54.5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530</v>
      </c>
      <c r="AL39" s="1134"/>
      <c r="AM39" s="1134"/>
      <c r="AN39" s="1135"/>
      <c r="AO39" s="312">
        <v>-5642</v>
      </c>
      <c r="AP39" s="312">
        <v>-414</v>
      </c>
      <c r="AQ39" s="313">
        <v>-3327</v>
      </c>
      <c r="AR39" s="314">
        <v>-87.6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531</v>
      </c>
      <c r="AL40" s="1131"/>
      <c r="AM40" s="1131"/>
      <c r="AN40" s="1132"/>
      <c r="AO40" s="312">
        <v>-898519</v>
      </c>
      <c r="AP40" s="312">
        <v>-65956</v>
      </c>
      <c r="AQ40" s="313">
        <v>-75351</v>
      </c>
      <c r="AR40" s="314">
        <v>-12.5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303</v>
      </c>
      <c r="AL41" s="1137"/>
      <c r="AM41" s="1137"/>
      <c r="AN41" s="1138"/>
      <c r="AO41" s="312">
        <v>256796</v>
      </c>
      <c r="AP41" s="312">
        <v>18850</v>
      </c>
      <c r="AQ41" s="313">
        <v>36968</v>
      </c>
      <c r="AR41" s="314">
        <v>-49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501</v>
      </c>
      <c r="AN49" s="1127" t="s">
        <v>535</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536</v>
      </c>
      <c r="AO50" s="329" t="s">
        <v>537</v>
      </c>
      <c r="AP50" s="330" t="s">
        <v>538</v>
      </c>
      <c r="AQ50" s="331" t="s">
        <v>539</v>
      </c>
      <c r="AR50" s="332" t="s">
        <v>540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541</v>
      </c>
      <c r="AL51" s="325"/>
      <c r="AM51" s="333">
        <v>2408521</v>
      </c>
      <c r="AN51" s="334">
        <v>160280</v>
      </c>
      <c r="AO51" s="335">
        <v>30.7</v>
      </c>
      <c r="AP51" s="336">
        <v>98507</v>
      </c>
      <c r="AQ51" s="337">
        <v>-7.1</v>
      </c>
      <c r="AR51" s="338">
        <v>37.799999999999997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542</v>
      </c>
      <c r="AM52" s="341">
        <v>797451</v>
      </c>
      <c r="AN52" s="342">
        <v>53068</v>
      </c>
      <c r="AO52" s="343">
        <v>-11.8</v>
      </c>
      <c r="AP52" s="344">
        <v>47567</v>
      </c>
      <c r="AQ52" s="345">
        <v>-18.5</v>
      </c>
      <c r="AR52" s="346">
        <v>6.7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543</v>
      </c>
      <c r="AL53" s="325"/>
      <c r="AM53" s="333">
        <v>1774713</v>
      </c>
      <c r="AN53" s="334">
        <v>120918</v>
      </c>
      <c r="AO53" s="335">
        <v>-24.6</v>
      </c>
      <c r="AP53" s="336">
        <v>113347</v>
      </c>
      <c r="AQ53" s="337">
        <v>15.1</v>
      </c>
      <c r="AR53" s="338">
        <v>-39.700000000000003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542</v>
      </c>
      <c r="AM54" s="341">
        <v>788031</v>
      </c>
      <c r="AN54" s="342">
        <v>53692</v>
      </c>
      <c r="AO54" s="343">
        <v>1.2</v>
      </c>
      <c r="AP54" s="344">
        <v>58728</v>
      </c>
      <c r="AQ54" s="345">
        <v>23.5</v>
      </c>
      <c r="AR54" s="346">
        <v>-22.3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544</v>
      </c>
      <c r="AL55" s="325"/>
      <c r="AM55" s="333">
        <v>1939242</v>
      </c>
      <c r="AN55" s="334">
        <v>134979</v>
      </c>
      <c r="AO55" s="335">
        <v>11.6</v>
      </c>
      <c r="AP55" s="336">
        <v>120302</v>
      </c>
      <c r="AQ55" s="337">
        <v>6.1</v>
      </c>
      <c r="AR55" s="338">
        <v>5.5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542</v>
      </c>
      <c r="AM56" s="341">
        <v>950740</v>
      </c>
      <c r="AN56" s="342">
        <v>66175</v>
      </c>
      <c r="AO56" s="343">
        <v>23.2</v>
      </c>
      <c r="AP56" s="344">
        <v>59328</v>
      </c>
      <c r="AQ56" s="345">
        <v>1</v>
      </c>
      <c r="AR56" s="346">
        <v>22.2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545</v>
      </c>
      <c r="AL57" s="325"/>
      <c r="AM57" s="333">
        <v>2811879</v>
      </c>
      <c r="AN57" s="334">
        <v>201337</v>
      </c>
      <c r="AO57" s="335">
        <v>49.2</v>
      </c>
      <c r="AP57" s="336">
        <v>114841</v>
      </c>
      <c r="AQ57" s="337">
        <v>-4.5</v>
      </c>
      <c r="AR57" s="338">
        <v>53.7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542</v>
      </c>
      <c r="AM58" s="341">
        <v>1180104</v>
      </c>
      <c r="AN58" s="342">
        <v>84498</v>
      </c>
      <c r="AO58" s="343">
        <v>27.7</v>
      </c>
      <c r="AP58" s="344">
        <v>51589</v>
      </c>
      <c r="AQ58" s="345">
        <v>-13</v>
      </c>
      <c r="AR58" s="346">
        <v>40.700000000000003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546</v>
      </c>
      <c r="AL59" s="325"/>
      <c r="AM59" s="333">
        <v>2984996</v>
      </c>
      <c r="AN59" s="334">
        <v>219114</v>
      </c>
      <c r="AO59" s="335">
        <v>8.8000000000000007</v>
      </c>
      <c r="AP59" s="336">
        <v>124145</v>
      </c>
      <c r="AQ59" s="337">
        <v>8.1</v>
      </c>
      <c r="AR59" s="338">
        <v>0.7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542</v>
      </c>
      <c r="AM60" s="341">
        <v>646430</v>
      </c>
      <c r="AN60" s="342">
        <v>47451</v>
      </c>
      <c r="AO60" s="343">
        <v>-43.8</v>
      </c>
      <c r="AP60" s="344">
        <v>54761</v>
      </c>
      <c r="AQ60" s="345">
        <v>6.1</v>
      </c>
      <c r="AR60" s="346">
        <v>-49.9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547</v>
      </c>
      <c r="AL61" s="347"/>
      <c r="AM61" s="348">
        <v>2383870</v>
      </c>
      <c r="AN61" s="349">
        <v>167326</v>
      </c>
      <c r="AO61" s="350">
        <v>15.1</v>
      </c>
      <c r="AP61" s="351">
        <v>114228</v>
      </c>
      <c r="AQ61" s="352">
        <v>3.5</v>
      </c>
      <c r="AR61" s="338">
        <v>11.6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542</v>
      </c>
      <c r="AM62" s="341">
        <v>872551</v>
      </c>
      <c r="AN62" s="342">
        <v>60977</v>
      </c>
      <c r="AO62" s="343">
        <v>-0.7</v>
      </c>
      <c r="AP62" s="344">
        <v>54395</v>
      </c>
      <c r="AQ62" s="345">
        <v>-0.2</v>
      </c>
      <c r="AR62" s="346">
        <v>-0.5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lkS/A439+vyH1RR1CVNo4yERCBTEBIEGKmYVoPB0KqplYfcj82M8yb7s4esOAi0QJLrLj2UP6Pz7LavZGCD8g==" saltValue="gyudI7u0jM5xR8NNCCFf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549</v>
      </c>
    </row>
    <row r="121" spans="125:125" ht="13.5" hidden="1" customHeight="1" x14ac:dyDescent="0.15">
      <c r="DU121" s="259"/>
    </row>
  </sheetData>
  <sheetProtection algorithmName="SHA-512" hashValue="p6Uu8A9r/0If2pe56kPJiYGq6yAiZBl2xQDP+auCpma+nDVh/YtTKnXxBljRlmN4MSFJQl05a3KSgtmQYKqKLw==" saltValue="+tct8y/ESrHL5n9Y3nS9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550</v>
      </c>
    </row>
  </sheetData>
  <sheetProtection algorithmName="SHA-512" hashValue="LgvgMRhsdkHYvZn62wMz2fcU/EXalOMhfL9fd5WB9K/csxzvQKEZ7pgeNwoNaWJ7r0utHhTNpwvko5oYqinxbQ==" saltValue="JS516s9h7k2CmAzedtxYz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39" t="s">
        <v>3</v>
      </c>
      <c r="D47" s="1139"/>
      <c r="E47" s="1140"/>
      <c r="F47" s="11">
        <v>13.84</v>
      </c>
      <c r="G47" s="12">
        <v>15.68</v>
      </c>
      <c r="H47" s="12">
        <v>11.58</v>
      </c>
      <c r="I47" s="12">
        <v>13.65</v>
      </c>
      <c r="J47" s="13">
        <v>20.8</v>
      </c>
    </row>
    <row r="48" spans="2:10" ht="57.75" customHeight="1" x14ac:dyDescent="0.15">
      <c r="B48" s="14"/>
      <c r="C48" s="1141" t="s">
        <v>4</v>
      </c>
      <c r="D48" s="1141"/>
      <c r="E48" s="1142"/>
      <c r="F48" s="15">
        <v>1.86</v>
      </c>
      <c r="G48" s="16">
        <v>3.62</v>
      </c>
      <c r="H48" s="16">
        <v>5.22</v>
      </c>
      <c r="I48" s="16">
        <v>11.46</v>
      </c>
      <c r="J48" s="17">
        <v>13.34</v>
      </c>
    </row>
    <row r="49" spans="2:10" ht="57.75" customHeight="1" thickBot="1" x14ac:dyDescent="0.2">
      <c r="B49" s="18"/>
      <c r="C49" s="1143" t="s">
        <v>5</v>
      </c>
      <c r="D49" s="1143"/>
      <c r="E49" s="1144"/>
      <c r="F49" s="19" t="s">
        <v>556</v>
      </c>
      <c r="G49" s="20">
        <v>2.3199999999999998</v>
      </c>
      <c r="H49" s="20" t="s">
        <v>557</v>
      </c>
      <c r="I49" s="20">
        <v>5.93</v>
      </c>
      <c r="J49" s="21">
        <v>0.15</v>
      </c>
    </row>
    <row r="50" spans="2:10" x14ac:dyDescent="0.15"/>
  </sheetData>
  <sheetProtection algorithmName="SHA-512" hashValue="gn0zCwfaVNFimbyofjcNMnyMHPc4OfD7tPncgTSxAoQ72yIM3g4Y+9fIij73ZFWVSdeZyQ9jBab0164BlDiheg==" saltValue="5DR1D2CBmvQyhp37Utca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2024-03-19T01:42:14Z</cp:lastPrinted>
  <dcterms:created xsi:type="dcterms:W3CDTF">2024-03-14T04:42:47Z</dcterms:created>
  <dcterms:modified xsi:type="dcterms:W3CDTF">2024-08-20T06:07:17Z</dcterms:modified>
  <cp:category/>
</cp:coreProperties>
</file>