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134sudoh.NISHIHARA-NET\Desktop\0903〆 財政状況資料集の作成（2回目）\04 県提出（1回目の財政状況資料集と結合）\"/>
    </mc:Choice>
  </mc:AlternateContent>
  <bookViews>
    <workbookView xWindow="0" yWindow="0" windowWidth="15360" windowHeight="7635" tabRatio="814"/>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<sst xmlns="http://schemas.openxmlformats.org/spreadsheetml/2006/main" count="1184" uniqueCount="620">
  <si>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</si>
  <si>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</si>
  <si>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</si>
  <si>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</si>
  <si>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</si>
  <si>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</si>
  <si>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</si>
  <si>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</si>
  <si>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</si>
  <si>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</si>
  <si>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</si>
  <si>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</si>
  <si>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</si>
  <si>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</si>
  <si>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</si>
  <si>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</si>
  <si>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</si>
  <si>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</si>
  <si>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</si>
  <si>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</si>
  <si>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</si>
  <si>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</si>
  <si>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</si>
  <si>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</si>
  <si>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</si>
  <si>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</si>
  <si>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</si>
  <si>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</si>
  <si>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</si>
  <si>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</si>
  <si>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</si>
  <si>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</si>
  <si>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</si>
  <si>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</si>
  <si>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</si>
  <si>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</si>
  <si>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</si>
  <si>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</si>
  <si>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</si>
  <si>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</si>
  <si>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</si>
  <si>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</si>
  <si>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</si>
  <si>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</si>
  <si>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</si>
  <si>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</si>
  <si>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</si>
  <si>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</si>
  <si>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</si>
  <si>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</si>
  <si>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</si>
  <si>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</si>
  <si>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</si>
  <si>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</si>
  <si>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</si>
  <si>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</si>
  <si>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</si>
  <si>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</si>
  <si>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</si>
  <si>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</si>
  <si>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</si>
  <si>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</si>
  <si>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</si>
  <si>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</si>
  <si>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</si>
  <si>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</si>
  <si>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</si>
  <si>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</si>
  <si>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</si>
  <si>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</si>
  <si>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</si>
  <si>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</si>
  <si>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</si>
  <si>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</si>
  <si>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</si>
  <si>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</si>
  <si>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</si>
  <si>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</si>
  <si>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</si>
  <si>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</si>
  <si>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</si>
  <si>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</si>
  <si>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</si>
  <si>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</si>
  <si>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</si>
  <si>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</si>
  <si>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</si>
  <si>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</si>
  <si>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</si>
  <si>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</si>
  <si>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</si>
  <si>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</si>
  <si>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</si>
  <si>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</si>
  <si>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</si>
  <si>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</si>
  <si>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</si>
  <si>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</si>
  <si>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</si>
  <si>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</si>
  <si>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西原村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</si>
  <si>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</si>
  <si>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</si>
  <si>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</si>
  <si>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</si>
  <si>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</si>
  <si>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</si>
  <si>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</si>
  <si>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</si>
  <si>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</si>
  <si>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</si>
  <si>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</si>
  <si>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</si>
  <si>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</si>
  <si>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</si>
  <si>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</si>
  <si>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</si>
  <si>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</si>
  <si>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</si>
  <si>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</si>
  <si>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</si>
  <si>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</si>
  <si>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</si>
  <si>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</si>
  <si>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</si>
  <si>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</si>
  <si>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</si>
  <si>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</si>
  <si>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</si>
  <si>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</si>
  <si>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</si>
  <si>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</si>
  <si>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</si>
  <si>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</si>
  <si>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</si>
  <si>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</si>
  <si>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</si>
  <si>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</si>
  <si>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</si>
  <si>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</si>
  <si>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</si>
  <si>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</si>
  <si>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</si>
  <si>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</si>
  <si>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</si>
  <si>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</si>
  <si>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</si>
  <si>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</si>
  <si>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</si>
  <si>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</si>
  <si>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</si>
  <si>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</si>
  <si>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</si>
  <si>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</si>
  <si>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</si>
  <si>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</si>
  <si>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</si>
  <si>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</si>
  <si>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</si>
  <si>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</si>
  <si>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</si>
  <si>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</si>
  <si>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</si>
  <si>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</si>
  <si>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</si>
  <si>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</si>
  <si>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</si>
  <si>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</si>
  <si>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</si>
  <si>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</si>
  <si>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</si>
  <si>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</si>
  <si>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</si>
  <si>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</si>
  <si>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</si>
  <si>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</si>
  <si>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</si>
  <si>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</si>
  <si>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</si>
  <si>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</si>
  <si>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</si>
  <si>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</si>
  <si>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</si>
  <si>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</si>
  <si>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</si>
  <si>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</si>
  <si>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</si>
  <si>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</si>
  <si>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</si>
  <si>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</si>
  <si>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</si>
  <si>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</si>
  <si>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</si>
  <si>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</si>
  <si>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</si>
  <si>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</si>
  <si>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</si>
  <si>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</si>
  <si>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</si>
  <si>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</si>
  <si>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</si>
  <si>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</si>
  <si>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</si>
  <si>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</si>
  <si>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</si>
  <si>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</si>
  <si>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</si>
  <si>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</si>
  <si>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</si>
  <si>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</si>
  <si>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</si>
  <si>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</si>
  <si>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</si>
  <si>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</si>
  <si>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</si>
  <si>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</si>
  <si>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</si>
  <si>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熊本県西原村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</si>
  <si>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</si>
  <si>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</si>
  <si>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</si>
  <si>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</si>
  <si>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</si>
  <si>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</si>
  <si>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</si>
  <si>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</si>
  <si>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</si>
  <si>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</si>
  <si>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</si>
  <si>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</si>
  <si>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</si>
  <si>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</si>
  <si>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</si>
  <si>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</si>
  <si>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</si>
  <si>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</si>
  <si>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</si>
  <si>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</si>
  <si>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</si>
  <si>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</si>
  <si>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</si>
  <si>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</si>
  <si>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</si>
  <si>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</si>
  <si>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</si>
  <si>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</si>
  <si>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</si>
  <si>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</si>
  <si>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</si>
  <si>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</si>
  <si>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</si>
  <si>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</si>
  <si>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</si>
  <si>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</si>
  <si>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</si>
  <si>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</si>
  <si>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</si>
  <si>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</si>
  <si>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</si>
  <si>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</si>
  <si>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</si>
  <si>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</si>
  <si>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</si>
  <si>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</si>
  <si>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</si>
  <si>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</si>
  <si>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</si>
  <si>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</si>
  <si>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</si>
  <si>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</si>
  <si>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</si>
  <si>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</si>
  <si>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</si>
  <si>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</si>
  <si>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</si>
  <si>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</si>
  <si>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</si>
  <si>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</si>
  <si>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</si>
  <si>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</si>
  <si>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</si>
  <si>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</si>
  <si>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</si>
  <si>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</si>
  <si>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</si>
  <si>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</si>
  <si>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</si>
  <si>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</si>
  <si>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</si>
  <si>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</si>
  <si>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</si>
  <si>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</si>
  <si>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</si>
  <si>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</si>
  <si>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</si>
  <si>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</si>
  <si>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</si>
  <si>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</si>
  <si>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</si>
  <si>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</si>
  <si>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</si>
  <si>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</si>
  <si>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</si>
  <si>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</si>
  <si>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</si>
  <si>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</si>
  <si>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</si>
  <si>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</si>
  <si>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</si>
  <si>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</si>
  <si>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</si>
  <si>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</si>
  <si>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</si>
  <si>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</si>
  <si>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</si>
  <si>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</si>
  <si>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</si>
  <si>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</si>
  <si>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</si>
  <si>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</si>
  <si>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</si>
  <si>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</si>
  <si>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</si>
  <si>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</si>
  <si>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</si>
  <si>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</si>
  <si>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</si>
  <si>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</si>
  <si>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</si>
  <si>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</si>
  <si>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</si>
  <si>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</si>
  <si>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</si>
  <si>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</si>
  <si>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</si>
  <si>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</si>
  <si>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</si>
  <si>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</si>
  <si>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</si>
  <si>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</si>
  <si>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</si>
  <si>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</si>
  <si>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</si>
  <si>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</si>
  <si>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</si>
  <si>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</si>
  <si>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</si>
  <si>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</si>
  <si>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</si>
  <si>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</si>
  <si>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</si>
  <si>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</si>
  <si>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</si>
  <si>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</si>
  <si>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</si>
  <si>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</si>
  <si>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</si>
  <si>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</si>
  <si>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</si>
  <si>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</si>
  <si>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</si>
  <si>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</si>
  <si>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</si>
  <si>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</si>
  <si>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</si>
  <si>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</si>
  <si>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</si>
  <si>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</si>
  <si>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</si>
  <si>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</si>
  <si>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熊本県西原村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</si>
  <si>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</si>
  <si>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</si>
  <si>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</si>
  <si>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</si>
  <si>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</si>
  <si>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</si>
  <si>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</si>
  <si>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</si>
  <si>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</si>
  <si>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</si>
  <si>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</si>
  <si>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</si>
  <si>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</si>
  <si>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</si>
  <si>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</si>
  <si>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</si>
  <si>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</si>
  <si>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</si>
  <si>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</si>
  <si>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</si>
  <si>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</si>
  <si>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</si>
  <si>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</si>
  <si>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</si>
  <si>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</si>
  <si>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</si>
  <si>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</si>
  <si>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</si>
  <si>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</si>
  <si>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</si>
  <si>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</si>
  <si>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</si>
  <si>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</si>
  <si>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</si>
  <si>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</si>
  <si>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</si>
  <si>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</si>
  <si>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西原村工業用水道事業会計</t>
    <phoneticPr fontId="5"/>
  </si>
  <si>
    <t>法適用企業</t>
    <phoneticPr fontId="5"/>
  </si>
  <si>
    <t>西原村中央簡易水道事業特別会計</t>
    <phoneticPr fontId="5"/>
  </si>
  <si>
    <t>法非適用企業</t>
    <phoneticPr fontId="5"/>
  </si>
  <si>
    <t>西原村工業団地造成事業特別会計</t>
    <phoneticPr fontId="5"/>
  </si>
  <si>
    <t>法非適用企業</t>
    <phoneticPr fontId="5"/>
  </si>
  <si>
    <t>西原村住宅用地造成事業特別会計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</si>
  <si>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</si>
  <si>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</si>
  <si>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</si>
  <si>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</si>
  <si>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</si>
  <si>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</si>
  <si>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</si>
  <si>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</si>
  <si>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</si>
  <si>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</si>
  <si>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</si>
  <si>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</si>
  <si>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</si>
  <si>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</si>
  <si>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</si>
  <si>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</si>
  <si>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</si>
  <si>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</si>
  <si>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</si>
  <si>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</si>
  <si>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</si>
  <si>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</si>
  <si>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</si>
  <si>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</si>
  <si>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</si>
  <si>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</si>
  <si>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</si>
  <si>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</si>
  <si>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</si>
  <si>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</si>
  <si>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</si>
  <si>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</si>
  <si>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</si>
  <si>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</si>
  <si>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</si>
  <si>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</si>
  <si>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</si>
  <si>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</si>
  <si>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</si>
  <si>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</si>
  <si>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</si>
  <si>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</si>
  <si>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</si>
  <si>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</si>
  <si>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</si>
  <si>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</si>
  <si>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</si>
  <si>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</si>
  <si>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</si>
  <si>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</si>
  <si>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</si>
  <si>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</si>
  <si>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</si>
  <si>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</si>
  <si>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</si>
  <si>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</si>
  <si>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</si>
  <si>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</si>
  <si>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</si>
  <si>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</si>
  <si>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</si>
  <si>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</si>
  <si>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</si>
  <si>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</si>
  <si>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</si>
  <si>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西原村中央簡易水道事業特別会計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</si>
  <si>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</si>
  <si>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</si>
  <si>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西原村介護保険特別会計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</si>
  <si>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</si>
  <si>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西原村後期高齢者医療特別会計</t>
    <phoneticPr fontId="5"/>
  </si>
  <si>
    <t>(Ｆ)</t>
    <phoneticPr fontId="5"/>
  </si>
  <si>
    <t>西原村工業団地造成事業特別会計</t>
    <phoneticPr fontId="5"/>
  </si>
  <si>
    <t>-</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</si>
  <si>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</si>
  <si>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</si>
  <si>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</si>
  <si>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</si>
  <si>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</si>
  <si>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</si>
  <si>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</si>
  <si>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</si>
  <si>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</si>
  <si>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</si>
  <si>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</si>
  <si>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</si>
  <si>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</si>
  <si>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</si>
  <si>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</si>
  <si>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</si>
  <si>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</si>
  <si>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</si>
  <si>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</si>
  <si>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</si>
  <si>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</si>
  <si>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</si>
  <si>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</si>
  <si>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</si>
  <si>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</si>
  <si>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</si>
  <si>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</si>
  <si>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</si>
  <si>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</si>
  <si>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</si>
  <si>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</si>
  <si>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</si>
  <si>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</si>
  <si>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</si>
  <si>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</si>
  <si>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</si>
  <si>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</si>
  <si>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</si>
  <si>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</si>
  <si>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</si>
  <si>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</si>
  <si>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</si>
  <si>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</si>
  <si>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</si>
  <si>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</si>
  <si>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</si>
  <si>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</si>
  <si>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</si>
  <si>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</si>
  <si>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</si>
  <si>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</si>
  <si>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</si>
  <si>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</si>
  <si>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</si>
  <si>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</si>
  <si>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</si>
  <si>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</si>
  <si>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</si>
  <si>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</si>
  <si>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</si>
  <si>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</si>
  <si>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</si>
  <si>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</si>
  <si>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</si>
  <si>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</si>
  <si>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</si>
  <si>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</si>
  <si>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</si>
  <si>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</si>
  <si>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</si>
  <si>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</si>
  <si>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</si>
  <si>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</si>
  <si>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</si>
  <si>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</si>
  <si>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</si>
  <si>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</si>
  <si>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</si>
  <si>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</si>
  <si>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</si>
  <si>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</si>
  <si>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</si>
  <si>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</si>
  <si>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</si>
  <si>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</si>
  <si>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</si>
  <si>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</si>
  <si>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</si>
  <si>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</si>
  <si>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5.54</t>
  </si>
  <si>
    <t>一般会計</t>
  </si>
  <si>
    <t>西原村工業用水道事業会計</t>
  </si>
  <si>
    <t>介護保険特別会計</t>
  </si>
  <si>
    <t>国民健康保険特別会計</t>
  </si>
  <si>
    <t>西原村中央簡易水道事業特別会計</t>
  </si>
  <si>
    <t>後期高齢者医療特別会計</t>
  </si>
  <si>
    <t>西原村工業団地造成事業特別会計</t>
  </si>
  <si>
    <t>西原村住宅用地造成事業特別会計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</si>
  <si>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</si>
  <si>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</si>
  <si>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</si>
  <si>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</si>
  <si>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</si>
  <si>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</si>
  <si>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</si>
  <si>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</si>
  <si>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</si>
  <si>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</si>
  <si>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大津町・西原村原野組合</t>
    <rPh sb="0" eb="2">
      <t>オオツ</t>
    </rPh>
    <rPh sb="2" eb="3">
      <t>マチ</t>
    </rPh>
    <rPh sb="4" eb="7">
      <t>ニシハラムラ</t>
    </rPh>
    <rPh sb="7" eb="9">
      <t>ゲンヤ</t>
    </rPh>
    <rPh sb="9" eb="11">
      <t>クミアイ</t>
    </rPh>
    <phoneticPr fontId="2"/>
  </si>
  <si>
    <t>益城、嘉島、西原環境衛生施設組合</t>
    <rPh sb="0" eb="2">
      <t>マシキ</t>
    </rPh>
    <rPh sb="3" eb="5">
      <t>カシマ</t>
    </rPh>
    <rPh sb="6" eb="8">
      <t>ニシハラ</t>
    </rPh>
    <rPh sb="8" eb="10">
      <t>カンキョウ</t>
    </rPh>
    <rPh sb="10" eb="12">
      <t>エイセイ</t>
    </rPh>
    <rPh sb="12" eb="14">
      <t>シセツ</t>
    </rPh>
    <rPh sb="14" eb="16">
      <t>クミアイ</t>
    </rPh>
    <phoneticPr fontId="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</si>
  <si>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</si>
  <si>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阿蘇広域行政事務組合（養護老人ホーム湯の里荘特別会計）</t>
    <rPh sb="0" eb="2">
      <t>アソ</t>
    </rPh>
    <rPh sb="2" eb="4">
      <t>コウイキ</t>
    </rPh>
    <rPh sb="4" eb="6">
      <t>ギョウセイ</t>
    </rPh>
    <rPh sb="6" eb="8">
      <t>ジム</t>
    </rPh>
    <rPh sb="8" eb="10">
      <t>クミアイ</t>
    </rPh>
    <rPh sb="11" eb="13">
      <t>ヨウゴ</t>
    </rPh>
    <rPh sb="13" eb="15">
      <t>ロウジン</t>
    </rPh>
    <rPh sb="18" eb="19">
      <t>ユ</t>
    </rPh>
    <rPh sb="20" eb="21">
      <t>サト</t>
    </rPh>
    <rPh sb="21" eb="22">
      <t>ソウ</t>
    </rPh>
    <rPh sb="22" eb="24">
      <t>トクベツ</t>
    </rPh>
    <rPh sb="24" eb="26">
      <t>カイケイ</t>
    </rPh>
    <phoneticPr fontId="2"/>
  </si>
  <si>
    <t>熊本県後期高齢者医療広域連合（一般会計）</t>
    <rPh sb="0" eb="2">
      <t>クマモト</t>
    </rPh>
    <rPh sb="2" eb="3">
      <t>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</si>
  <si>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</si>
  <si>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</si>
  <si>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公共施設整備基金</t>
    <rPh sb="0" eb="2">
      <t>コウキョウ</t>
    </rPh>
    <rPh sb="2" eb="4">
      <t>シセツ</t>
    </rPh>
    <rPh sb="4" eb="6">
      <t>セイビ</t>
    </rPh>
    <rPh sb="6" eb="8">
      <t>キキン</t>
    </rPh>
    <phoneticPr fontId="5"/>
  </si>
  <si>
    <t>平成28年熊本地震復興基金</t>
    <rPh sb="0" eb="2">
      <t>ヘイセイ</t>
    </rPh>
    <rPh sb="4" eb="5">
      <t>ネン</t>
    </rPh>
    <rPh sb="5" eb="7">
      <t>クマモト</t>
    </rPh>
    <rPh sb="7" eb="9">
      <t>ジシン</t>
    </rPh>
    <rPh sb="9" eb="11">
      <t>フッコウ</t>
    </rPh>
    <rPh sb="11" eb="13">
      <t>キキン</t>
    </rPh>
    <phoneticPr fontId="2"/>
  </si>
  <si>
    <t>災害復興基金</t>
    <rPh sb="0" eb="2">
      <t>サイガイ</t>
    </rPh>
    <rPh sb="2" eb="4">
      <t>フッコウ</t>
    </rPh>
    <rPh sb="4" eb="6">
      <t>キキン</t>
    </rPh>
    <phoneticPr fontId="2"/>
  </si>
  <si>
    <t>職員等退職手当基金</t>
    <rPh sb="0" eb="2">
      <t>ショクイン</t>
    </rPh>
    <rPh sb="2" eb="3">
      <t>トウ</t>
    </rPh>
    <rPh sb="3" eb="5">
      <t>タイショク</t>
    </rPh>
    <rPh sb="5" eb="7">
      <t>テアテ</t>
    </rPh>
    <rPh sb="7" eb="9">
      <t>キキン</t>
    </rPh>
    <phoneticPr fontId="2"/>
  </si>
  <si>
    <t>地域福祉基金</t>
    <rPh sb="0" eb="2">
      <t>チイキ</t>
    </rPh>
    <rPh sb="2" eb="4">
      <t>フクシ</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</si>
  <si>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</si>
  <si>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</si>
  <si>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と同水準で有形固定資産減価償却率は類似団体よりも下回っている。将来負担比率はマイナスなので類似団体との比較はできないが、地方債残高の減少と充当可能基金の増加により-105.4%から-109.1%と減少した。令和5年度においても将来負担比率は地方債残高の減少と充当可能基金の増加により減少する見込みのため、引き続き将来世代の負担減に努めていく。</t>
    <rPh sb="42" eb="48">
      <t>ショウライフタンヒリツ</t>
    </rPh>
    <rPh sb="56" eb="60">
      <t>ルイジダンタイ</t>
    </rPh>
    <rPh sb="62" eb="64">
      <t>ヒカク</t>
    </rPh>
    <rPh sb="71" eb="76">
      <t>チホウサイザンダカ</t>
    </rPh>
    <rPh sb="77" eb="79">
      <t>ゲンショウ</t>
    </rPh>
    <rPh sb="80" eb="82">
      <t>ジュウトウ</t>
    </rPh>
    <rPh sb="82" eb="86">
      <t>カノウキキン</t>
    </rPh>
    <rPh sb="87" eb="89">
      <t>ゾウカ</t>
    </rPh>
    <rPh sb="109" eb="111">
      <t>ゲンショウ</t>
    </rPh>
    <rPh sb="114" eb="116">
      <t>レイワ</t>
    </rPh>
    <rPh sb="117" eb="119">
      <t>ネンド</t>
    </rPh>
    <rPh sb="124" eb="130">
      <t>ショウライフタンヒリツ</t>
    </rPh>
    <rPh sb="131" eb="136">
      <t>チホウサイザンダカ</t>
    </rPh>
    <rPh sb="137" eb="139">
      <t>ゲンショウ</t>
    </rPh>
    <rPh sb="152" eb="154">
      <t>ゲンショウ</t>
    </rPh>
    <rPh sb="156" eb="158">
      <t>ミコ</t>
    </rPh>
    <rPh sb="163" eb="164">
      <t>ヒ</t>
    </rPh>
    <rPh sb="165" eb="166">
      <t>ツヅ</t>
    </rPh>
    <rPh sb="167" eb="171">
      <t>ショウライセダイ</t>
    </rPh>
    <rPh sb="172" eb="175">
      <t>フタンゲン</t>
    </rPh>
    <rPh sb="176" eb="177">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</si>
  <si>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</si>
  <si>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</si>
  <si>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</si>
  <si>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</si>
  <si>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</si>
  <si>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</si>
  <si>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類似団体と同水準で、実質公債費率は類似団体よりも下回っているが増加傾向にある。令和4年度の実質公債費比率においては類似団体と同水準となった。増加の要因としては熊本地震関連事業の元利償還金によるもので今後しばらくは高水準の元利償還となる見込みである。</t>
    <rPh sb="0" eb="4">
      <t>ショウライフタン</t>
    </rPh>
    <rPh sb="4" eb="6">
      <t>ヒリツ</t>
    </rPh>
    <rPh sb="7" eb="11">
      <t>ルイジダンタイ</t>
    </rPh>
    <rPh sb="12" eb="15">
      <t>ドウスイジュン</t>
    </rPh>
    <rPh sb="17" eb="19">
      <t>ジッシツ</t>
    </rPh>
    <rPh sb="19" eb="23">
      <t>コウサイヒリツ</t>
    </rPh>
    <rPh sb="24" eb="28">
      <t>ルイジダンタイ</t>
    </rPh>
    <rPh sb="31" eb="33">
      <t>シタマワ</t>
    </rPh>
    <rPh sb="38" eb="42">
      <t>ゾウカケイコウ</t>
    </rPh>
    <rPh sb="46" eb="48">
      <t>レイワ</t>
    </rPh>
    <rPh sb="49" eb="51">
      <t>ネンド</t>
    </rPh>
    <rPh sb="52" eb="57">
      <t>ジッシツコウサイヒ</t>
    </rPh>
    <rPh sb="57" eb="59">
      <t>ヒリツ</t>
    </rPh>
    <rPh sb="64" eb="68">
      <t>ルイジダンタイ</t>
    </rPh>
    <rPh sb="69" eb="70">
      <t>ドウ</t>
    </rPh>
    <rPh sb="70" eb="72">
      <t>スイジュン</t>
    </rPh>
    <rPh sb="77" eb="79">
      <t>ゾウカ</t>
    </rPh>
    <rPh sb="80" eb="82">
      <t>ヨウイン</t>
    </rPh>
    <rPh sb="86" eb="88">
      <t>クマモト</t>
    </rPh>
    <rPh sb="88" eb="90">
      <t>ジシン</t>
    </rPh>
    <rPh sb="90" eb="92">
      <t>カンレン</t>
    </rPh>
    <rPh sb="92" eb="94">
      <t>ジギョウ</t>
    </rPh>
    <rPh sb="95" eb="97">
      <t>ガンリ</t>
    </rPh>
    <rPh sb="97" eb="100">
      <t>ショウカンキン</t>
    </rPh>
    <rPh sb="106" eb="108">
      <t>コンゴ</t>
    </rPh>
    <rPh sb="113" eb="116">
      <t>コウスイジュン</t>
    </rPh>
    <rPh sb="117" eb="121">
      <t>ガンリショウカン</t>
    </rPh>
    <rPh sb="124" eb="126">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</si>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</sst>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5D3B-4C22-81D7-A6FE723D73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858798</c:v>
                </c:pt>
                <c:pt idx="1">
                  <c:v>714633</c:v>
                </c:pt>
                <c:pt idx="2">
                  <c:v>644895</c:v>
                </c:pt>
                <c:pt idx="3">
                  <c:v>392765</c:v>
                </c:pt>
                <c:pt idx="4">
                  <c:v>179927</c:v>
                </c:pt>
              </c:numCache>
            </c:numRef>
          </c:val>
          <c:smooth val="0"/>
          <c:extLst>
            <c:ext xmlns:c16="http://schemas.microsoft.com/office/drawing/2014/chart" uri="{C3380CC4-5D6E-409C-BE32-E72D297353CC}">
              <c16:uniqueId val="{00000001-5D3B-4C22-81D7-A6FE723D73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26.92</c:v>
                </c:pt>
                <c:pt idx="1">
                  <c:v>19.12</c:v>
                </c:pt>
                <c:pt idx="2">
                  <c:v>10.79</c:v>
                </c:pt>
                <c:pt idx="3">
                  <c:v>17.71</c:v>
                </c:pt>
                <c:pt idx="4">
                  <c:v>10.16</c:v>
                </c:pt>
              </c:numCache>
            </c:numRef>
          </c:val>
          <c:extLst>
            <c:ext xmlns:c16="http://schemas.microsoft.com/office/drawing/2014/chart" uri="{C3380CC4-5D6E-409C-BE32-E72D297353CC}">
              <c16:uniqueId val="{00000000-8481-443C-B3DF-D45F9DFD91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54.21</c:v>
                </c:pt>
                <c:pt idx="1">
                  <c:v>68.84</c:v>
                </c:pt>
                <c:pt idx="2">
                  <c:v>75.819999999999993</c:v>
                </c:pt>
                <c:pt idx="3">
                  <c:v>72.86</c:v>
                </c:pt>
                <c:pt idx="4">
                  <c:v>76.41</c:v>
                </c:pt>
              </c:numCache>
            </c:numRef>
          </c:val>
          <c:extLst>
            <c:ext xmlns:c16="http://schemas.microsoft.com/office/drawing/2014/chart" uri="{C3380CC4-5D6E-409C-BE32-E72D297353CC}">
              <c16:uniqueId val="{00000001-8481-443C-B3DF-D45F9DFD91F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7.92</c:v>
                </c:pt>
                <c:pt idx="1">
                  <c:v>15.21</c:v>
                </c:pt>
                <c:pt idx="2">
                  <c:v>6.28</c:v>
                </c:pt>
                <c:pt idx="3">
                  <c:v>12.88</c:v>
                </c:pt>
                <c:pt idx="4">
                  <c:v>-5.54</c:v>
                </c:pt>
              </c:numCache>
            </c:numRef>
          </c:val>
          <c:smooth val="0"/>
          <c:extLst>
            <c:ext xmlns:c16="http://schemas.microsoft.com/office/drawing/2014/chart" uri="{C3380CC4-5D6E-409C-BE32-E72D297353CC}">
              <c16:uniqueId val="{00000002-8481-443C-B3DF-D45F9DFD91F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E5B-414D-B45F-50F8E40365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5B-414D-B45F-50F8E4036507}"/>
            </c:ext>
          </c:extLst>
        </c:ser>
        <c:ser>
          <c:idx val="2"/>
          <c:order val="2"/>
          <c:tx>
            <c:strRef>
              <c:f>データシート!$A$29</c:f>
              <c:strCache>
                <c:ptCount val="1"/>
                <c:pt idx="0">
                  <c:v>西原村住宅用地造成事業特別会計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FE5B-414D-B45F-50F8E4036507}"/>
            </c:ext>
          </c:extLst>
        </c:ser>
        <c:ser>
          <c:idx val="3"/>
          <c:order val="3"/>
          <c:tx>
            <c:strRef>
              <c:f>データシート!$A$30</c:f>
              <c:strCache>
                <c:ptCount val="1"/>
                <c:pt idx="0">
                  <c:v>西原村工業団地造成事業特別会計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0.13</c:v>
                </c:pt>
              </c:numCache>
            </c:numRef>
          </c:val>
          <c:extLst>
            <c:ext xmlns:c16="http://schemas.microsoft.com/office/drawing/2014/chart" uri="{C3380CC4-5D6E-409C-BE32-E72D297353CC}">
              <c16:uniqueId val="{00000003-FE5B-414D-B45F-50F8E403650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0.14000000000000001</c:v>
                </c:pt>
                <c:pt idx="2">
                  <c:v>#N/A</c:v>
                </c:pt>
                <c:pt idx="3">
                  <c:v>0.13</c:v>
                </c:pt>
                <c:pt idx="4">
                  <c:v>#N/A</c:v>
                </c:pt>
                <c:pt idx="5">
                  <c:v>0.12</c:v>
                </c:pt>
                <c:pt idx="6">
                  <c:v>#N/A</c:v>
                </c:pt>
                <c:pt idx="7">
                  <c:v>0.12</c:v>
                </c:pt>
                <c:pt idx="8">
                  <c:v>#N/A</c:v>
                </c:pt>
                <c:pt idx="9">
                  <c:v>0.14000000000000001</c:v>
                </c:pt>
              </c:numCache>
            </c:numRef>
          </c:val>
          <c:extLst>
            <c:ext xmlns:c16="http://schemas.microsoft.com/office/drawing/2014/chart" uri="{C3380CC4-5D6E-409C-BE32-E72D297353CC}">
              <c16:uniqueId val="{00000004-FE5B-414D-B45F-50F8E4036507}"/>
            </c:ext>
          </c:extLst>
        </c:ser>
        <c:ser>
          <c:idx val="5"/>
          <c:order val="5"/>
          <c:tx>
            <c:strRef>
              <c:f>データシート!$A$32</c:f>
              <c:strCache>
                <c:ptCount val="1"/>
                <c:pt idx="0">
                  <c:v>西原村中央簡易水道事業特別会計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0.59</c:v>
                </c:pt>
                <c:pt idx="2">
                  <c:v>#N/A</c:v>
                </c:pt>
                <c:pt idx="3">
                  <c:v>0.82</c:v>
                </c:pt>
                <c:pt idx="4">
                  <c:v>#N/A</c:v>
                </c:pt>
                <c:pt idx="5">
                  <c:v>0.38</c:v>
                </c:pt>
                <c:pt idx="6">
                  <c:v>#N/A</c:v>
                </c:pt>
                <c:pt idx="7">
                  <c:v>0.9</c:v>
                </c:pt>
                <c:pt idx="8">
                  <c:v>#N/A</c:v>
                </c:pt>
                <c:pt idx="9">
                  <c:v>0.28999999999999998</c:v>
                </c:pt>
              </c:numCache>
            </c:numRef>
          </c:val>
          <c:extLst>
            <c:ext xmlns:c16="http://schemas.microsoft.com/office/drawing/2014/chart" uri="{C3380CC4-5D6E-409C-BE32-E72D297353CC}">
              <c16:uniqueId val="{00000005-FE5B-414D-B45F-50F8E403650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3.55</c:v>
                </c:pt>
                <c:pt idx="2">
                  <c:v>#N/A</c:v>
                </c:pt>
                <c:pt idx="3">
                  <c:v>3.1</c:v>
                </c:pt>
                <c:pt idx="4">
                  <c:v>#N/A</c:v>
                </c:pt>
                <c:pt idx="5">
                  <c:v>3.55</c:v>
                </c:pt>
                <c:pt idx="6">
                  <c:v>#N/A</c:v>
                </c:pt>
                <c:pt idx="7">
                  <c:v>3.13</c:v>
                </c:pt>
                <c:pt idx="8">
                  <c:v>#N/A</c:v>
                </c:pt>
                <c:pt idx="9">
                  <c:v>3.32</c:v>
                </c:pt>
              </c:numCache>
            </c:numRef>
          </c:val>
          <c:extLst>
            <c:ext xmlns:c16="http://schemas.microsoft.com/office/drawing/2014/chart" uri="{C3380CC4-5D6E-409C-BE32-E72D297353CC}">
              <c16:uniqueId val="{00000006-FE5B-414D-B45F-50F8E403650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2.0499999999999998</c:v>
                </c:pt>
                <c:pt idx="2">
                  <c:v>#N/A</c:v>
                </c:pt>
                <c:pt idx="3">
                  <c:v>3.1</c:v>
                </c:pt>
                <c:pt idx="4">
                  <c:v>#N/A</c:v>
                </c:pt>
                <c:pt idx="5">
                  <c:v>3.58</c:v>
                </c:pt>
                <c:pt idx="6">
                  <c:v>#N/A</c:v>
                </c:pt>
                <c:pt idx="7">
                  <c:v>4.8600000000000003</c:v>
                </c:pt>
                <c:pt idx="8">
                  <c:v>#N/A</c:v>
                </c:pt>
                <c:pt idx="9">
                  <c:v>6.19</c:v>
                </c:pt>
              </c:numCache>
            </c:numRef>
          </c:val>
          <c:extLst>
            <c:ext xmlns:c16="http://schemas.microsoft.com/office/drawing/2014/chart" uri="{C3380CC4-5D6E-409C-BE32-E72D297353CC}">
              <c16:uniqueId val="{00000007-FE5B-414D-B45F-50F8E4036507}"/>
            </c:ext>
          </c:extLst>
        </c:ser>
        <c:ser>
          <c:idx val="8"/>
          <c:order val="8"/>
          <c:tx>
            <c:strRef>
              <c:f>データシート!$A$35</c:f>
              <c:strCache>
                <c:ptCount val="1"/>
                <c:pt idx="0">
                  <c:v>西原村工業用水道事業会計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7.29</c:v>
                </c:pt>
                <c:pt idx="2">
                  <c:v>#N/A</c:v>
                </c:pt>
                <c:pt idx="3">
                  <c:v>6.69</c:v>
                </c:pt>
                <c:pt idx="4">
                  <c:v>#N/A</c:v>
                </c:pt>
                <c:pt idx="5">
                  <c:v>6.46</c:v>
                </c:pt>
                <c:pt idx="6">
                  <c:v>#N/A</c:v>
                </c:pt>
                <c:pt idx="7">
                  <c:v>6.13</c:v>
                </c:pt>
                <c:pt idx="8">
                  <c:v>#N/A</c:v>
                </c:pt>
                <c:pt idx="9">
                  <c:v>6.25</c:v>
                </c:pt>
              </c:numCache>
            </c:numRef>
          </c:val>
          <c:extLst>
            <c:ext xmlns:c16="http://schemas.microsoft.com/office/drawing/2014/chart" uri="{C3380CC4-5D6E-409C-BE32-E72D297353CC}">
              <c16:uniqueId val="{00000008-FE5B-414D-B45F-50F8E40365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26.92</c:v>
                </c:pt>
                <c:pt idx="2">
                  <c:v>#N/A</c:v>
                </c:pt>
                <c:pt idx="3">
                  <c:v>19.11</c:v>
                </c:pt>
                <c:pt idx="4">
                  <c:v>#N/A</c:v>
                </c:pt>
                <c:pt idx="5">
                  <c:v>10.79</c:v>
                </c:pt>
                <c:pt idx="6">
                  <c:v>#N/A</c:v>
                </c:pt>
                <c:pt idx="7">
                  <c:v>17.7</c:v>
                </c:pt>
                <c:pt idx="8">
                  <c:v>#N/A</c:v>
                </c:pt>
                <c:pt idx="9">
                  <c:v>10.15</c:v>
                </c:pt>
              </c:numCache>
            </c:numRef>
          </c:val>
          <c:extLst>
            <c:ext xmlns:c16="http://schemas.microsoft.com/office/drawing/2014/chart" uri="{C3380CC4-5D6E-409C-BE32-E72D297353CC}">
              <c16:uniqueId val="{00000009-FE5B-414D-B45F-50F8E40365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456</c:v>
                </c:pt>
                <c:pt idx="5">
                  <c:v>696</c:v>
                </c:pt>
                <c:pt idx="8">
                  <c:v>830</c:v>
                </c:pt>
                <c:pt idx="11">
                  <c:v>944</c:v>
                </c:pt>
                <c:pt idx="14">
                  <c:v>947</c:v>
                </c:pt>
              </c:numCache>
            </c:numRef>
          </c:val>
          <c:extLst>
            <c:ext xmlns:c16="http://schemas.microsoft.com/office/drawing/2014/chart" uri="{C3380CC4-5D6E-409C-BE32-E72D297353CC}">
              <c16:uniqueId val="{00000000-3902-409C-AAF6-8A9F3FA611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4</c:v>
                </c:pt>
                <c:pt idx="3">
                  <c:v>0</c:v>
                </c:pt>
                <c:pt idx="6">
                  <c:v>1</c:v>
                </c:pt>
                <c:pt idx="9">
                  <c:v>0</c:v>
                </c:pt>
                <c:pt idx="12">
                  <c:v>0</c:v>
                </c:pt>
              </c:numCache>
            </c:numRef>
          </c:val>
          <c:extLst>
            <c:ext xmlns:c16="http://schemas.microsoft.com/office/drawing/2014/chart" uri="{C3380CC4-5D6E-409C-BE32-E72D297353CC}">
              <c16:uniqueId val="{00000001-3902-409C-AAF6-8A9F3FA611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21</c:v>
                </c:pt>
                <c:pt idx="3">
                  <c:v>0</c:v>
                </c:pt>
                <c:pt idx="6">
                  <c:v>0</c:v>
                </c:pt>
                <c:pt idx="9">
                  <c:v>0</c:v>
                </c:pt>
                <c:pt idx="12">
                  <c:v>0</c:v>
                </c:pt>
              </c:numCache>
            </c:numRef>
          </c:val>
          <c:extLst>
            <c:ext xmlns:c16="http://schemas.microsoft.com/office/drawing/2014/chart" uri="{C3380CC4-5D6E-409C-BE32-E72D297353CC}">
              <c16:uniqueId val="{00000002-3902-409C-AAF6-8A9F3FA611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18</c:v>
                </c:pt>
                <c:pt idx="3">
                  <c:v>18</c:v>
                </c:pt>
                <c:pt idx="6">
                  <c:v>44</c:v>
                </c:pt>
                <c:pt idx="9">
                  <c:v>18</c:v>
                </c:pt>
                <c:pt idx="12">
                  <c:v>11</c:v>
                </c:pt>
              </c:numCache>
            </c:numRef>
          </c:val>
          <c:extLst>
            <c:ext xmlns:c16="http://schemas.microsoft.com/office/drawing/2014/chart" uri="{C3380CC4-5D6E-409C-BE32-E72D297353CC}">
              <c16:uniqueId val="{00000003-3902-409C-AAF6-8A9F3FA611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c:v>
                </c:pt>
                <c:pt idx="3">
                  <c:v>8</c:v>
                </c:pt>
                <c:pt idx="6">
                  <c:v>7</c:v>
                </c:pt>
                <c:pt idx="9">
                  <c:v>8</c:v>
                </c:pt>
                <c:pt idx="12">
                  <c:v>7</c:v>
                </c:pt>
              </c:numCache>
            </c:numRef>
          </c:val>
          <c:extLst>
            <c:ext xmlns:c16="http://schemas.microsoft.com/office/drawing/2014/chart" uri="{C3380CC4-5D6E-409C-BE32-E72D297353CC}">
              <c16:uniqueId val="{00000004-3902-409C-AAF6-8A9F3FA611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02-409C-AAF6-8A9F3FA611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902-409C-AAF6-8A9F3FA611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533</c:v>
                </c:pt>
                <c:pt idx="3">
                  <c:v>810</c:v>
                </c:pt>
                <c:pt idx="6">
                  <c:v>951</c:v>
                </c:pt>
                <c:pt idx="9">
                  <c:v>1107</c:v>
                </c:pt>
                <c:pt idx="12">
                  <c:v>1151</c:v>
                </c:pt>
              </c:numCache>
            </c:numRef>
          </c:val>
          <c:extLst>
            <c:ext xmlns:c16="http://schemas.microsoft.com/office/drawing/2014/chart" uri="{C3380CC4-5D6E-409C-BE32-E72D297353CC}">
              <c16:uniqueId val="{00000007-3902-409C-AAF6-8A9F3FA611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135</c:v>
                </c:pt>
                <c:pt idx="2">
                  <c:v>#N/A</c:v>
                </c:pt>
                <c:pt idx="3">
                  <c:v>#N/A</c:v>
                </c:pt>
                <c:pt idx="4">
                  <c:v>140</c:v>
                </c:pt>
                <c:pt idx="5">
                  <c:v>#N/A</c:v>
                </c:pt>
                <c:pt idx="6">
                  <c:v>#N/A</c:v>
                </c:pt>
                <c:pt idx="7">
                  <c:v>173</c:v>
                </c:pt>
                <c:pt idx="8">
                  <c:v>#N/A</c:v>
                </c:pt>
                <c:pt idx="9">
                  <c:v>#N/A</c:v>
                </c:pt>
                <c:pt idx="10">
                  <c:v>189</c:v>
                </c:pt>
                <c:pt idx="11">
                  <c:v>#N/A</c:v>
                </c:pt>
                <c:pt idx="12">
                  <c:v>#N/A</c:v>
                </c:pt>
                <c:pt idx="13">
                  <c:v>222</c:v>
                </c:pt>
                <c:pt idx="14">
                  <c:v>#N/A</c:v>
                </c:pt>
              </c:numCache>
            </c:numRef>
          </c:val>
          <c:smooth val="0"/>
          <c:extLst>
            <c:ext xmlns:c16="http://schemas.microsoft.com/office/drawing/2014/chart" uri="{C3380CC4-5D6E-409C-BE32-E72D297353CC}">
              <c16:uniqueId val="{00000008-3902-409C-AAF6-8A9F3FA611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8228</c:v>
                </c:pt>
                <c:pt idx="5">
                  <c:v>9013</c:v>
                </c:pt>
                <c:pt idx="8">
                  <c:v>9938</c:v>
                </c:pt>
                <c:pt idx="11">
                  <c:v>9245</c:v>
                </c:pt>
                <c:pt idx="14">
                  <c:v>8584</c:v>
                </c:pt>
              </c:numCache>
            </c:numRef>
          </c:val>
          <c:extLst>
            <c:ext xmlns:c16="http://schemas.microsoft.com/office/drawing/2014/chart" uri="{C3380CC4-5D6E-409C-BE32-E72D297353CC}">
              <c16:uniqueId val="{00000000-2330-43A9-8F0B-534941CEB8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330-43A9-8F0B-534941CEB8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3027</c:v>
                </c:pt>
                <c:pt idx="5">
                  <c:v>3933</c:v>
                </c:pt>
                <c:pt idx="8">
                  <c:v>4190</c:v>
                </c:pt>
                <c:pt idx="11">
                  <c:v>4207</c:v>
                </c:pt>
                <c:pt idx="14">
                  <c:v>4339</c:v>
                </c:pt>
              </c:numCache>
            </c:numRef>
          </c:val>
          <c:extLst>
            <c:ext xmlns:c16="http://schemas.microsoft.com/office/drawing/2014/chart" uri="{C3380CC4-5D6E-409C-BE32-E72D297353CC}">
              <c16:uniqueId val="{00000002-2330-43A9-8F0B-534941CEB8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30-43A9-8F0B-534941CEB8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30-43A9-8F0B-534941CEB8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30-43A9-8F0B-534941CEB8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233</c:v>
                </c:pt>
                <c:pt idx="3">
                  <c:v>145</c:v>
                </c:pt>
                <c:pt idx="6">
                  <c:v>127</c:v>
                </c:pt>
                <c:pt idx="9">
                  <c:v>73</c:v>
                </c:pt>
                <c:pt idx="12">
                  <c:v>73</c:v>
                </c:pt>
              </c:numCache>
            </c:numRef>
          </c:val>
          <c:extLst>
            <c:ext xmlns:c16="http://schemas.microsoft.com/office/drawing/2014/chart" uri="{C3380CC4-5D6E-409C-BE32-E72D297353CC}">
              <c16:uniqueId val="{00000006-2330-43A9-8F0B-534941CEB8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82</c:v>
                </c:pt>
                <c:pt idx="3">
                  <c:v>65</c:v>
                </c:pt>
                <c:pt idx="6">
                  <c:v>48</c:v>
                </c:pt>
                <c:pt idx="9">
                  <c:v>34</c:v>
                </c:pt>
                <c:pt idx="12">
                  <c:v>159</c:v>
                </c:pt>
              </c:numCache>
            </c:numRef>
          </c:val>
          <c:extLst>
            <c:ext xmlns:c16="http://schemas.microsoft.com/office/drawing/2014/chart" uri="{C3380CC4-5D6E-409C-BE32-E72D297353CC}">
              <c16:uniqueId val="{00000007-2330-43A9-8F0B-534941CEB8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52</c:v>
                </c:pt>
                <c:pt idx="3">
                  <c:v>55</c:v>
                </c:pt>
                <c:pt idx="6">
                  <c:v>72</c:v>
                </c:pt>
                <c:pt idx="9">
                  <c:v>64</c:v>
                </c:pt>
                <c:pt idx="12">
                  <c:v>58</c:v>
                </c:pt>
              </c:numCache>
            </c:numRef>
          </c:val>
          <c:extLst>
            <c:ext xmlns:c16="http://schemas.microsoft.com/office/drawing/2014/chart" uri="{C3380CC4-5D6E-409C-BE32-E72D297353CC}">
              <c16:uniqueId val="{00000008-2330-43A9-8F0B-534941CEB8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330-43A9-8F0B-534941CEB8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7856</c:v>
                </c:pt>
                <c:pt idx="3">
                  <c:v>9476</c:v>
                </c:pt>
                <c:pt idx="6">
                  <c:v>10695</c:v>
                </c:pt>
                <c:pt idx="9">
                  <c:v>10641</c:v>
                </c:pt>
                <c:pt idx="12">
                  <c:v>9966</c:v>
                </c:pt>
              </c:numCache>
            </c:numRef>
          </c:val>
          <c:extLst>
            <c:ext xmlns:c16="http://schemas.microsoft.com/office/drawing/2014/chart" uri="{C3380CC4-5D6E-409C-BE32-E72D297353CC}">
              <c16:uniqueId val="{0000000A-2330-43A9-8F0B-534941CEB8B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330-43A9-8F0B-534941CEB8B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2344</c:v>
                </c:pt>
                <c:pt idx="1">
                  <c:v>2511</c:v>
                </c:pt>
                <c:pt idx="2">
                  <c:v>2589</c:v>
                </c:pt>
              </c:numCache>
            </c:numRef>
          </c:val>
          <c:extLst>
            <c:ext xmlns:c16="http://schemas.microsoft.com/office/drawing/2014/chart" uri="{C3380CC4-5D6E-409C-BE32-E72D297353CC}">
              <c16:uniqueId val="{00000000-95AE-4F3A-B871-3692B81B6E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242</c:v>
                </c:pt>
                <c:pt idx="1">
                  <c:v>227</c:v>
                </c:pt>
                <c:pt idx="2">
                  <c:v>212</c:v>
                </c:pt>
              </c:numCache>
            </c:numRef>
          </c:val>
          <c:extLst>
            <c:ext xmlns:c16="http://schemas.microsoft.com/office/drawing/2014/chart" uri="{C3380CC4-5D6E-409C-BE32-E72D297353CC}">
              <c16:uniqueId val="{00000001-95AE-4F3A-B871-3692B81B6E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1586</c:v>
                </c:pt>
                <c:pt idx="1">
                  <c:v>1451</c:v>
                </c:pt>
                <c:pt idx="2">
                  <c:v>1519</c:v>
                </c:pt>
              </c:numCache>
            </c:numRef>
          </c:val>
          <c:extLst>
            <c:ext xmlns:c16="http://schemas.microsoft.com/office/drawing/2014/chart" uri="{C3380CC4-5D6E-409C-BE32-E72D297353CC}">
              <c16:uniqueId val="{00000002-95AE-4F3A-B871-3692B81B6E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{0B696D65-B613-442D-8A96-49E9D3850928}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280-42A5-B9A4-4AFB4CDADE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{E10ABEE3-910E-4A63-8374-1930C940F23D}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80-42A5-B9A4-4AFB4CDADE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{ADB49D76-0C13-40ED-AF5E-040EFA310B8C}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80-42A5-B9A4-4AFB4CDADE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{754AF7E4-6E0B-4D41-9492-831B805821EE}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80-42A5-B9A4-4AFB4CDADE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{373B16B6-4DFF-4888-9EBD-3253C2B5B3BA}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80-42A5-B9A4-4AFB4CDADEC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{D1158BDB-2D38-4858-98CC-F560C6143505}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280-42A5-B9A4-4AFB4CDADEC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{777E45DD-8398-483F-8010-5DCA2C271BDD}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280-42A5-B9A4-4AFB4CDADEC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{BEFE44CC-2442-4680-B22F-03CDF71D09E5}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280-42A5-B9A4-4AFB4CDADEC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{57C9B2E8-F240-4D82-8FB8-376A908170A4}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280-42A5-B9A4-4AFB4CDADE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49.4</c:v>
                </c:pt>
                <c:pt idx="8">
                  <c:v>51.2</c:v>
                </c:pt>
                <c:pt idx="16">
                  <c:v>53.1</c:v>
                </c:pt>
                <c:pt idx="24">
                  <c:v>49.6</c:v>
                </c:pt>
                <c:pt idx="32">
                  <c:v>49.4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280-42A5-B9A4-4AFB4CDADEC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{F287BE3A-E64E-472A-8702-FB1C3D875A28}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280-42A5-B9A4-4AFB4CDADEC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{7848C2B1-7CBB-49FF-9A22-E636D0E1A46F}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80-42A5-B9A4-4AFB4CDADE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{895D9B38-4E46-42B4-8D41-957211F3EB56}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80-42A5-B9A4-4AFB4CDADE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{7EAB1446-BE7E-4890-97FC-80F89C150775}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80-42A5-B9A4-4AFB4CDADE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{7610CE8D-8F98-4E2A-AEFA-0C1FAC685281}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80-42A5-B9A4-4AFB4CDADECA}"/>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{2B20BED2-6CAE-4048-9209-C93C9D6709C6}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280-42A5-B9A4-4AFB4CDADECA}"/>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{23825F5B-1C0B-4814-AB97-C899549D833E}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280-42A5-B9A4-4AFB4CDADECA}"/>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{F4674F5A-04FA-44BD-89ED-24ECA7ED6FFA}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280-42A5-B9A4-4AFB4CDADECA}"/>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{5B32E61B-05AA-4F4E-9F62-32F63E8C5CF0}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280-42A5-B9A4-4AFB4CDADE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280-42A5-B9A4-4AFB4CDADECA}"/>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{82EB01DB-BD82-4DED-8261-0BAEC3EF5ABB}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A7C-4727-ABC0-91E142426D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{ABEC324C-E0CE-4B8D-A310-8956A4D98E76}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7C-4727-ABC0-91E142426D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{FBE5D179-945D-4580-A429-5977874F371E}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7C-4727-ABC0-91E142426D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{AD5BB506-FB3A-4FF4-AD01-6ABF06EE4420}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7C-4727-ABC0-91E142426D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{BFF29E02-BBA7-4EB7-9126-548E58ED887E}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7C-4727-ABC0-91E142426D8D}"/>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{801D95E1-69CF-4FA8-8B09-84C90A538A24}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A7C-4727-ABC0-91E142426D8D}"/>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{7769B123-10EA-4CD1-9839-F9DA433E2C06}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A7C-4727-ABC0-91E142426D8D}"/>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{096FD485-D264-420F-BC71-EE1CBD9CD21B}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A7C-4727-ABC0-91E142426D8D}"/>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{81ED0BF1-F0E8-457C-8417-0A0AF80CD4D0}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A7C-4727-ABC0-91E142426D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5.4</c:v>
                </c:pt>
                <c:pt idx="16">
                  <c:v>6.9</c:v>
                </c:pt>
                <c:pt idx="24">
                  <c:v>7.2</c:v>
                </c:pt>
                <c:pt idx="32">
                  <c:v>8.1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A7C-4727-ABC0-91E142426D8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{C75F6D2E-A84A-4801-AA21-C8B5551C4AD4}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A7C-4727-ABC0-91E142426D8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{015B5408-295D-47CA-BCC0-51F877FCC2D0}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7C-4727-ABC0-91E142426D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{3A9AA8C2-DACC-4D33-86F2-AF47C26B8A5F}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7C-4727-ABC0-91E142426D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{DD88C8A1-47F5-4D76-8B1B-4BA693AA4BE0}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7C-4727-ABC0-91E142426D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{527949FE-64E1-4358-880F-D99FEF05895E}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7C-4727-ABC0-91E142426D8D}"/>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{F08878DE-5036-4680-826D-9C50579BFAB5}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A7C-4727-ABC0-91E142426D8D}"/>
                </c:ext>
              </c:extLst>
            </c:dLbl>
            <c:dLbl>
              <c:idx val="16"/>
              <c:layout>
                <c:manualLayout>
                  <c:x val="-4.490505736590110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{ABD88974-5BAB-47B0-BD64-8F40DE9C143C}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A7C-4727-ABC0-91E142426D8D}"/>
                </c:ext>
              </c:extLst>
            </c:dLbl>
            <c:dLbl>
              <c:idx val="24"/>
              <c:layout>
                <c:manualLayout>
                  <c:x val="-1.8235628084250059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{0686C22A-E843-49F1-83C1-0620422B3F35}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A7C-4727-ABC0-91E142426D8D}"/>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{62D7C34F-2C68-4F4E-99EB-66FE9F62A718}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A7C-4727-ABC0-91E142426D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A7C-4727-ABC0-91E142426D8D}"/>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○元利償還金</a:t>
          </a:r>
          <a:endParaRPr lang="ja-JP" altLang="ja-JP" sz="1400">
            <a:effectLst/>
          </a:endParaRPr>
        </a:p>
        <a:p>
          <a:r>
            <a:rPr lang="ja-JP" altLang="ja-JP" sz="1100" b="0" i="0" baseline="0">
              <a:solidFill>
                <a:schemeClr val="dk1"/>
              </a:solidFill>
              <a:effectLst/>
              <a:latin typeface="+mn-lt"/>
              <a:ea typeface="+mn-ea"/>
              <a:cs typeface="+mn-cs"/>
            </a:rPr>
            <a:t>　熊本地震関連事業の元利償還金が</a:t>
          </a:r>
          <a:r>
            <a:rPr lang="ja-JP" altLang="en-US" sz="1100" b="0" i="0" baseline="0">
              <a:solidFill>
                <a:schemeClr val="dk1"/>
              </a:solidFill>
              <a:effectLst/>
              <a:latin typeface="+mn-lt"/>
              <a:ea typeface="+mn-ea"/>
              <a:cs typeface="+mn-cs"/>
            </a:rPr>
            <a:t>増加傾向である。今後暫くは高水準の元利償還金となる見込み。</a:t>
          </a:r>
          <a:endParaRPr lang="ja-JP" altLang="ja-JP" sz="1400">
            <a:effectLst/>
          </a:endParaRPr>
        </a:p>
        <a:p>
          <a:r>
            <a:rPr lang="ja-JP" altLang="ja-JP" sz="1100" b="0" i="0" baseline="0">
              <a:solidFill>
                <a:schemeClr val="dk1"/>
              </a:solidFill>
              <a:effectLst/>
              <a:latin typeface="+mn-lt"/>
              <a:ea typeface="+mn-ea"/>
              <a:cs typeface="+mn-cs"/>
            </a:rPr>
            <a:t>○公営企業債の元利償還金に対する繰入金</a:t>
          </a:r>
          <a:endParaRPr lang="ja-JP" altLang="ja-JP" sz="1400">
            <a:effectLst/>
          </a:endParaRPr>
        </a:p>
        <a:p>
          <a:r>
            <a:rPr lang="ja-JP" altLang="ja-JP" sz="1100" b="0" i="0" baseline="0">
              <a:solidFill>
                <a:schemeClr val="dk1"/>
              </a:solidFill>
              <a:effectLst/>
              <a:latin typeface="+mn-lt"/>
              <a:ea typeface="+mn-ea"/>
              <a:cs typeface="+mn-cs"/>
            </a:rPr>
            <a:t>　簡水事業における熊本地震からの復旧事業に係る地方債の償還分である。</a:t>
          </a:r>
          <a:endParaRPr lang="ja-JP" altLang="ja-JP" sz="1400">
            <a:effectLst/>
          </a:endParaRPr>
        </a:p>
        <a:p>
          <a:r>
            <a:rPr lang="ja-JP" altLang="ja-JP" sz="1100" b="0" i="0" baseline="0">
              <a:solidFill>
                <a:schemeClr val="dk1"/>
              </a:solidFill>
              <a:effectLst/>
              <a:latin typeface="+mn-lt"/>
              <a:ea typeface="+mn-ea"/>
              <a:cs typeface="+mn-cs"/>
            </a:rPr>
            <a:t>○実質公債費比率の分子</a:t>
          </a:r>
          <a:endParaRPr lang="ja-JP" altLang="ja-JP" sz="1400">
            <a:effectLst/>
          </a:endParaRPr>
        </a:p>
        <a:p>
          <a:r>
            <a:rPr lang="ja-JP" altLang="ja-JP" sz="1100" b="0" i="0" baseline="0">
              <a:solidFill>
                <a:schemeClr val="dk1"/>
              </a:solidFill>
              <a:effectLst/>
              <a:latin typeface="+mn-lt"/>
              <a:ea typeface="+mn-ea"/>
              <a:cs typeface="+mn-cs"/>
            </a:rPr>
            <a:t>　熊本地震関連に伴い交付税措置が高い地方債が主ではあるが</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元利償還金</a:t>
          </a:r>
          <a:r>
            <a:rPr lang="ja-JP" altLang="en-US" sz="1100" b="0" i="0" baseline="0">
              <a:solidFill>
                <a:schemeClr val="dk1"/>
              </a:solidFill>
              <a:effectLst/>
              <a:latin typeface="+mn-lt"/>
              <a:ea typeface="+mn-ea"/>
              <a:cs typeface="+mn-cs"/>
            </a:rPr>
            <a:t>が増のため分子の数も微増</a:t>
          </a:r>
          <a:r>
            <a:rPr lang="ja-JP" altLang="ja-JP" sz="1100" b="0" i="0" baseline="0">
              <a:solidFill>
                <a:schemeClr val="dk1"/>
              </a:solidFill>
              <a:effectLst/>
              <a:latin typeface="+mn-lt"/>
              <a:ea typeface="+mn-ea"/>
              <a:cs typeface="+mn-cs"/>
            </a:rPr>
            <a:t>している。</a:t>
          </a:r>
          <a:endParaRPr lang="ja-JP" altLang="ja-JP" sz="1400">
            <a:effectLst/>
          </a:endParaRPr>
        </a:p>
        <a:p>
          <a:r>
            <a:rPr lang="ja-JP" altLang="ja-JP" sz="1100" b="0" i="0" baseline="0">
              <a:solidFill>
                <a:schemeClr val="dk1"/>
              </a:solidFill>
              <a:effectLst/>
              <a:latin typeface="+mn-lt"/>
              <a:ea typeface="+mn-ea"/>
              <a:cs typeface="+mn-cs"/>
            </a:rPr>
            <a:t>○今後の対応</a:t>
          </a:r>
          <a:endParaRPr lang="ja-JP" altLang="ja-JP" sz="1400">
            <a:effectLst/>
          </a:endParaRPr>
        </a:p>
        <a:p>
          <a:r>
            <a:rPr lang="ja-JP" altLang="ja-JP" sz="1100" b="0" i="0" baseline="0">
              <a:solidFill>
                <a:schemeClr val="dk1"/>
              </a:solidFill>
              <a:effectLst/>
              <a:latin typeface="+mn-lt"/>
              <a:ea typeface="+mn-ea"/>
              <a:cs typeface="+mn-cs"/>
            </a:rPr>
            <a:t>　早期健全化基準未満であるが比率は微増している。</a:t>
          </a:r>
          <a:r>
            <a:rPr lang="ja-JP" altLang="en-US" sz="1100" b="0" i="0" baseline="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地方債発行の抑制に努め起債残高を減少を図る。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○一般会計等に係る地方債現在高</a:t>
          </a:r>
          <a:endParaRPr lang="ja-JP" altLang="ja-JP" sz="1400">
            <a:effectLst/>
          </a:endParaRPr>
        </a:p>
        <a:p>
          <a:r>
            <a:rPr lang="ja-JP" altLang="ja-JP" sz="1100" b="0" i="0" baseline="0">
              <a:solidFill>
                <a:schemeClr val="dk1"/>
              </a:solidFill>
              <a:effectLst/>
              <a:latin typeface="+mn-lt"/>
              <a:ea typeface="+mn-ea"/>
              <a:cs typeface="+mn-cs"/>
            </a:rPr>
            <a:t>　起債発行額を公債費の償還元金以下に抑制したことにより僅かではあるが減少した。</a:t>
          </a:r>
          <a:endParaRPr lang="ja-JP" altLang="ja-JP" sz="1400">
            <a:effectLst/>
          </a:endParaRPr>
        </a:p>
        <a:p>
          <a:r>
            <a:rPr lang="ja-JP" altLang="ja-JP" sz="1100" b="0" i="0" baseline="0">
              <a:solidFill>
                <a:schemeClr val="dk1"/>
              </a:solidFill>
              <a:effectLst/>
              <a:latin typeface="+mn-lt"/>
              <a:ea typeface="+mn-ea"/>
              <a:cs typeface="+mn-cs"/>
            </a:rPr>
            <a:t>○公営企業債等繰入見込額</a:t>
          </a:r>
          <a:endParaRPr lang="ja-JP" altLang="ja-JP" sz="1400">
            <a:effectLst/>
          </a:endParaRPr>
        </a:p>
        <a:p>
          <a:r>
            <a:rPr lang="ja-JP" altLang="ja-JP" sz="1100" b="0" i="0" baseline="0">
              <a:solidFill>
                <a:schemeClr val="dk1"/>
              </a:solidFill>
              <a:effectLst/>
              <a:latin typeface="+mn-lt"/>
              <a:ea typeface="+mn-ea"/>
              <a:cs typeface="+mn-cs"/>
            </a:rPr>
            <a:t>　公営企業の起債残高は減少傾向にあったが、熊本地震に係る災害復旧事業債の元利償還が</a:t>
          </a:r>
          <a:r>
            <a:rPr lang="en-US" altLang="ja-JP" sz="1100" b="0" i="0" baseline="0">
              <a:solidFill>
                <a:schemeClr val="dk1"/>
              </a:solidFill>
              <a:effectLst/>
              <a:latin typeface="+mn-lt"/>
              <a:ea typeface="+mn-ea"/>
              <a:cs typeface="+mn-cs"/>
            </a:rPr>
            <a:t>H30</a:t>
          </a:r>
          <a:r>
            <a:rPr lang="ja-JP" altLang="ja-JP" sz="1100" b="0" i="0" baseline="0">
              <a:solidFill>
                <a:schemeClr val="dk1"/>
              </a:solidFill>
              <a:effectLst/>
              <a:latin typeface="+mn-lt"/>
              <a:ea typeface="+mn-ea"/>
              <a:cs typeface="+mn-cs"/>
            </a:rPr>
            <a:t>より始まっている。</a:t>
          </a:r>
          <a:endParaRPr lang="ja-JP" altLang="ja-JP" sz="1400">
            <a:effectLst/>
          </a:endParaRPr>
        </a:p>
        <a:p>
          <a:r>
            <a:rPr lang="ja-JP" altLang="ja-JP" sz="1100" b="0" i="0" baseline="0">
              <a:solidFill>
                <a:schemeClr val="dk1"/>
              </a:solidFill>
              <a:effectLst/>
              <a:latin typeface="+mn-lt"/>
              <a:ea typeface="+mn-ea"/>
              <a:cs typeface="+mn-cs"/>
            </a:rPr>
            <a:t>○充当可能基金</a:t>
          </a:r>
          <a:endParaRPr lang="ja-JP" altLang="ja-JP" sz="1400">
            <a:effectLst/>
          </a:endParaRPr>
        </a:p>
        <a:p>
          <a:r>
            <a:rPr lang="ja-JP" altLang="ja-JP" sz="1100" b="0" i="0" baseline="0">
              <a:solidFill>
                <a:schemeClr val="dk1"/>
              </a:solidFill>
              <a:effectLst/>
              <a:latin typeface="+mn-lt"/>
              <a:ea typeface="+mn-ea"/>
              <a:cs typeface="+mn-cs"/>
            </a:rPr>
            <a:t>　熊本地震後も歳入増・繰越金増に伴い財政調整基金をはじめ災害関連基金や公共施設整備基金等へ積立てたことにより増となっている。</a:t>
          </a:r>
          <a:endParaRPr lang="ja-JP" altLang="ja-JP" sz="1400">
            <a:effectLst/>
          </a:endParaRPr>
        </a:p>
        <a:p>
          <a:r>
            <a:rPr lang="ja-JP" altLang="ja-JP" sz="1100" b="0" i="0" baseline="0">
              <a:solidFill>
                <a:schemeClr val="dk1"/>
              </a:solidFill>
              <a:effectLst/>
              <a:latin typeface="+mn-lt"/>
              <a:ea typeface="+mn-ea"/>
              <a:cs typeface="+mn-cs"/>
            </a:rPr>
            <a:t>○基準財政需要額算入見込額</a:t>
          </a:r>
          <a:endParaRPr lang="ja-JP" altLang="ja-JP" sz="1400">
            <a:effectLst/>
          </a:endParaRPr>
        </a:p>
        <a:p>
          <a:r>
            <a:rPr lang="ja-JP" altLang="ja-JP" sz="1100" b="0" i="0" baseline="0">
              <a:solidFill>
                <a:schemeClr val="dk1"/>
              </a:solidFill>
              <a:effectLst/>
              <a:latin typeface="+mn-lt"/>
              <a:ea typeface="+mn-ea"/>
              <a:cs typeface="+mn-cs"/>
            </a:rPr>
            <a:t>　起債残高は大幅増となったが、激甚災害等により交付税措置が高く算入見込額も</a:t>
          </a:r>
          <a:r>
            <a:rPr lang="ja-JP" altLang="en-US" sz="1100" b="0" i="0" baseline="0">
              <a:solidFill>
                <a:schemeClr val="dk1"/>
              </a:solidFill>
              <a:effectLst/>
              <a:latin typeface="+mn-lt"/>
              <a:ea typeface="+mn-ea"/>
              <a:cs typeface="+mn-cs"/>
            </a:rPr>
            <a:t>大きく</a:t>
          </a:r>
          <a:r>
            <a:rPr lang="ja-JP" altLang="ja-JP" sz="1100" b="0" i="0" baseline="0">
              <a:solidFill>
                <a:schemeClr val="dk1"/>
              </a:solidFill>
              <a:effectLst/>
              <a:latin typeface="+mn-lt"/>
              <a:ea typeface="+mn-ea"/>
              <a:cs typeface="+mn-cs"/>
            </a:rPr>
            <a:t>なっている。</a:t>
          </a:r>
          <a:endParaRPr lang="ja-JP" altLang="ja-JP" sz="1400">
            <a:effectLst/>
          </a:endParaRPr>
        </a:p>
        <a:p>
          <a:r>
            <a:rPr lang="ja-JP" altLang="ja-JP" sz="1100" b="0" i="0" baseline="0">
              <a:solidFill>
                <a:schemeClr val="dk1"/>
              </a:solidFill>
              <a:effectLst/>
              <a:latin typeface="+mn-lt"/>
              <a:ea typeface="+mn-ea"/>
              <a:cs typeface="+mn-cs"/>
            </a:rPr>
            <a:t>○今後の対応</a:t>
          </a:r>
          <a:endParaRPr lang="ja-JP" altLang="ja-JP" sz="1400">
            <a:effectLst/>
          </a:endParaRPr>
        </a:p>
        <a:p>
          <a:r>
            <a:rPr lang="ja-JP" altLang="ja-JP" sz="1100" b="0" i="0" baseline="0">
              <a:solidFill>
                <a:schemeClr val="dk1"/>
              </a:solidFill>
              <a:effectLst/>
              <a:latin typeface="+mn-lt"/>
              <a:ea typeface="+mn-ea"/>
              <a:cs typeface="+mn-cs"/>
            </a:rPr>
            <a:t>　早期健全化基準未満であるが、起債発行の抑制</a:t>
          </a:r>
          <a:r>
            <a:rPr lang="ja-JP" altLang="en-US" sz="1100" b="0" i="0" baseline="0">
              <a:solidFill>
                <a:schemeClr val="dk1"/>
              </a:solidFill>
              <a:effectLst/>
              <a:latin typeface="+mn-lt"/>
              <a:ea typeface="+mn-ea"/>
              <a:cs typeface="+mn-cs"/>
            </a:rPr>
            <a:t>に努め</a:t>
          </a:r>
          <a:r>
            <a:rPr lang="ja-JP" altLang="ja-JP" sz="1100" b="0" i="0" baseline="0">
              <a:solidFill>
                <a:schemeClr val="dk1"/>
              </a:solidFill>
              <a:effectLst/>
              <a:latin typeface="+mn-lt"/>
              <a:ea typeface="+mn-ea"/>
              <a:cs typeface="+mn-cs"/>
            </a:rPr>
            <a:t>比率の改善を図る。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熊本県西原村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200">
            <a:effectLst/>
          </a:endParaRPr>
        </a:p>
        <a:p>
          <a:r>
            <a:rPr kumimoji="1" lang="ja-JP" altLang="ja-JP" sz="120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財政調整基金は前年度余剰金の</a:t>
          </a:r>
          <a:r>
            <a:rPr lang="en-US" altLang="ja-JP" sz="1200" b="0" i="0" baseline="0">
              <a:solidFill>
                <a:schemeClr val="dk1"/>
              </a:solidFill>
              <a:effectLst/>
              <a:latin typeface="+mn-lt"/>
              <a:ea typeface="+mn-ea"/>
              <a:cs typeface="+mn-cs"/>
            </a:rPr>
            <a:t>1/2</a:t>
          </a:r>
          <a:r>
            <a:rPr lang="ja-JP" altLang="ja-JP" sz="1200" b="0" i="0" baseline="0">
              <a:solidFill>
                <a:schemeClr val="dk1"/>
              </a:solidFill>
              <a:effectLst/>
              <a:latin typeface="+mn-lt"/>
              <a:ea typeface="+mn-ea"/>
              <a:cs typeface="+mn-cs"/>
            </a:rPr>
            <a:t>以上を例年積み立てており積立金増を</a:t>
          </a:r>
          <a:r>
            <a:rPr lang="ja-JP" altLang="en-US" sz="1200" b="0" i="0" baseline="0">
              <a:solidFill>
                <a:schemeClr val="dk1"/>
              </a:solidFill>
              <a:effectLst/>
              <a:latin typeface="+mn-lt"/>
              <a:ea typeface="+mn-ea"/>
              <a:cs typeface="+mn-cs"/>
            </a:rPr>
            <a:t>図っている</a:t>
          </a:r>
          <a:r>
            <a:rPr lang="ja-JP" altLang="ja-JP" sz="1200" b="0" i="0" baseline="0">
              <a:solidFill>
                <a:schemeClr val="dk1"/>
              </a:solidFill>
              <a:effectLst/>
              <a:latin typeface="+mn-lt"/>
              <a:ea typeface="+mn-ea"/>
              <a:cs typeface="+mn-cs"/>
            </a:rPr>
            <a:t>。特定目的基金においては、</a:t>
          </a:r>
          <a:r>
            <a:rPr lang="en-US" altLang="ja-JP" sz="1200" b="0" i="0" baseline="0">
              <a:solidFill>
                <a:schemeClr val="dk1"/>
              </a:solidFill>
              <a:effectLst/>
              <a:latin typeface="+mn-lt"/>
              <a:ea typeface="+mn-ea"/>
              <a:cs typeface="+mn-cs"/>
            </a:rPr>
            <a:t>H28</a:t>
          </a:r>
          <a:r>
            <a:rPr lang="ja-JP" altLang="ja-JP" sz="1200" b="0" i="0" baseline="0">
              <a:solidFill>
                <a:schemeClr val="dk1"/>
              </a:solidFill>
              <a:effectLst/>
              <a:latin typeface="+mn-lt"/>
              <a:ea typeface="+mn-ea"/>
              <a:cs typeface="+mn-cs"/>
            </a:rPr>
            <a:t>熊本地震以降災害復旧を目的とした村への寄附金の一部を村復興基金に積立てて活用しており、公共施設整備基金においては今後の公共施設改修等の事業に活用予定である。</a:t>
          </a:r>
          <a:r>
            <a:rPr lang="en-US" altLang="ja-JP" sz="1200" b="0" i="0" baseline="0">
              <a:solidFill>
                <a:schemeClr val="dk1"/>
              </a:solidFill>
              <a:effectLst/>
              <a:latin typeface="+mn-lt"/>
              <a:ea typeface="+mn-ea"/>
              <a:cs typeface="+mn-cs"/>
            </a:rPr>
            <a:t>R4</a:t>
          </a:r>
          <a:r>
            <a:rPr lang="ja-JP" altLang="ja-JP" sz="1200" b="0" i="0" baseline="0">
              <a:solidFill>
                <a:schemeClr val="dk1"/>
              </a:solidFill>
              <a:effectLst/>
              <a:latin typeface="+mn-lt"/>
              <a:ea typeface="+mn-ea"/>
              <a:cs typeface="+mn-cs"/>
            </a:rPr>
            <a:t>年度において災害復興基金は、熊本地震からの復興事業の財源として</a:t>
          </a:r>
          <a:r>
            <a:rPr lang="en-US" altLang="ja-JP" sz="1200" b="0" i="0" baseline="0">
              <a:solidFill>
                <a:schemeClr val="dk1"/>
              </a:solidFill>
              <a:effectLst/>
              <a:latin typeface="+mn-lt"/>
              <a:ea typeface="+mn-ea"/>
              <a:cs typeface="+mn-cs"/>
            </a:rPr>
            <a:t>79,600</a:t>
          </a:r>
          <a:r>
            <a:rPr lang="ja-JP" altLang="ja-JP" sz="1200" b="0" i="0" baseline="0">
              <a:solidFill>
                <a:schemeClr val="dk1"/>
              </a:solidFill>
              <a:effectLst/>
              <a:latin typeface="+mn-lt"/>
              <a:ea typeface="+mn-ea"/>
              <a:cs typeface="+mn-cs"/>
            </a:rPr>
            <a:t>千円の取崩を行っている。平成</a:t>
          </a:r>
          <a:r>
            <a:rPr lang="en-US" altLang="ja-JP" sz="1200" b="0" i="0" baseline="0">
              <a:solidFill>
                <a:schemeClr val="dk1"/>
              </a:solidFill>
              <a:effectLst/>
              <a:latin typeface="+mn-lt"/>
              <a:ea typeface="+mn-ea"/>
              <a:cs typeface="+mn-cs"/>
            </a:rPr>
            <a:t>28</a:t>
          </a:r>
          <a:r>
            <a:rPr lang="ja-JP" altLang="ja-JP" sz="1200" b="0" i="0" baseline="0">
              <a:solidFill>
                <a:schemeClr val="dk1"/>
              </a:solidFill>
              <a:effectLst/>
              <a:latin typeface="+mn-lt"/>
              <a:ea typeface="+mn-ea"/>
              <a:cs typeface="+mn-cs"/>
            </a:rPr>
            <a:t>年熊本地震復興基金については、県復興基金創意工夫分として受け入れているものであり、これも熊本地震復興事業に対し</a:t>
          </a:r>
          <a:r>
            <a:rPr lang="en-US" altLang="ja-JP" sz="1200" b="0" i="0" baseline="0">
              <a:solidFill>
                <a:schemeClr val="dk1"/>
              </a:solidFill>
              <a:effectLst/>
              <a:latin typeface="+mn-lt"/>
              <a:ea typeface="+mn-ea"/>
              <a:cs typeface="+mn-cs"/>
            </a:rPr>
            <a:t>91,485</a:t>
          </a:r>
          <a:r>
            <a:rPr lang="ja-JP" altLang="ja-JP" sz="1200" b="0" i="0" baseline="0">
              <a:solidFill>
                <a:schemeClr val="dk1"/>
              </a:solidFill>
              <a:effectLst/>
              <a:latin typeface="+mn-lt"/>
              <a:ea typeface="+mn-ea"/>
              <a:cs typeface="+mn-cs"/>
            </a:rPr>
            <a:t>千円の取崩を行っている。それ以外の基金においては、ほとんどが基金利息の積立のみであり増となるのは僅かである。</a:t>
          </a:r>
          <a:endParaRPr lang="en-US" altLang="ja-JP" sz="1200" b="0" i="0" baseline="0">
            <a:solidFill>
              <a:schemeClr val="dk1"/>
            </a:solidFill>
            <a:effectLst/>
            <a:latin typeface="+mn-lt"/>
            <a:ea typeface="+mn-ea"/>
            <a:cs typeface="+mn-cs"/>
          </a:endParaRPr>
        </a:p>
        <a:p>
          <a:endParaRPr lang="ja-JP" altLang="ja-JP" sz="1200">
            <a:effectLst/>
          </a:endParaRPr>
        </a:p>
        <a:p>
          <a:r>
            <a:rPr kumimoji="1" lang="ja-JP" altLang="ja-JP" sz="1200">
              <a:solidFill>
                <a:schemeClr val="dk1"/>
              </a:solidFill>
              <a:effectLst/>
              <a:latin typeface="+mn-lt"/>
              <a:ea typeface="+mn-ea"/>
              <a:cs typeface="+mn-cs"/>
            </a:rPr>
            <a:t>（今後の方針）</a:t>
          </a:r>
          <a:endParaRPr lang="ja-JP" altLang="ja-JP" sz="1200">
            <a:effectLst/>
          </a:endParaRPr>
        </a:p>
        <a:p>
          <a:r>
            <a:rPr lang="ja-JP" altLang="ja-JP" sz="1200" b="0" i="0" baseline="0">
              <a:solidFill>
                <a:schemeClr val="dk1"/>
              </a:solidFill>
              <a:effectLst/>
              <a:latin typeface="+mn-lt"/>
              <a:ea typeface="+mn-ea"/>
              <a:cs typeface="+mn-cs"/>
            </a:rPr>
            <a:t>　各々の基金条例にある使途目的と照らし合わせながら各種事業に基金活用を含めた財源の検討を考える。また、ここ十年来未活用の基金においては、基金の存在意義を再確認し、基金活用に併せ基金廃止も含めた検討を行っていきたい。</a:t>
          </a:r>
          <a:endParaRPr lang="ja-JP" altLang="ja-JP" sz="12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b="0" i="0" baseline="0">
              <a:solidFill>
                <a:schemeClr val="dk1"/>
              </a:solidFill>
              <a:effectLst/>
              <a:latin typeface="+mn-lt"/>
              <a:ea typeface="+mn-ea"/>
              <a:cs typeface="+mn-cs"/>
            </a:rPr>
            <a:t>（基金の使途）</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○公共施設整備基金：公共施設の整備に要する経費の財源に充てるための基金。</a:t>
          </a:r>
          <a:endParaRPr lang="ja-JP" altLang="ja-JP" sz="1200">
            <a:effectLst/>
          </a:endParaRPr>
        </a:p>
        <a:p>
          <a:r>
            <a:rPr lang="ja-JP" altLang="ja-JP" sz="1200" b="0" i="0" baseline="0">
              <a:solidFill>
                <a:schemeClr val="dk1"/>
              </a:solidFill>
              <a:effectLst/>
              <a:latin typeface="+mn-lt"/>
              <a:ea typeface="+mn-ea"/>
              <a:cs typeface="+mn-cs"/>
            </a:rPr>
            <a:t>○平成</a:t>
          </a:r>
          <a:r>
            <a:rPr lang="en-US" altLang="ja-JP" sz="1200" b="0" i="0" baseline="0">
              <a:solidFill>
                <a:schemeClr val="dk1"/>
              </a:solidFill>
              <a:effectLst/>
              <a:latin typeface="+mn-lt"/>
              <a:ea typeface="+mn-ea"/>
              <a:cs typeface="+mn-cs"/>
            </a:rPr>
            <a:t>28</a:t>
          </a:r>
          <a:r>
            <a:rPr lang="ja-JP" altLang="ja-JP" sz="1200" b="0" i="0" baseline="0">
              <a:solidFill>
                <a:schemeClr val="dk1"/>
              </a:solidFill>
              <a:effectLst/>
              <a:latin typeface="+mn-lt"/>
              <a:ea typeface="+mn-ea"/>
              <a:cs typeface="+mn-cs"/>
            </a:rPr>
            <a:t>年熊本地震復興基金：復興基金創意工夫事業分の交付金であり、創意工夫事業の経費に充てるための基金。</a:t>
          </a:r>
          <a:r>
            <a:rPr lang="en-US" altLang="ja-JP" sz="1200" b="0" i="0" baseline="0">
              <a:solidFill>
                <a:schemeClr val="dk1"/>
              </a:solidFill>
              <a:effectLst/>
              <a:latin typeface="+mn-lt"/>
              <a:ea typeface="+mn-ea"/>
              <a:cs typeface="+mn-cs"/>
            </a:rPr>
            <a:t>R8</a:t>
          </a:r>
          <a:r>
            <a:rPr lang="ja-JP" altLang="ja-JP" sz="1200" b="0" i="0" baseline="0">
              <a:solidFill>
                <a:schemeClr val="dk1"/>
              </a:solidFill>
              <a:effectLst/>
              <a:latin typeface="+mn-lt"/>
              <a:ea typeface="+mn-ea"/>
              <a:cs typeface="+mn-cs"/>
            </a:rPr>
            <a:t>年度までの活用。</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○地域福祉基金：高齢者等の地域保健福祉の増進を図るための基金（果実運用型）。</a:t>
          </a:r>
          <a:endParaRPr lang="ja-JP" altLang="ja-JP" sz="1200">
            <a:effectLst/>
          </a:endParaRPr>
        </a:p>
        <a:p>
          <a:r>
            <a:rPr lang="ja-JP" altLang="ja-JP" sz="1200" b="0" i="0" baseline="0">
              <a:solidFill>
                <a:schemeClr val="dk1"/>
              </a:solidFill>
              <a:effectLst/>
              <a:latin typeface="+mn-lt"/>
              <a:ea typeface="+mn-ea"/>
              <a:cs typeface="+mn-cs"/>
            </a:rPr>
            <a:t>○災害復興基金：災害からの復興及び復旧を目的とした事業の資金に充てるための基金。単独事業や補助裏の財源として活用。</a:t>
          </a:r>
          <a:endParaRPr lang="ja-JP" altLang="ja-JP" sz="1200">
            <a:effectLst/>
          </a:endParaRPr>
        </a:p>
        <a:p>
          <a:r>
            <a:rPr lang="ja-JP" altLang="ja-JP" sz="1200" b="0" i="0" baseline="0">
              <a:solidFill>
                <a:schemeClr val="dk1"/>
              </a:solidFill>
              <a:effectLst/>
              <a:latin typeface="+mn-lt"/>
              <a:ea typeface="+mn-ea"/>
              <a:cs typeface="+mn-cs"/>
            </a:rPr>
            <a:t>○職員等退職手当基金：退職手当の支給に要する経費の財源に充てるための基金。</a:t>
          </a:r>
          <a:endParaRPr lang="en-US" altLang="ja-JP" sz="1200" b="0" i="0" baseline="0">
            <a:solidFill>
              <a:schemeClr val="dk1"/>
            </a:solidFill>
            <a:effectLst/>
            <a:latin typeface="+mn-lt"/>
            <a:ea typeface="+mn-ea"/>
            <a:cs typeface="+mn-cs"/>
          </a:endParaRPr>
        </a:p>
        <a:p>
          <a:endParaRPr lang="ja-JP" altLang="ja-JP" sz="1200">
            <a:effectLst/>
          </a:endParaRPr>
        </a:p>
        <a:p>
          <a:r>
            <a:rPr lang="ja-JP" altLang="ja-JP" sz="1200" b="0" i="0" baseline="0">
              <a:solidFill>
                <a:schemeClr val="dk1"/>
              </a:solidFill>
              <a:effectLst/>
              <a:latin typeface="+mn-lt"/>
              <a:ea typeface="+mn-ea"/>
              <a:cs typeface="+mn-cs"/>
            </a:rPr>
            <a:t>（増減理由）</a:t>
          </a:r>
          <a:endParaRPr lang="ja-JP" altLang="ja-JP" sz="1200">
            <a:effectLst/>
          </a:endParaRPr>
        </a:p>
        <a:p>
          <a:r>
            <a:rPr lang="ja-JP" altLang="ja-JP" sz="1200" b="0" i="0" baseline="0">
              <a:solidFill>
                <a:schemeClr val="dk1"/>
              </a:solidFill>
              <a:effectLst/>
              <a:latin typeface="+mn-lt"/>
              <a:ea typeface="+mn-ea"/>
              <a:cs typeface="+mn-cs"/>
            </a:rPr>
            <a:t>○公共施設整備基金：今後の施設整備のために</a:t>
          </a:r>
          <a:r>
            <a:rPr lang="en-US" altLang="ja-JP" sz="1200" b="0" i="0" baseline="0">
              <a:solidFill>
                <a:schemeClr val="dk1"/>
              </a:solidFill>
              <a:effectLst/>
              <a:latin typeface="+mn-lt"/>
              <a:ea typeface="+mn-ea"/>
              <a:cs typeface="+mn-cs"/>
            </a:rPr>
            <a:t>2</a:t>
          </a:r>
          <a:r>
            <a:rPr lang="ja-JP" altLang="ja-JP" sz="1200" b="0" i="0" baseline="0">
              <a:solidFill>
                <a:schemeClr val="dk1"/>
              </a:solidFill>
              <a:effectLst/>
              <a:latin typeface="+mn-lt"/>
              <a:ea typeface="+mn-ea"/>
              <a:cs typeface="+mn-cs"/>
            </a:rPr>
            <a:t>億円、その他基金利息及び村有施設使用料として</a:t>
          </a:r>
          <a:r>
            <a:rPr lang="en-US" altLang="ja-JP" sz="1200" b="0" i="0" baseline="0">
              <a:solidFill>
                <a:schemeClr val="dk1"/>
              </a:solidFill>
              <a:effectLst/>
              <a:latin typeface="+mn-lt"/>
              <a:ea typeface="+mn-ea"/>
              <a:cs typeface="+mn-cs"/>
            </a:rPr>
            <a:t>1,862</a:t>
          </a:r>
          <a:r>
            <a:rPr lang="ja-JP" altLang="ja-JP" sz="1200" b="0" i="0" baseline="0">
              <a:solidFill>
                <a:schemeClr val="dk1"/>
              </a:solidFill>
              <a:effectLst/>
              <a:latin typeface="+mn-lt"/>
              <a:ea typeface="+mn-ea"/>
              <a:cs typeface="+mn-cs"/>
            </a:rPr>
            <a:t>千円を積立てており</a:t>
          </a:r>
          <a:r>
            <a:rPr lang="en-US" altLang="ja-JP" sz="1200" b="0" i="0" baseline="0">
              <a:solidFill>
                <a:schemeClr val="dk1"/>
              </a:solidFill>
              <a:effectLst/>
              <a:latin typeface="+mn-lt"/>
              <a:ea typeface="+mn-ea"/>
              <a:cs typeface="+mn-cs"/>
            </a:rPr>
            <a:t>R4</a:t>
          </a:r>
          <a:r>
            <a:rPr lang="ja-JP" altLang="ja-JP" sz="1200" b="0" i="0" baseline="0">
              <a:solidFill>
                <a:schemeClr val="dk1"/>
              </a:solidFill>
              <a:effectLst/>
              <a:latin typeface="+mn-lt"/>
              <a:ea typeface="+mn-ea"/>
              <a:cs typeface="+mn-cs"/>
            </a:rPr>
            <a:t>年度中</a:t>
          </a:r>
          <a:r>
            <a:rPr lang="ja-JP" altLang="en-US" sz="1200" b="0" i="0" baseline="0">
              <a:solidFill>
                <a:schemeClr val="dk1"/>
              </a:solidFill>
              <a:effectLst/>
              <a:latin typeface="+mn-lt"/>
              <a:ea typeface="+mn-ea"/>
              <a:cs typeface="+mn-cs"/>
            </a:rPr>
            <a:t>取崩し</a:t>
          </a:r>
          <a:r>
            <a:rPr lang="ja-JP" altLang="ja-JP" sz="1200" b="0" i="0" baseline="0">
              <a:solidFill>
                <a:schemeClr val="dk1"/>
              </a:solidFill>
              <a:effectLst/>
              <a:latin typeface="+mn-lt"/>
              <a:ea typeface="+mn-ea"/>
              <a:cs typeface="+mn-cs"/>
            </a:rPr>
            <a:t>は</a:t>
          </a:r>
          <a:r>
            <a:rPr lang="ja-JP" altLang="en-US" sz="1200" b="0" i="0" baseline="0">
              <a:solidFill>
                <a:schemeClr val="dk1"/>
              </a:solidFill>
              <a:effectLst/>
              <a:latin typeface="+mn-lt"/>
              <a:ea typeface="+mn-ea"/>
              <a:cs typeface="+mn-cs"/>
            </a:rPr>
            <a:t>行っていない</a:t>
          </a:r>
          <a:r>
            <a:rPr lang="ja-JP" altLang="ja-JP" sz="1200" b="0" i="0" baseline="0">
              <a:solidFill>
                <a:schemeClr val="dk1"/>
              </a:solidFill>
              <a:effectLst/>
              <a:latin typeface="+mn-lt"/>
              <a:ea typeface="+mn-ea"/>
              <a:cs typeface="+mn-cs"/>
            </a:rPr>
            <a:t>。</a:t>
          </a:r>
          <a:endParaRPr lang="ja-JP" altLang="ja-JP" sz="1200">
            <a:effectLst/>
          </a:endParaRPr>
        </a:p>
        <a:p>
          <a:r>
            <a:rPr lang="ja-JP" altLang="ja-JP" sz="1200" b="0" i="0" baseline="0">
              <a:solidFill>
                <a:schemeClr val="dk1"/>
              </a:solidFill>
              <a:effectLst/>
              <a:latin typeface="+mn-lt"/>
              <a:ea typeface="+mn-ea"/>
              <a:cs typeface="+mn-cs"/>
            </a:rPr>
            <a:t>○平成</a:t>
          </a:r>
          <a:r>
            <a:rPr lang="en-US" altLang="ja-JP" sz="1200" b="0" i="0" baseline="0">
              <a:solidFill>
                <a:schemeClr val="dk1"/>
              </a:solidFill>
              <a:effectLst/>
              <a:latin typeface="+mn-lt"/>
              <a:ea typeface="+mn-ea"/>
              <a:cs typeface="+mn-cs"/>
            </a:rPr>
            <a:t>28</a:t>
          </a:r>
          <a:r>
            <a:rPr lang="ja-JP" altLang="ja-JP" sz="1200" b="0" i="0" baseline="0">
              <a:solidFill>
                <a:schemeClr val="dk1"/>
              </a:solidFill>
              <a:effectLst/>
              <a:latin typeface="+mn-lt"/>
              <a:ea typeface="+mn-ea"/>
              <a:cs typeface="+mn-cs"/>
            </a:rPr>
            <a:t>年熊本地震復興基金：</a:t>
          </a:r>
          <a:r>
            <a:rPr lang="en-US" altLang="ja-JP" sz="1200" b="0" i="0" baseline="0">
              <a:solidFill>
                <a:schemeClr val="dk1"/>
              </a:solidFill>
              <a:effectLst/>
              <a:latin typeface="+mn-lt"/>
              <a:ea typeface="+mn-ea"/>
              <a:cs typeface="+mn-cs"/>
            </a:rPr>
            <a:t>H30</a:t>
          </a:r>
          <a:r>
            <a:rPr lang="ja-JP" altLang="ja-JP" sz="1200" b="0" i="0" baseline="0">
              <a:solidFill>
                <a:schemeClr val="dk1"/>
              </a:solidFill>
              <a:effectLst/>
              <a:latin typeface="+mn-lt"/>
              <a:ea typeface="+mn-ea"/>
              <a:cs typeface="+mn-cs"/>
            </a:rPr>
            <a:t>年</a:t>
          </a:r>
          <a:r>
            <a:rPr lang="en-US" altLang="ja-JP" sz="1200" b="0" i="0" baseline="0">
              <a:solidFill>
                <a:schemeClr val="dk1"/>
              </a:solidFill>
              <a:effectLst/>
              <a:latin typeface="+mn-lt"/>
              <a:ea typeface="+mn-ea"/>
              <a:cs typeface="+mn-cs"/>
            </a:rPr>
            <a:t>1</a:t>
          </a:r>
          <a:r>
            <a:rPr lang="ja-JP" altLang="ja-JP" sz="1200" b="0" i="0" baseline="0">
              <a:solidFill>
                <a:schemeClr val="dk1"/>
              </a:solidFill>
              <a:effectLst/>
              <a:latin typeface="+mn-lt"/>
              <a:ea typeface="+mn-ea"/>
              <a:cs typeface="+mn-cs"/>
            </a:rPr>
            <a:t>月に県から交付があった復興基金創意工夫事業分であり、</a:t>
          </a:r>
          <a:r>
            <a:rPr lang="en-US" altLang="ja-JP" sz="1200" b="0" i="0" baseline="0">
              <a:solidFill>
                <a:schemeClr val="dk1"/>
              </a:solidFill>
              <a:effectLst/>
              <a:latin typeface="+mn-lt"/>
              <a:ea typeface="+mn-ea"/>
              <a:cs typeface="+mn-cs"/>
            </a:rPr>
            <a:t>R4</a:t>
          </a:r>
          <a:r>
            <a:rPr lang="ja-JP" altLang="ja-JP" sz="1200" b="0" i="0" baseline="0">
              <a:solidFill>
                <a:schemeClr val="dk1"/>
              </a:solidFill>
              <a:effectLst/>
              <a:latin typeface="+mn-lt"/>
              <a:ea typeface="+mn-ea"/>
              <a:cs typeface="+mn-cs"/>
            </a:rPr>
            <a:t>年度中には</a:t>
          </a:r>
          <a:r>
            <a:rPr lang="en-US" altLang="ja-JP" sz="1200" b="0" i="0" baseline="0">
              <a:solidFill>
                <a:schemeClr val="dk1"/>
              </a:solidFill>
              <a:effectLst/>
              <a:latin typeface="+mn-lt"/>
              <a:ea typeface="+mn-ea"/>
              <a:cs typeface="+mn-cs"/>
            </a:rPr>
            <a:t>91,485</a:t>
          </a:r>
          <a:r>
            <a:rPr lang="ja-JP" altLang="ja-JP" sz="1200" b="0" i="0" baseline="0">
              <a:solidFill>
                <a:schemeClr val="dk1"/>
              </a:solidFill>
              <a:effectLst/>
              <a:latin typeface="+mn-lt"/>
              <a:ea typeface="+mn-ea"/>
              <a:cs typeface="+mn-cs"/>
            </a:rPr>
            <a:t>千円を取崩した。</a:t>
          </a:r>
          <a:endParaRPr lang="ja-JP" altLang="ja-JP" sz="1200">
            <a:effectLst/>
          </a:endParaRPr>
        </a:p>
        <a:p>
          <a:r>
            <a:rPr lang="ja-JP" altLang="ja-JP" sz="1200" b="0" i="0" baseline="0">
              <a:solidFill>
                <a:schemeClr val="dk1"/>
              </a:solidFill>
              <a:effectLst/>
              <a:latin typeface="+mn-lt"/>
              <a:ea typeface="+mn-ea"/>
              <a:cs typeface="+mn-cs"/>
            </a:rPr>
            <a:t>○災害復興基金：村への熊本地震被災における寄附金や支援金、ふるさと納税における使途目的が復興支援・未指定分を積み立てている。</a:t>
          </a:r>
          <a:r>
            <a:rPr lang="en-US" altLang="ja-JP" sz="1200" b="0" i="0" baseline="0">
              <a:solidFill>
                <a:schemeClr val="dk1"/>
              </a:solidFill>
              <a:effectLst/>
              <a:latin typeface="+mn-lt"/>
              <a:ea typeface="+mn-ea"/>
              <a:cs typeface="+mn-cs"/>
            </a:rPr>
            <a:t>R4</a:t>
          </a:r>
          <a:r>
            <a:rPr lang="ja-JP" altLang="ja-JP" sz="1200" b="0" i="0" baseline="0">
              <a:solidFill>
                <a:schemeClr val="dk1"/>
              </a:solidFill>
              <a:effectLst/>
              <a:latin typeface="+mn-lt"/>
              <a:ea typeface="+mn-ea"/>
              <a:cs typeface="+mn-cs"/>
            </a:rPr>
            <a:t>年度は</a:t>
          </a:r>
          <a:r>
            <a:rPr lang="en-US" altLang="ja-JP" sz="1200" b="0" i="0" baseline="0">
              <a:solidFill>
                <a:schemeClr val="dk1"/>
              </a:solidFill>
              <a:effectLst/>
              <a:latin typeface="+mn-lt"/>
              <a:ea typeface="+mn-ea"/>
              <a:cs typeface="+mn-cs"/>
            </a:rPr>
            <a:t>31,539</a:t>
          </a:r>
          <a:r>
            <a:rPr lang="ja-JP" altLang="ja-JP" sz="1200" b="0" i="0" baseline="0">
              <a:solidFill>
                <a:schemeClr val="dk1"/>
              </a:solidFill>
              <a:effectLst/>
              <a:latin typeface="+mn-lt"/>
              <a:ea typeface="+mn-ea"/>
              <a:cs typeface="+mn-cs"/>
            </a:rPr>
            <a:t>千円の積立てを行い、</a:t>
          </a:r>
          <a:r>
            <a:rPr lang="en-US" altLang="ja-JP" sz="1200" b="0" i="0" baseline="0">
              <a:solidFill>
                <a:schemeClr val="dk1"/>
              </a:solidFill>
              <a:effectLst/>
              <a:latin typeface="+mn-lt"/>
              <a:ea typeface="+mn-ea"/>
              <a:cs typeface="+mn-cs"/>
            </a:rPr>
            <a:t>79,600</a:t>
          </a:r>
          <a:r>
            <a:rPr lang="ja-JP" altLang="ja-JP" sz="1200" b="0" i="0" baseline="0">
              <a:solidFill>
                <a:schemeClr val="dk1"/>
              </a:solidFill>
              <a:effectLst/>
              <a:latin typeface="+mn-lt"/>
              <a:ea typeface="+mn-ea"/>
              <a:cs typeface="+mn-cs"/>
            </a:rPr>
            <a:t>千円を取崩した。</a:t>
          </a:r>
          <a:endParaRPr lang="en-US" altLang="ja-JP" sz="1200" b="0" i="0" baseline="0">
            <a:solidFill>
              <a:schemeClr val="dk1"/>
            </a:solidFill>
            <a:effectLst/>
            <a:latin typeface="+mn-lt"/>
            <a:ea typeface="+mn-ea"/>
            <a:cs typeface="+mn-cs"/>
          </a:endParaRPr>
        </a:p>
        <a:p>
          <a:endParaRPr lang="ja-JP" altLang="ja-JP" sz="1200">
            <a:effectLst/>
          </a:endParaRPr>
        </a:p>
        <a:p>
          <a:r>
            <a:rPr lang="ja-JP" altLang="ja-JP" sz="1200" b="0" i="0" baseline="0">
              <a:solidFill>
                <a:schemeClr val="dk1"/>
              </a:solidFill>
              <a:effectLst/>
              <a:latin typeface="+mn-lt"/>
              <a:ea typeface="+mn-ea"/>
              <a:cs typeface="+mn-cs"/>
            </a:rPr>
            <a:t>（今後の方針）</a:t>
          </a:r>
          <a:endParaRPr lang="ja-JP" altLang="ja-JP" sz="1200">
            <a:effectLst/>
          </a:endParaRPr>
        </a:p>
        <a:p>
          <a:r>
            <a:rPr lang="ja-JP" altLang="ja-JP" sz="1200" b="0" i="0" baseline="0">
              <a:solidFill>
                <a:schemeClr val="dk1"/>
              </a:solidFill>
              <a:effectLst/>
              <a:latin typeface="+mn-lt"/>
              <a:ea typeface="+mn-ea"/>
              <a:cs typeface="+mn-cs"/>
            </a:rPr>
            <a:t>○平成</a:t>
          </a:r>
          <a:r>
            <a:rPr lang="en-US" altLang="ja-JP" sz="1200" b="0" i="0" baseline="0">
              <a:solidFill>
                <a:schemeClr val="dk1"/>
              </a:solidFill>
              <a:effectLst/>
              <a:latin typeface="+mn-lt"/>
              <a:ea typeface="+mn-ea"/>
              <a:cs typeface="+mn-cs"/>
            </a:rPr>
            <a:t>28</a:t>
          </a:r>
          <a:r>
            <a:rPr lang="ja-JP" altLang="ja-JP" sz="1200" b="0" i="0" baseline="0">
              <a:solidFill>
                <a:schemeClr val="dk1"/>
              </a:solidFill>
              <a:effectLst/>
              <a:latin typeface="+mn-lt"/>
              <a:ea typeface="+mn-ea"/>
              <a:cs typeface="+mn-cs"/>
            </a:rPr>
            <a:t>年熊本地震復興基金：</a:t>
          </a:r>
          <a:r>
            <a:rPr lang="en-US" altLang="ja-JP" sz="1200" b="0" i="0" baseline="0">
              <a:solidFill>
                <a:schemeClr val="dk1"/>
              </a:solidFill>
              <a:effectLst/>
              <a:latin typeface="+mn-lt"/>
              <a:ea typeface="+mn-ea"/>
              <a:cs typeface="+mn-cs"/>
            </a:rPr>
            <a:t>R8</a:t>
          </a:r>
          <a:r>
            <a:rPr lang="ja-JP" altLang="ja-JP" sz="1200" b="0" i="0" baseline="0">
              <a:solidFill>
                <a:schemeClr val="dk1"/>
              </a:solidFill>
              <a:effectLst/>
              <a:latin typeface="+mn-lt"/>
              <a:ea typeface="+mn-ea"/>
              <a:cs typeface="+mn-cs"/>
            </a:rPr>
            <a:t>年</a:t>
          </a:r>
          <a:r>
            <a:rPr lang="en-US" altLang="ja-JP" sz="1200" b="0" i="0" baseline="0">
              <a:solidFill>
                <a:schemeClr val="dk1"/>
              </a:solidFill>
              <a:effectLst/>
              <a:latin typeface="+mn-lt"/>
              <a:ea typeface="+mn-ea"/>
              <a:cs typeface="+mn-cs"/>
            </a:rPr>
            <a:t>12</a:t>
          </a:r>
          <a:r>
            <a:rPr lang="ja-JP" altLang="ja-JP" sz="1200" b="0" i="0" baseline="0">
              <a:solidFill>
                <a:schemeClr val="dk1"/>
              </a:solidFill>
              <a:effectLst/>
              <a:latin typeface="+mn-lt"/>
              <a:ea typeface="+mn-ea"/>
              <a:cs typeface="+mn-cs"/>
            </a:rPr>
            <a:t>月末日が基金条例の効力期間としており、それまでに</a:t>
          </a:r>
          <a:r>
            <a:rPr lang="ja-JP" altLang="en-US" sz="1200" b="0" i="0" baseline="0">
              <a:solidFill>
                <a:schemeClr val="dk1"/>
              </a:solidFill>
              <a:effectLst/>
              <a:latin typeface="+mn-lt"/>
              <a:ea typeface="+mn-ea"/>
              <a:cs typeface="+mn-cs"/>
            </a:rPr>
            <a:t>避難所施設等の機能強化事業に活用見込である。</a:t>
          </a:r>
          <a:endParaRPr lang="ja-JP" altLang="ja-JP" sz="1200">
            <a:effectLst/>
          </a:endParaRPr>
        </a:p>
        <a:p>
          <a:r>
            <a:rPr lang="ja-JP" altLang="ja-JP" sz="1200" b="0" i="0" baseline="0">
              <a:solidFill>
                <a:schemeClr val="dk1"/>
              </a:solidFill>
              <a:effectLst/>
              <a:latin typeface="+mn-lt"/>
              <a:ea typeface="+mn-ea"/>
              <a:cs typeface="+mn-cs"/>
            </a:rPr>
            <a:t>○公共施設整備基金：防災公園整備事業やその他公共施設の改修費用として活用見込み。</a:t>
          </a:r>
          <a:endParaRPr lang="ja-JP" altLang="ja-JP" sz="1200">
            <a:effectLst/>
          </a:endParaRPr>
        </a:p>
        <a:p>
          <a:r>
            <a:rPr lang="ja-JP" altLang="ja-JP" sz="1200" b="0" i="0" baseline="0">
              <a:solidFill>
                <a:schemeClr val="dk1"/>
              </a:solidFill>
              <a:effectLst/>
              <a:latin typeface="+mn-lt"/>
              <a:ea typeface="+mn-ea"/>
              <a:cs typeface="+mn-cs"/>
            </a:rPr>
            <a:t>○災害復興基金：今後の災害発生における財源として活用する。</a:t>
          </a:r>
          <a:endParaRPr lang="ja-JP" altLang="ja-JP" sz="12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200">
            <a:effectLst/>
          </a:endParaRPr>
        </a:p>
        <a:p>
          <a:r>
            <a:rPr lang="ja-JP" altLang="ja-JP" sz="1200" b="0" i="0" baseline="0">
              <a:solidFill>
                <a:schemeClr val="dk1"/>
              </a:solidFill>
              <a:effectLst/>
              <a:latin typeface="+mn-lt"/>
              <a:ea typeface="+mn-ea"/>
              <a:cs typeface="+mn-cs"/>
            </a:rPr>
            <a:t>　財政調整基金について、</a:t>
          </a:r>
          <a:r>
            <a:rPr lang="en-US" altLang="ja-JP" sz="1200" b="0" i="0" baseline="0">
              <a:solidFill>
                <a:schemeClr val="dk1"/>
              </a:solidFill>
              <a:effectLst/>
              <a:latin typeface="+mn-lt"/>
              <a:ea typeface="+mn-ea"/>
              <a:cs typeface="+mn-cs"/>
            </a:rPr>
            <a:t>R4</a:t>
          </a:r>
          <a:r>
            <a:rPr lang="ja-JP" altLang="ja-JP" sz="1200" b="0" i="0" baseline="0">
              <a:solidFill>
                <a:schemeClr val="dk1"/>
              </a:solidFill>
              <a:effectLst/>
              <a:latin typeface="+mn-lt"/>
              <a:ea typeface="+mn-ea"/>
              <a:cs typeface="+mn-cs"/>
            </a:rPr>
            <a:t>年度においては前年度余剰金の</a:t>
          </a:r>
          <a:r>
            <a:rPr lang="en-US" altLang="ja-JP" sz="1200" b="0" i="0" baseline="0">
              <a:solidFill>
                <a:schemeClr val="dk1"/>
              </a:solidFill>
              <a:effectLst/>
              <a:latin typeface="+mn-lt"/>
              <a:ea typeface="+mn-ea"/>
              <a:cs typeface="+mn-cs"/>
            </a:rPr>
            <a:t>1/2</a:t>
          </a:r>
          <a:r>
            <a:rPr lang="ja-JP" altLang="en-US" sz="1200" b="0" i="0" baseline="0">
              <a:solidFill>
                <a:schemeClr val="dk1"/>
              </a:solidFill>
              <a:effectLst/>
              <a:latin typeface="+mn-lt"/>
              <a:ea typeface="+mn-ea"/>
              <a:cs typeface="+mn-cs"/>
            </a:rPr>
            <a:t>以上</a:t>
          </a:r>
          <a:r>
            <a:rPr lang="ja-JP" altLang="ja-JP" sz="1200" b="0" i="0" baseline="0">
              <a:solidFill>
                <a:schemeClr val="dk1"/>
              </a:solidFill>
              <a:effectLst/>
              <a:latin typeface="+mn-lt"/>
              <a:ea typeface="+mn-ea"/>
              <a:cs typeface="+mn-cs"/>
            </a:rPr>
            <a:t>と基金利息を併せて</a:t>
          </a:r>
          <a:r>
            <a:rPr lang="en-US" altLang="ja-JP" sz="1200" b="0" i="0" baseline="0">
              <a:solidFill>
                <a:schemeClr val="dk1"/>
              </a:solidFill>
              <a:effectLst/>
              <a:latin typeface="+mn-lt"/>
              <a:ea typeface="+mn-ea"/>
              <a:cs typeface="+mn-cs"/>
            </a:rPr>
            <a:t>305,430</a:t>
          </a:r>
          <a:r>
            <a:rPr lang="ja-JP" altLang="ja-JP" sz="1200" b="0" i="0" baseline="0">
              <a:solidFill>
                <a:schemeClr val="dk1"/>
              </a:solidFill>
              <a:effectLst/>
              <a:latin typeface="+mn-lt"/>
              <a:ea typeface="+mn-ea"/>
              <a:cs typeface="+mn-cs"/>
            </a:rPr>
            <a:t>千円を積立て</a:t>
          </a:r>
          <a:r>
            <a:rPr lang="ja-JP" altLang="en-US" sz="1200" b="0" i="0" baseline="0">
              <a:solidFill>
                <a:schemeClr val="dk1"/>
              </a:solidFill>
              <a:effectLst/>
              <a:latin typeface="+mn-lt"/>
              <a:ea typeface="+mn-ea"/>
              <a:cs typeface="+mn-cs"/>
            </a:rPr>
            <a:t>、反対に</a:t>
          </a:r>
          <a:r>
            <a:rPr lang="ja-JP" altLang="ja-JP" sz="1200" b="0" i="0" baseline="0">
              <a:solidFill>
                <a:schemeClr val="dk1"/>
              </a:solidFill>
              <a:effectLst/>
              <a:latin typeface="+mn-lt"/>
              <a:ea typeface="+mn-ea"/>
              <a:cs typeface="+mn-cs"/>
            </a:rPr>
            <a:t>取崩</a:t>
          </a:r>
          <a:r>
            <a:rPr lang="ja-JP" altLang="en-US" sz="1200" b="0" i="0" baseline="0">
              <a:solidFill>
                <a:schemeClr val="dk1"/>
              </a:solidFill>
              <a:effectLst/>
              <a:latin typeface="+mn-lt"/>
              <a:ea typeface="+mn-ea"/>
              <a:cs typeface="+mn-cs"/>
            </a:rPr>
            <a:t>額が</a:t>
          </a:r>
          <a:r>
            <a:rPr lang="en-US" altLang="ja-JP" sz="1200" b="0" i="0" baseline="0">
              <a:solidFill>
                <a:schemeClr val="dk1"/>
              </a:solidFill>
              <a:effectLst/>
              <a:latin typeface="+mn-lt"/>
              <a:ea typeface="+mn-ea"/>
              <a:cs typeface="+mn-cs"/>
            </a:rPr>
            <a:t>227,100</a:t>
          </a:r>
          <a:r>
            <a:rPr lang="ja-JP" altLang="en-US" sz="1200" b="0" i="0" baseline="0">
              <a:solidFill>
                <a:schemeClr val="dk1"/>
              </a:solidFill>
              <a:effectLst/>
              <a:latin typeface="+mn-lt"/>
              <a:ea typeface="+mn-ea"/>
              <a:cs typeface="+mn-cs"/>
            </a:rPr>
            <a:t>千円であったため</a:t>
          </a:r>
          <a:r>
            <a:rPr lang="ja-JP" altLang="ja-JP" sz="1200" b="0" i="0" baseline="0">
              <a:solidFill>
                <a:schemeClr val="dk1"/>
              </a:solidFill>
              <a:effectLst/>
              <a:latin typeface="+mn-lt"/>
              <a:ea typeface="+mn-ea"/>
              <a:cs typeface="+mn-cs"/>
            </a:rPr>
            <a:t>残高は増加した。前年度余剰金の</a:t>
          </a:r>
          <a:r>
            <a:rPr lang="en-US" altLang="ja-JP" sz="1200" b="0" i="0" baseline="0">
              <a:solidFill>
                <a:schemeClr val="dk1"/>
              </a:solidFill>
              <a:effectLst/>
              <a:latin typeface="+mn-lt"/>
              <a:ea typeface="+mn-ea"/>
              <a:cs typeface="+mn-cs"/>
            </a:rPr>
            <a:t>1/2</a:t>
          </a:r>
          <a:r>
            <a:rPr lang="ja-JP" altLang="en-US" sz="1200" b="0" i="0" baseline="0">
              <a:solidFill>
                <a:schemeClr val="dk1"/>
              </a:solidFill>
              <a:effectLst/>
              <a:latin typeface="+mn-lt"/>
              <a:ea typeface="+mn-ea"/>
              <a:cs typeface="+mn-cs"/>
            </a:rPr>
            <a:t>以上</a:t>
          </a:r>
          <a:r>
            <a:rPr lang="ja-JP" altLang="ja-JP" sz="1200" b="0" i="0" baseline="0">
              <a:solidFill>
                <a:schemeClr val="dk1"/>
              </a:solidFill>
              <a:effectLst/>
              <a:latin typeface="+mn-lt"/>
              <a:ea typeface="+mn-ea"/>
              <a:cs typeface="+mn-cs"/>
            </a:rPr>
            <a:t>を積立て</a:t>
          </a:r>
          <a:r>
            <a:rPr lang="ja-JP" altLang="en-US" sz="1200" b="0" i="0" baseline="0">
              <a:solidFill>
                <a:schemeClr val="dk1"/>
              </a:solidFill>
              <a:effectLst/>
              <a:latin typeface="+mn-lt"/>
              <a:ea typeface="+mn-ea"/>
              <a:cs typeface="+mn-cs"/>
            </a:rPr>
            <a:t>てい</a:t>
          </a:r>
          <a:r>
            <a:rPr lang="ja-JP" altLang="ja-JP" sz="1200" b="0" i="0" baseline="0">
              <a:solidFill>
                <a:schemeClr val="dk1"/>
              </a:solidFill>
              <a:effectLst/>
              <a:latin typeface="+mn-lt"/>
              <a:ea typeface="+mn-ea"/>
              <a:cs typeface="+mn-cs"/>
            </a:rPr>
            <a:t>ること</a:t>
          </a:r>
          <a:r>
            <a:rPr lang="ja-JP" altLang="en-US" sz="1200" b="0" i="0" baseline="0">
              <a:solidFill>
                <a:schemeClr val="dk1"/>
              </a:solidFill>
              <a:effectLst/>
              <a:latin typeface="+mn-lt"/>
              <a:ea typeface="+mn-ea"/>
              <a:cs typeface="+mn-cs"/>
            </a:rPr>
            <a:t>や</a:t>
          </a:r>
          <a:r>
            <a:rPr lang="ja-JP" altLang="ja-JP" sz="1200" b="0" i="0" baseline="0">
              <a:solidFill>
                <a:schemeClr val="dk1"/>
              </a:solidFill>
              <a:effectLst/>
              <a:latin typeface="+mn-lt"/>
              <a:ea typeface="+mn-ea"/>
              <a:cs typeface="+mn-cs"/>
            </a:rPr>
            <a:t>、ふるさと納税</a:t>
          </a:r>
          <a:r>
            <a:rPr lang="ja-JP" altLang="en-US" sz="1200" b="0" i="0" baseline="0">
              <a:solidFill>
                <a:schemeClr val="dk1"/>
              </a:solidFill>
              <a:effectLst/>
              <a:latin typeface="+mn-lt"/>
              <a:ea typeface="+mn-ea"/>
              <a:cs typeface="+mn-cs"/>
            </a:rPr>
            <a:t>及び地方税の増収</a:t>
          </a:r>
          <a:r>
            <a:rPr lang="ja-JP" altLang="ja-JP" sz="1200" b="0" i="0" baseline="0">
              <a:solidFill>
                <a:schemeClr val="dk1"/>
              </a:solidFill>
              <a:effectLst/>
              <a:latin typeface="+mn-lt"/>
              <a:ea typeface="+mn-ea"/>
              <a:cs typeface="+mn-cs"/>
            </a:rPr>
            <a:t>の影響もあり積立金も増となっている。</a:t>
          </a:r>
          <a:endParaRPr lang="en-US" altLang="ja-JP" sz="1200" b="0" i="0" baseline="0">
            <a:solidFill>
              <a:schemeClr val="dk1"/>
            </a:solidFill>
            <a:effectLst/>
            <a:latin typeface="+mn-lt"/>
            <a:ea typeface="+mn-ea"/>
            <a:cs typeface="+mn-cs"/>
          </a:endParaRPr>
        </a:p>
        <a:p>
          <a:endParaRPr lang="ja-JP" altLang="ja-JP" sz="1200">
            <a:effectLst/>
          </a:endParaRPr>
        </a:p>
        <a:p>
          <a:r>
            <a:rPr kumimoji="1" lang="ja-JP" altLang="ja-JP" sz="1200">
              <a:solidFill>
                <a:schemeClr val="dk1"/>
              </a:solidFill>
              <a:effectLst/>
              <a:latin typeface="+mn-lt"/>
              <a:ea typeface="+mn-ea"/>
              <a:cs typeface="+mn-cs"/>
            </a:rPr>
            <a:t>（今後の方針）</a:t>
          </a:r>
          <a:endParaRPr lang="ja-JP" altLang="ja-JP" sz="1200">
            <a:effectLst/>
          </a:endParaRPr>
        </a:p>
        <a:p>
          <a:r>
            <a:rPr lang="ja-JP" altLang="ja-JP" sz="1200" b="0" i="0" baseline="0">
              <a:solidFill>
                <a:schemeClr val="dk1"/>
              </a:solidFill>
              <a:effectLst/>
              <a:latin typeface="+mn-lt"/>
              <a:ea typeface="+mn-ea"/>
              <a:cs typeface="+mn-cs"/>
            </a:rPr>
            <a:t>　</a:t>
          </a:r>
          <a:r>
            <a:rPr lang="en-US" altLang="ja-JP" sz="1200" b="0" i="0" baseline="0">
              <a:solidFill>
                <a:schemeClr val="dk1"/>
              </a:solidFill>
              <a:effectLst/>
              <a:latin typeface="+mn-lt"/>
              <a:ea typeface="+mn-ea"/>
              <a:cs typeface="+mn-cs"/>
            </a:rPr>
            <a:t>H28</a:t>
          </a:r>
          <a:r>
            <a:rPr lang="ja-JP" altLang="ja-JP" sz="1200" b="0" i="0" baseline="0">
              <a:solidFill>
                <a:schemeClr val="dk1"/>
              </a:solidFill>
              <a:effectLst/>
              <a:latin typeface="+mn-lt"/>
              <a:ea typeface="+mn-ea"/>
              <a:cs typeface="+mn-cs"/>
            </a:rPr>
            <a:t>熊本地震時は、約</a:t>
          </a:r>
          <a:r>
            <a:rPr lang="en-US" altLang="ja-JP" sz="1200" b="0" i="0" baseline="0">
              <a:solidFill>
                <a:schemeClr val="dk1"/>
              </a:solidFill>
              <a:effectLst/>
              <a:latin typeface="+mn-lt"/>
              <a:ea typeface="+mn-ea"/>
              <a:cs typeface="+mn-cs"/>
            </a:rPr>
            <a:t>40</a:t>
          </a:r>
          <a:r>
            <a:rPr lang="ja-JP" altLang="ja-JP" sz="1200" b="0" i="0" baseline="0">
              <a:solidFill>
                <a:schemeClr val="dk1"/>
              </a:solidFill>
              <a:effectLst/>
              <a:latin typeface="+mn-lt"/>
              <a:ea typeface="+mn-ea"/>
              <a:cs typeface="+mn-cs"/>
            </a:rPr>
            <a:t>億円の当初予算において</a:t>
          </a:r>
          <a:r>
            <a:rPr lang="en-US" altLang="ja-JP" sz="1200" b="0" i="0" baseline="0">
              <a:solidFill>
                <a:schemeClr val="dk1"/>
              </a:solidFill>
              <a:effectLst/>
              <a:latin typeface="+mn-lt"/>
              <a:ea typeface="+mn-ea"/>
              <a:cs typeface="+mn-cs"/>
            </a:rPr>
            <a:t>6</a:t>
          </a:r>
          <a:r>
            <a:rPr lang="ja-JP" altLang="ja-JP" sz="1200" b="0" i="0" baseline="0">
              <a:solidFill>
                <a:schemeClr val="dk1"/>
              </a:solidFill>
              <a:effectLst/>
              <a:latin typeface="+mn-lt"/>
              <a:ea typeface="+mn-ea"/>
              <a:cs typeface="+mn-cs"/>
            </a:rPr>
            <a:t>億円ほど財政調整基金を取崩して対応。その状況を踏まえ、標準財政規模の</a:t>
          </a:r>
          <a:r>
            <a:rPr lang="en-US" altLang="ja-JP" sz="1200" b="0" i="0" baseline="0">
              <a:solidFill>
                <a:schemeClr val="dk1"/>
              </a:solidFill>
              <a:effectLst/>
              <a:latin typeface="+mn-lt"/>
              <a:ea typeface="+mn-ea"/>
              <a:cs typeface="+mn-cs"/>
            </a:rPr>
            <a:t>50</a:t>
          </a:r>
          <a:r>
            <a:rPr lang="ja-JP" altLang="ja-JP" sz="1200" b="0" i="0" baseline="0">
              <a:solidFill>
                <a:schemeClr val="dk1"/>
              </a:solidFill>
              <a:effectLst/>
              <a:latin typeface="+mn-lt"/>
              <a:ea typeface="+mn-ea"/>
              <a:cs typeface="+mn-cs"/>
            </a:rPr>
            <a:t>％（約</a:t>
          </a:r>
          <a:r>
            <a:rPr lang="en-US" altLang="ja-JP" sz="1200" b="0" i="0" baseline="0">
              <a:solidFill>
                <a:schemeClr val="dk1"/>
              </a:solidFill>
              <a:effectLst/>
              <a:latin typeface="+mn-lt"/>
              <a:ea typeface="+mn-ea"/>
              <a:cs typeface="+mn-cs"/>
            </a:rPr>
            <a:t>14</a:t>
          </a:r>
          <a:r>
            <a:rPr lang="ja-JP" altLang="ja-JP" sz="1200" b="0" i="0" baseline="0">
              <a:solidFill>
                <a:schemeClr val="dk1"/>
              </a:solidFill>
              <a:effectLst/>
              <a:latin typeface="+mn-lt"/>
              <a:ea typeface="+mn-ea"/>
              <a:cs typeface="+mn-cs"/>
            </a:rPr>
            <a:t>億円）を残高水準の目安として考えている。大規模災害に</a:t>
          </a:r>
          <a:r>
            <a:rPr lang="ja-JP" altLang="en-US" sz="1200" b="0" i="0" baseline="0">
              <a:solidFill>
                <a:schemeClr val="dk1"/>
              </a:solidFill>
              <a:effectLst/>
              <a:latin typeface="+mn-lt"/>
              <a:ea typeface="+mn-ea"/>
              <a:cs typeface="+mn-cs"/>
            </a:rPr>
            <a:t>きめ細やかに</a:t>
          </a:r>
          <a:r>
            <a:rPr lang="ja-JP" altLang="ja-JP" sz="1200" b="0" i="0" baseline="0">
              <a:solidFill>
                <a:schemeClr val="dk1"/>
              </a:solidFill>
              <a:effectLst/>
              <a:latin typeface="+mn-lt"/>
              <a:ea typeface="+mn-ea"/>
              <a:cs typeface="+mn-cs"/>
            </a:rPr>
            <a:t>対応するには、初動経費や補助外経費、非適債経費が想定以上に膨らむため、小規模自治体である本村において初動に対応できる最低限の財政調整基金は必要と考えている。また</a:t>
          </a:r>
          <a:r>
            <a:rPr lang="ja-JP" altLang="en-US" sz="1200" b="0" i="0" baseline="0">
              <a:solidFill>
                <a:schemeClr val="dk1"/>
              </a:solidFill>
              <a:effectLst/>
              <a:latin typeface="+mn-lt"/>
              <a:ea typeface="+mn-ea"/>
              <a:cs typeface="+mn-cs"/>
            </a:rPr>
            <a:t>地方債の</a:t>
          </a:r>
          <a:r>
            <a:rPr lang="ja-JP" altLang="ja-JP" sz="1200" b="0" i="0" baseline="0">
              <a:solidFill>
                <a:schemeClr val="dk1"/>
              </a:solidFill>
              <a:effectLst/>
              <a:latin typeface="+mn-lt"/>
              <a:ea typeface="+mn-ea"/>
              <a:cs typeface="+mn-cs"/>
            </a:rPr>
            <a:t>償還金もピークを迎えて</a:t>
          </a:r>
          <a:r>
            <a:rPr lang="ja-JP" altLang="en-US" sz="1200" b="0" i="0" baseline="0">
              <a:solidFill>
                <a:schemeClr val="dk1"/>
              </a:solidFill>
              <a:effectLst/>
              <a:latin typeface="+mn-lt"/>
              <a:ea typeface="+mn-ea"/>
              <a:cs typeface="+mn-cs"/>
            </a:rPr>
            <a:t>いる</a:t>
          </a:r>
          <a:r>
            <a:rPr lang="ja-JP" altLang="ja-JP" sz="1200" b="0" i="0" baseline="0">
              <a:solidFill>
                <a:schemeClr val="dk1"/>
              </a:solidFill>
              <a:effectLst/>
              <a:latin typeface="+mn-lt"/>
              <a:ea typeface="+mn-ea"/>
              <a:cs typeface="+mn-cs"/>
            </a:rPr>
            <a:t>ことから財源不足に備える必要がある。</a:t>
          </a:r>
          <a:endParaRPr lang="ja-JP" altLang="ja-JP" sz="12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200">
            <a:effectLst/>
          </a:endParaRPr>
        </a:p>
        <a:p>
          <a:r>
            <a:rPr lang="ja-JP" altLang="ja-JP" sz="1200" b="0" i="0" baseline="0">
              <a:solidFill>
                <a:schemeClr val="dk1"/>
              </a:solidFill>
              <a:effectLst/>
              <a:latin typeface="+mn-lt"/>
              <a:ea typeface="+mn-ea"/>
              <a:cs typeface="+mn-cs"/>
            </a:rPr>
            <a:t>　減債基金について、通年は基金利息のみを積立てており</a:t>
          </a:r>
          <a:r>
            <a:rPr lang="en-US" altLang="ja-JP" sz="1200" b="0" i="0" baseline="0">
              <a:solidFill>
                <a:schemeClr val="dk1"/>
              </a:solidFill>
              <a:effectLst/>
              <a:latin typeface="+mn-lt"/>
              <a:ea typeface="+mn-ea"/>
              <a:cs typeface="+mn-cs"/>
            </a:rPr>
            <a:t>H30</a:t>
          </a:r>
          <a:r>
            <a:rPr lang="ja-JP" altLang="ja-JP" sz="1200" b="0" i="0" baseline="0">
              <a:solidFill>
                <a:schemeClr val="dk1"/>
              </a:solidFill>
              <a:effectLst/>
              <a:latin typeface="+mn-lt"/>
              <a:ea typeface="+mn-ea"/>
              <a:cs typeface="+mn-cs"/>
            </a:rPr>
            <a:t>年度までは微増が続いていた。</a:t>
          </a:r>
          <a:r>
            <a:rPr lang="en-US" altLang="ja-JP" sz="1200" b="0" i="0" baseline="0">
              <a:solidFill>
                <a:schemeClr val="dk1"/>
              </a:solidFill>
              <a:effectLst/>
              <a:latin typeface="+mn-lt"/>
              <a:ea typeface="+mn-ea"/>
              <a:cs typeface="+mn-cs"/>
            </a:rPr>
            <a:t>R</a:t>
          </a:r>
          <a:r>
            <a:rPr lang="ja-JP" altLang="ja-JP" sz="1200" b="0" i="0" baseline="0">
              <a:solidFill>
                <a:schemeClr val="dk1"/>
              </a:solidFill>
              <a:effectLst/>
              <a:latin typeface="+mn-lt"/>
              <a:ea typeface="+mn-ea"/>
              <a:cs typeface="+mn-cs"/>
            </a:rPr>
            <a:t>元年度に熊本地震災害廃棄物処理基金補助金</a:t>
          </a:r>
          <a:r>
            <a:rPr lang="en-US" altLang="ja-JP" sz="1200" b="0" i="0" baseline="0">
              <a:solidFill>
                <a:schemeClr val="dk1"/>
              </a:solidFill>
              <a:effectLst/>
              <a:latin typeface="+mn-lt"/>
              <a:ea typeface="+mn-ea"/>
              <a:cs typeface="+mn-cs"/>
            </a:rPr>
            <a:t>1</a:t>
          </a:r>
          <a:r>
            <a:rPr lang="ja-JP" altLang="ja-JP" sz="1200" b="0" i="0" baseline="0">
              <a:solidFill>
                <a:schemeClr val="dk1"/>
              </a:solidFill>
              <a:effectLst/>
              <a:latin typeface="+mn-lt"/>
              <a:ea typeface="+mn-ea"/>
              <a:cs typeface="+mn-cs"/>
            </a:rPr>
            <a:t>億</a:t>
          </a:r>
          <a:r>
            <a:rPr lang="en-US" altLang="ja-JP" sz="1200" b="0" i="0" baseline="0">
              <a:solidFill>
                <a:schemeClr val="dk1"/>
              </a:solidFill>
              <a:effectLst/>
              <a:latin typeface="+mn-lt"/>
              <a:ea typeface="+mn-ea"/>
              <a:cs typeface="+mn-cs"/>
            </a:rPr>
            <a:t>3,967</a:t>
          </a:r>
          <a:r>
            <a:rPr lang="ja-JP" altLang="ja-JP" sz="1200" b="0" i="0" baseline="0">
              <a:solidFill>
                <a:schemeClr val="dk1"/>
              </a:solidFill>
              <a:effectLst/>
              <a:latin typeface="+mn-lt"/>
              <a:ea typeface="+mn-ea"/>
              <a:cs typeface="+mn-cs"/>
            </a:rPr>
            <a:t>万円</a:t>
          </a:r>
          <a:r>
            <a:rPr lang="ja-JP" altLang="en-US" sz="1200" b="0" i="0" baseline="0">
              <a:solidFill>
                <a:schemeClr val="dk1"/>
              </a:solidFill>
              <a:effectLst/>
              <a:latin typeface="+mn-lt"/>
              <a:ea typeface="+mn-ea"/>
              <a:cs typeface="+mn-cs"/>
            </a:rPr>
            <a:t>が交付され、</a:t>
          </a:r>
          <a:r>
            <a:rPr lang="ja-JP" altLang="ja-JP" sz="1200" b="0" i="0" baseline="0">
              <a:solidFill>
                <a:schemeClr val="dk1"/>
              </a:solidFill>
              <a:effectLst/>
              <a:latin typeface="+mn-lt"/>
              <a:ea typeface="+mn-ea"/>
              <a:cs typeface="+mn-cs"/>
            </a:rPr>
            <a:t>全額を積み立て</a:t>
          </a:r>
          <a:r>
            <a:rPr lang="ja-JP" altLang="en-US" sz="1200" b="0" i="0" baseline="0">
              <a:solidFill>
                <a:schemeClr val="dk1"/>
              </a:solidFill>
              <a:effectLst/>
              <a:latin typeface="+mn-lt"/>
              <a:ea typeface="+mn-ea"/>
              <a:cs typeface="+mn-cs"/>
            </a:rPr>
            <a:t>おり、</a:t>
          </a:r>
          <a:r>
            <a:rPr lang="ja-JP" altLang="ja-JP" sz="1200" b="0" i="0" baseline="0">
              <a:solidFill>
                <a:schemeClr val="dk1"/>
              </a:solidFill>
              <a:effectLst/>
              <a:latin typeface="+mn-lt"/>
              <a:ea typeface="+mn-ea"/>
              <a:cs typeface="+mn-cs"/>
            </a:rPr>
            <a:t>積立てた</a:t>
          </a:r>
          <a:r>
            <a:rPr lang="ja-JP" altLang="en-US" sz="1200" b="0" i="0" baseline="0">
              <a:solidFill>
                <a:schemeClr val="dk1"/>
              </a:solidFill>
              <a:effectLst/>
              <a:latin typeface="+mn-lt"/>
              <a:ea typeface="+mn-ea"/>
              <a:cs typeface="+mn-cs"/>
            </a:rPr>
            <a:t>分</a:t>
          </a:r>
          <a:r>
            <a:rPr lang="ja-JP" altLang="ja-JP" sz="1200" b="0" i="0" baseline="0">
              <a:solidFill>
                <a:schemeClr val="dk1"/>
              </a:solidFill>
              <a:effectLst/>
              <a:latin typeface="+mn-lt"/>
              <a:ea typeface="+mn-ea"/>
              <a:cs typeface="+mn-cs"/>
            </a:rPr>
            <a:t>を</a:t>
          </a:r>
          <a:r>
            <a:rPr lang="en-US" altLang="ja-JP" sz="1200" b="0" i="0" baseline="0">
              <a:solidFill>
                <a:schemeClr val="dk1"/>
              </a:solidFill>
              <a:effectLst/>
              <a:latin typeface="+mn-lt"/>
              <a:ea typeface="+mn-ea"/>
              <a:cs typeface="+mn-cs"/>
            </a:rPr>
            <a:t>R2</a:t>
          </a:r>
          <a:r>
            <a:rPr lang="ja-JP" altLang="ja-JP" sz="1200" b="0" i="0" baseline="0">
              <a:solidFill>
                <a:schemeClr val="dk1"/>
              </a:solidFill>
              <a:effectLst/>
              <a:latin typeface="+mn-lt"/>
              <a:ea typeface="+mn-ea"/>
              <a:cs typeface="+mn-cs"/>
            </a:rPr>
            <a:t>年度より</a:t>
          </a:r>
          <a:r>
            <a:rPr lang="en-US" altLang="ja-JP" sz="1200" b="0" i="0" baseline="0">
              <a:solidFill>
                <a:schemeClr val="dk1"/>
              </a:solidFill>
              <a:effectLst/>
              <a:latin typeface="+mn-lt"/>
              <a:ea typeface="+mn-ea"/>
              <a:cs typeface="+mn-cs"/>
            </a:rPr>
            <a:t>9</a:t>
          </a:r>
          <a:r>
            <a:rPr lang="ja-JP" altLang="ja-JP" sz="1200" b="0" i="0" baseline="0">
              <a:solidFill>
                <a:schemeClr val="dk1"/>
              </a:solidFill>
              <a:effectLst/>
              <a:latin typeface="+mn-lt"/>
              <a:ea typeface="+mn-ea"/>
              <a:cs typeface="+mn-cs"/>
            </a:rPr>
            <a:t>年間（年間</a:t>
          </a:r>
          <a:r>
            <a:rPr lang="en-US" altLang="ja-JP" sz="1200" b="0" i="0" baseline="0">
              <a:solidFill>
                <a:schemeClr val="dk1"/>
              </a:solidFill>
              <a:effectLst/>
              <a:latin typeface="+mn-lt"/>
              <a:ea typeface="+mn-ea"/>
              <a:cs typeface="+mn-cs"/>
            </a:rPr>
            <a:t>1,500</a:t>
          </a:r>
          <a:r>
            <a:rPr lang="ja-JP" altLang="ja-JP" sz="1200" b="0" i="0" baseline="0">
              <a:solidFill>
                <a:schemeClr val="dk1"/>
              </a:solidFill>
              <a:effectLst/>
              <a:latin typeface="+mn-lt"/>
              <a:ea typeface="+mn-ea"/>
              <a:cs typeface="+mn-cs"/>
            </a:rPr>
            <a:t>万円程度）</a:t>
          </a:r>
          <a:r>
            <a:rPr lang="ja-JP" altLang="en-US" sz="1200" b="0" i="0" baseline="0">
              <a:solidFill>
                <a:schemeClr val="dk1"/>
              </a:solidFill>
              <a:effectLst/>
              <a:latin typeface="+mn-lt"/>
              <a:ea typeface="+mn-ea"/>
              <a:cs typeface="+mn-cs"/>
            </a:rPr>
            <a:t>に渡り</a:t>
          </a:r>
          <a:r>
            <a:rPr lang="ja-JP" altLang="ja-JP" sz="1200" b="0" i="0" baseline="0">
              <a:solidFill>
                <a:schemeClr val="dk1"/>
              </a:solidFill>
              <a:effectLst/>
              <a:latin typeface="+mn-lt"/>
              <a:ea typeface="+mn-ea"/>
              <a:cs typeface="+mn-cs"/>
            </a:rPr>
            <a:t>償還金の財源として取崩すこととしている。</a:t>
          </a:r>
          <a:endParaRPr lang="en-US" altLang="ja-JP" sz="1200" b="0" i="0" baseline="0">
            <a:solidFill>
              <a:schemeClr val="dk1"/>
            </a:solidFill>
            <a:effectLst/>
            <a:latin typeface="+mn-lt"/>
            <a:ea typeface="+mn-ea"/>
            <a:cs typeface="+mn-cs"/>
          </a:endParaRPr>
        </a:p>
        <a:p>
          <a:endParaRPr lang="ja-JP" altLang="ja-JP" sz="1200">
            <a:effectLst/>
          </a:endParaRPr>
        </a:p>
        <a:p>
          <a:r>
            <a:rPr kumimoji="1" lang="ja-JP" altLang="ja-JP" sz="1200">
              <a:solidFill>
                <a:schemeClr val="dk1"/>
              </a:solidFill>
              <a:effectLst/>
              <a:latin typeface="+mn-lt"/>
              <a:ea typeface="+mn-ea"/>
              <a:cs typeface="+mn-cs"/>
            </a:rPr>
            <a:t>（今後の方針）</a:t>
          </a:r>
          <a:endParaRPr lang="ja-JP" altLang="ja-JP" sz="1200">
            <a:effectLst/>
          </a:endParaRPr>
        </a:p>
        <a:p>
          <a:r>
            <a:rPr kumimoji="1" lang="ja-JP" altLang="ja-JP" sz="1200">
              <a:solidFill>
                <a:schemeClr val="dk1"/>
              </a:solidFill>
              <a:effectLst/>
              <a:latin typeface="+mn-lt"/>
              <a:ea typeface="+mn-ea"/>
              <a:cs typeface="+mn-cs"/>
            </a:rPr>
            <a:t>　</a:t>
          </a:r>
          <a:r>
            <a:rPr kumimoji="0" lang="en-US" altLang="ja-JP" sz="1200" b="0" i="0" baseline="0">
              <a:solidFill>
                <a:schemeClr val="dk1"/>
              </a:solidFill>
              <a:effectLst/>
              <a:latin typeface="+mn-lt"/>
              <a:ea typeface="+mn-ea"/>
              <a:cs typeface="+mn-cs"/>
            </a:rPr>
            <a:t>H</a:t>
          </a:r>
          <a:r>
            <a:rPr lang="en-US" altLang="ja-JP" sz="1200" b="0" i="0" baseline="0">
              <a:solidFill>
                <a:schemeClr val="dk1"/>
              </a:solidFill>
              <a:effectLst/>
              <a:latin typeface="+mn-lt"/>
              <a:ea typeface="+mn-ea"/>
              <a:cs typeface="+mn-cs"/>
            </a:rPr>
            <a:t>28</a:t>
          </a:r>
          <a:r>
            <a:rPr lang="ja-JP" altLang="ja-JP" sz="1200" b="0" i="0" baseline="0">
              <a:solidFill>
                <a:schemeClr val="dk1"/>
              </a:solidFill>
              <a:effectLst/>
              <a:latin typeface="+mn-lt"/>
              <a:ea typeface="+mn-ea"/>
              <a:cs typeface="+mn-cs"/>
            </a:rPr>
            <a:t>熊本地震の影響から</a:t>
          </a:r>
          <a:r>
            <a:rPr lang="en-US" altLang="ja-JP" sz="1200" b="0" i="0" baseline="0">
              <a:solidFill>
                <a:schemeClr val="dk1"/>
              </a:solidFill>
              <a:effectLst/>
              <a:latin typeface="+mn-lt"/>
              <a:ea typeface="+mn-ea"/>
              <a:cs typeface="+mn-cs"/>
            </a:rPr>
            <a:t>R4</a:t>
          </a:r>
          <a:r>
            <a:rPr lang="ja-JP" altLang="ja-JP" sz="1200" b="0" i="0" baseline="0">
              <a:solidFill>
                <a:schemeClr val="dk1"/>
              </a:solidFill>
              <a:effectLst/>
              <a:latin typeface="+mn-lt"/>
              <a:ea typeface="+mn-ea"/>
              <a:cs typeface="+mn-cs"/>
            </a:rPr>
            <a:t>年度末において地方債残高が</a:t>
          </a:r>
          <a:r>
            <a:rPr lang="ja-JP" altLang="en-US" sz="1200" b="0" i="0" baseline="0">
              <a:solidFill>
                <a:schemeClr val="dk1"/>
              </a:solidFill>
              <a:effectLst/>
              <a:latin typeface="+mn-lt"/>
              <a:ea typeface="+mn-ea"/>
              <a:cs typeface="+mn-cs"/>
            </a:rPr>
            <a:t>震災前</a:t>
          </a:r>
          <a:r>
            <a:rPr lang="en-US" altLang="ja-JP" sz="1200" b="0" i="0" baseline="0">
              <a:solidFill>
                <a:schemeClr val="dk1"/>
              </a:solidFill>
              <a:effectLst/>
              <a:latin typeface="+mn-lt"/>
              <a:ea typeface="+mn-ea"/>
              <a:cs typeface="+mn-cs"/>
            </a:rPr>
            <a:t>(H27</a:t>
          </a:r>
          <a:r>
            <a:rPr lang="ja-JP" altLang="en-US" sz="1200" b="0" i="0" baseline="0">
              <a:solidFill>
                <a:schemeClr val="dk1"/>
              </a:solidFill>
              <a:effectLst/>
              <a:latin typeface="+mn-lt"/>
              <a:ea typeface="+mn-ea"/>
              <a:cs typeface="+mn-cs"/>
            </a:rPr>
            <a:t>年度末</a:t>
          </a:r>
          <a:r>
            <a:rPr lang="en-US"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の約</a:t>
          </a:r>
          <a:r>
            <a:rPr lang="en-US" altLang="ja-JP" sz="1200" b="0" i="0" baseline="0">
              <a:solidFill>
                <a:schemeClr val="dk1"/>
              </a:solidFill>
              <a:effectLst/>
              <a:latin typeface="+mn-lt"/>
              <a:ea typeface="+mn-ea"/>
              <a:cs typeface="+mn-cs"/>
            </a:rPr>
            <a:t>4</a:t>
          </a:r>
          <a:r>
            <a:rPr lang="ja-JP" altLang="en-US" sz="1200" b="0" i="0" baseline="0">
              <a:solidFill>
                <a:schemeClr val="dk1"/>
              </a:solidFill>
              <a:effectLst/>
              <a:latin typeface="+mn-lt"/>
              <a:ea typeface="+mn-ea"/>
              <a:cs typeface="+mn-cs"/>
            </a:rPr>
            <a:t>倍となっている</a:t>
          </a:r>
          <a:r>
            <a:rPr lang="ja-JP" altLang="ja-JP" sz="1200" b="0" i="0" baseline="0">
              <a:solidFill>
                <a:schemeClr val="dk1"/>
              </a:solidFill>
              <a:effectLst/>
              <a:latin typeface="+mn-lt"/>
              <a:ea typeface="+mn-ea"/>
              <a:cs typeface="+mn-cs"/>
            </a:rPr>
            <a:t>。それに</a:t>
          </a:r>
          <a:r>
            <a:rPr lang="ja-JP" altLang="en-US" sz="1200" b="0" i="0" baseline="0">
              <a:solidFill>
                <a:schemeClr val="dk1"/>
              </a:solidFill>
              <a:effectLst/>
              <a:latin typeface="+mn-lt"/>
              <a:ea typeface="+mn-ea"/>
              <a:cs typeface="+mn-cs"/>
            </a:rPr>
            <a:t>伴い</a:t>
          </a:r>
          <a:r>
            <a:rPr lang="ja-JP" altLang="ja-JP" sz="1200" b="0" i="0" baseline="0">
              <a:solidFill>
                <a:schemeClr val="dk1"/>
              </a:solidFill>
              <a:effectLst/>
              <a:latin typeface="+mn-lt"/>
              <a:ea typeface="+mn-ea"/>
              <a:cs typeface="+mn-cs"/>
            </a:rPr>
            <a:t>元金償還金も増加し</a:t>
          </a:r>
          <a:r>
            <a:rPr lang="en-US" altLang="ja-JP" sz="1200" b="0" i="0" baseline="0">
              <a:solidFill>
                <a:schemeClr val="dk1"/>
              </a:solidFill>
              <a:effectLst/>
              <a:latin typeface="+mn-lt"/>
              <a:ea typeface="+mn-ea"/>
              <a:cs typeface="+mn-cs"/>
            </a:rPr>
            <a:t>R4</a:t>
          </a:r>
          <a:r>
            <a:rPr lang="ja-JP" altLang="ja-JP" sz="1200" b="0" i="0" baseline="0">
              <a:solidFill>
                <a:schemeClr val="dk1"/>
              </a:solidFill>
              <a:effectLst/>
              <a:latin typeface="+mn-lt"/>
              <a:ea typeface="+mn-ea"/>
              <a:cs typeface="+mn-cs"/>
            </a:rPr>
            <a:t>年度</a:t>
          </a:r>
          <a:r>
            <a:rPr lang="ja-JP" altLang="en-US" sz="1200" b="0" i="0" baseline="0">
              <a:solidFill>
                <a:schemeClr val="dk1"/>
              </a:solidFill>
              <a:effectLst/>
              <a:latin typeface="+mn-lt"/>
              <a:ea typeface="+mn-ea"/>
              <a:cs typeface="+mn-cs"/>
            </a:rPr>
            <a:t>は</a:t>
          </a:r>
          <a:r>
            <a:rPr lang="ja-JP" altLang="ja-JP" sz="1200" b="0" i="0" baseline="0">
              <a:solidFill>
                <a:schemeClr val="dk1"/>
              </a:solidFill>
              <a:effectLst/>
              <a:latin typeface="+mn-lt"/>
              <a:ea typeface="+mn-ea"/>
              <a:cs typeface="+mn-cs"/>
            </a:rPr>
            <a:t>震災前の約</a:t>
          </a:r>
          <a:r>
            <a:rPr lang="en-US" altLang="ja-JP" sz="1200" b="0" i="0" baseline="0">
              <a:solidFill>
                <a:schemeClr val="dk1"/>
              </a:solidFill>
              <a:effectLst/>
              <a:latin typeface="+mn-lt"/>
              <a:ea typeface="+mn-ea"/>
              <a:cs typeface="+mn-cs"/>
            </a:rPr>
            <a:t>4.8</a:t>
          </a:r>
          <a:r>
            <a:rPr lang="ja-JP" altLang="ja-JP" sz="1200" b="0" i="0" baseline="0">
              <a:solidFill>
                <a:schemeClr val="dk1"/>
              </a:solidFill>
              <a:effectLst/>
              <a:latin typeface="+mn-lt"/>
              <a:ea typeface="+mn-ea"/>
              <a:cs typeface="+mn-cs"/>
            </a:rPr>
            <a:t>倍となっている。</a:t>
          </a:r>
          <a:r>
            <a:rPr lang="ja-JP" altLang="en-US" sz="1200" b="0" i="0" baseline="0">
              <a:solidFill>
                <a:schemeClr val="dk1"/>
              </a:solidFill>
              <a:effectLst/>
              <a:latin typeface="+mn-lt"/>
              <a:ea typeface="+mn-ea"/>
              <a:cs typeface="+mn-cs"/>
            </a:rPr>
            <a:t>今後暫く</a:t>
          </a:r>
          <a:r>
            <a:rPr lang="ja-JP" altLang="ja-JP" sz="1200" b="0" i="0" baseline="0">
              <a:solidFill>
                <a:schemeClr val="dk1"/>
              </a:solidFill>
              <a:effectLst/>
              <a:latin typeface="+mn-lt"/>
              <a:ea typeface="+mn-ea"/>
              <a:cs typeface="+mn-cs"/>
            </a:rPr>
            <a:t>は</a:t>
          </a:r>
          <a:r>
            <a:rPr lang="ja-JP" altLang="en-US" sz="1200" b="0" i="0" baseline="0">
              <a:solidFill>
                <a:schemeClr val="dk1"/>
              </a:solidFill>
              <a:effectLst/>
              <a:latin typeface="+mn-lt"/>
              <a:ea typeface="+mn-ea"/>
              <a:cs typeface="+mn-cs"/>
            </a:rPr>
            <a:t>高水準で</a:t>
          </a:r>
          <a:r>
            <a:rPr lang="ja-JP" altLang="ja-JP" sz="1200" b="0" i="0" baseline="0">
              <a:solidFill>
                <a:schemeClr val="dk1"/>
              </a:solidFill>
              <a:effectLst/>
              <a:latin typeface="+mn-lt"/>
              <a:ea typeface="+mn-ea"/>
              <a:cs typeface="+mn-cs"/>
            </a:rPr>
            <a:t>の償還</a:t>
          </a:r>
          <a:r>
            <a:rPr lang="ja-JP" altLang="en-US" sz="1200" b="0" i="0" baseline="0">
              <a:solidFill>
                <a:schemeClr val="dk1"/>
              </a:solidFill>
              <a:effectLst/>
              <a:latin typeface="+mn-lt"/>
              <a:ea typeface="+mn-ea"/>
              <a:cs typeface="+mn-cs"/>
            </a:rPr>
            <a:t>金</a:t>
          </a:r>
          <a:r>
            <a:rPr lang="ja-JP" altLang="ja-JP" sz="1200" b="0" i="0" baseline="0">
              <a:solidFill>
                <a:schemeClr val="dk1"/>
              </a:solidFill>
              <a:effectLst/>
              <a:latin typeface="+mn-lt"/>
              <a:ea typeface="+mn-ea"/>
              <a:cs typeface="+mn-cs"/>
            </a:rPr>
            <a:t>が見込まれる。今後の厳しい元利償還金を見込み財政調整基金の活用も想定している。繰上償還は予定していない。</a:t>
          </a:r>
          <a:endParaRPr lang="ja-JP" altLang="ja-JP" sz="12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6,926
6,777
77.22
7,011,576
6,563,284
344,131
3,388,487
9,965,948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年度にかけて有形固定資産減価償却率が</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減少している。西原中学校のランチルーム・給食室の新築に伴う資産計上が要因としてあげられる。また布田地区・星田地区・瓜生地区防災組織強化コミュニティー施設も新規資産として計上しており、令和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年度に続き大規模な資産が計上されたため、減価償却費や維持補修の費用の増大が見込まれるためより一層施設マネジメントを推進していく必要がある。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5307076"/>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44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64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508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307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58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136271</xdr:rowOff>
    </xdr:from>
    <xdr:to>
      <xdr:col>23</xdr:col>
      <xdr:colOff>136525</xdr:colOff>
      <xdr:row>28</xdr:row>
      <xdr:rowOff>66421</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553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159148</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538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140589</xdr:rowOff>
    </xdr:from>
    <xdr:to>
      <xdr:col>19</xdr:col>
      <xdr:colOff>187325</xdr:colOff>
      <xdr:row>28</xdr:row>
      <xdr:rowOff>70739</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554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15621</xdr:rowOff>
    </xdr:from>
    <xdr:to>
      <xdr:col>23</xdr:col>
      <xdr:colOff>85725</xdr:colOff>
      <xdr:row>28</xdr:row>
      <xdr:rowOff>19939</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4051300" y="5587746"/>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44704</xdr:rowOff>
    </xdr:from>
    <xdr:to>
      <xdr:col>15</xdr:col>
      <xdr:colOff>187325</xdr:colOff>
      <xdr:row>28</xdr:row>
      <xdr:rowOff>146304</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561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19939</xdr:rowOff>
    </xdr:from>
    <xdr:to>
      <xdr:col>19</xdr:col>
      <xdr:colOff>136525</xdr:colOff>
      <xdr:row>28</xdr:row>
      <xdr:rowOff>95504</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flipV="1">
          <a:off x="3289300" y="5592064"/>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3683</xdr:rowOff>
    </xdr:from>
    <xdr:to>
      <xdr:col>11</xdr:col>
      <xdr:colOff>187325</xdr:colOff>
      <xdr:row>28</xdr:row>
      <xdr:rowOff>105283</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557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54483</xdr:rowOff>
    </xdr:from>
    <xdr:to>
      <xdr:col>15</xdr:col>
      <xdr:colOff>136525</xdr:colOff>
      <xdr:row>28</xdr:row>
      <xdr:rowOff>95504</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527300" y="5626608"/>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136271</xdr:rowOff>
    </xdr:from>
    <xdr:to>
      <xdr:col>7</xdr:col>
      <xdr:colOff>187325</xdr:colOff>
      <xdr:row>28</xdr:row>
      <xdr:rowOff>66421</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553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15621</xdr:rowOff>
    </xdr:from>
    <xdr:to>
      <xdr:col>11</xdr:col>
      <xdr:colOff>136525</xdr:colOff>
      <xdr:row>28</xdr:row>
      <xdr:rowOff>54483</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5587746"/>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3954</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87266</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531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162831</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539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121810</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535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82948</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531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債務償還比率は類似団体とほぼ同水準で推移している。令和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年度にかけては、地方債残高の減少と充当可能基金の増加により債務償還比率が減少した。</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5261428"/>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674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3927</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5576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57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570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53685</xdr:rowOff>
    </xdr:from>
    <xdr:to>
      <xdr:col>76</xdr:col>
      <xdr:colOff>73025</xdr:colOff>
      <xdr:row>29</xdr:row>
      <xdr:rowOff>155285</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744700" y="579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32112</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4846300" y="57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71574</xdr:rowOff>
    </xdr:from>
    <xdr:to>
      <xdr:col>72</xdr:col>
      <xdr:colOff>123825</xdr:colOff>
      <xdr:row>30</xdr:row>
      <xdr:rowOff>1724</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033500" y="581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104485</xdr:rowOff>
    </xdr:from>
    <xdr:to>
      <xdr:col>76</xdr:col>
      <xdr:colOff>22225</xdr:colOff>
      <xdr:row>29</xdr:row>
      <xdr:rowOff>122374</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4084300" y="5848060"/>
          <a:ext cx="711200" cy="1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111243</xdr:rowOff>
    </xdr:from>
    <xdr:to>
      <xdr:col>68</xdr:col>
      <xdr:colOff>123825</xdr:colOff>
      <xdr:row>31</xdr:row>
      <xdr:rowOff>41393</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3271500" y="602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122374</xdr:rowOff>
    </xdr:from>
    <xdr:to>
      <xdr:col>72</xdr:col>
      <xdr:colOff>73025</xdr:colOff>
      <xdr:row>30</xdr:row>
      <xdr:rowOff>162043</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3322300" y="5865949"/>
          <a:ext cx="762000" cy="21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45276</xdr:rowOff>
    </xdr:from>
    <xdr:to>
      <xdr:col>64</xdr:col>
      <xdr:colOff>123825</xdr:colOff>
      <xdr:row>31</xdr:row>
      <xdr:rowOff>146876</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2509500" y="613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162043</xdr:rowOff>
    </xdr:from>
    <xdr:to>
      <xdr:col>68</xdr:col>
      <xdr:colOff>73025</xdr:colOff>
      <xdr:row>31</xdr:row>
      <xdr:rowOff>96076</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2560300" y="6077068"/>
          <a:ext cx="762000" cy="10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125966</xdr:rowOff>
    </xdr:from>
    <xdr:to>
      <xdr:col>60</xdr:col>
      <xdr:colOff>123825</xdr:colOff>
      <xdr:row>33</xdr:row>
      <xdr:rowOff>56116</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747500" y="638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96076</xdr:rowOff>
    </xdr:from>
    <xdr:to>
      <xdr:col>64</xdr:col>
      <xdr:colOff>73025</xdr:colOff>
      <xdr:row>33</xdr:row>
      <xdr:rowOff>5316</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1798300" y="6182551"/>
          <a:ext cx="762000" cy="25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84372</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3836727" y="548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3087427" y="5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143473</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23254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127126</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1563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164301</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3836727" y="590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32520</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3087427" y="611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138003</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2325427" y="6224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47243</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1563427" y="647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6,926
6,777
77.22
7,011,576
6,563,284
344,131
3,388,487
9,965,948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709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30299</xdr:rowOff>
    </xdr:from>
    <xdr:to>
      <xdr:col>24</xdr:col>
      <xdr:colOff>114300</xdr:colOff>
      <xdr:row>38</xdr:row>
      <xdr:rowOff>131899</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53176</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39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10704</xdr:rowOff>
    </xdr:from>
    <xdr:to>
      <xdr:col>20</xdr:col>
      <xdr:colOff>38100</xdr:colOff>
      <xdr:row>38</xdr:row>
      <xdr:rowOff>112304</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61504</xdr:rowOff>
    </xdr:from>
    <xdr:to>
      <xdr:col>24</xdr:col>
      <xdr:colOff>63500</xdr:colOff>
      <xdr:row>38</xdr:row>
      <xdr:rowOff>81099</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57660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164193</xdr:rowOff>
    </xdr:from>
    <xdr:to>
      <xdr:col>15</xdr:col>
      <xdr:colOff>101600</xdr:colOff>
      <xdr:row>38</xdr:row>
      <xdr:rowOff>94343</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43543</xdr:rowOff>
    </xdr:from>
    <xdr:to>
      <xdr:col>19</xdr:col>
      <xdr:colOff>177800</xdr:colOff>
      <xdr:row>38</xdr:row>
      <xdr:rowOff>61504</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55864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134801</xdr:rowOff>
    </xdr:from>
    <xdr:to>
      <xdr:col>10</xdr:col>
      <xdr:colOff>165100</xdr:colOff>
      <xdr:row>38</xdr:row>
      <xdr:rowOff>64951</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14151</xdr:rowOff>
    </xdr:from>
    <xdr:to>
      <xdr:col>15</xdr:col>
      <xdr:colOff>50800</xdr:colOff>
      <xdr:row>38</xdr:row>
      <xdr:rowOff>43543</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5292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102144</xdr:rowOff>
    </xdr:from>
    <xdr:to>
      <xdr:col>6</xdr:col>
      <xdr:colOff>38100</xdr:colOff>
      <xdr:row>38</xdr:row>
      <xdr:rowOff>32294</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152944</xdr:rowOff>
    </xdr:from>
    <xdr:to>
      <xdr:col>10</xdr:col>
      <xdr:colOff>114300</xdr:colOff>
      <xdr:row>38</xdr:row>
      <xdr:rowOff>14151</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4965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87103</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64243</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128831</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110870</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81478</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48821</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00000000-0008-0000-0100-000073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00000000-0008-0000-01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00000000-0008-0000-0100-000076000000}"/>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00000000-0008-0000-0100-000078000000}"/>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00000000-0008-0000-0100-000079000000}"/>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166561</xdr:rowOff>
    </xdr:from>
    <xdr:ext cx="534377" cy="259045"/>
    <xdr:sp macro="" textlink="">
      <xdr:nvSpPr>
        <xdr:cNvPr id="122" name="【道路】&#10;一人当たり延長平均値テキスト">
          <a:extLst>
            <a:ext uri="{FF2B5EF4-FFF2-40B4-BE49-F238E27FC236}">
              <a16:creationId xmlns:a16="http://schemas.microsoft.com/office/drawing/2014/main" id="{00000000-0008-0000-0100-00007A000000}"/>
            </a:ext>
          </a:extLst>
        </xdr:cNvPr>
        <xdr:cNvSpPr txBox="1"/>
      </xdr:nvSpPr>
      <xdr:spPr>
        <a:xfrm>
          <a:off x="10515600" y="651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7" name="フローチャート: 判断 126">
          <a:extLst>
            <a:ext uri="{FF2B5EF4-FFF2-40B4-BE49-F238E27FC236}">
              <a16:creationId xmlns:a16="http://schemas.microsoft.com/office/drawing/2014/main" id="{00000000-0008-0000-0100-00007F000000}"/>
            </a:ext>
          </a:extLst>
        </xdr:cNvPr>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1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16060</xdr:rowOff>
    </xdr:from>
    <xdr:to>
      <xdr:col>55</xdr:col>
      <xdr:colOff>50800</xdr:colOff>
      <xdr:row>40</xdr:row>
      <xdr:rowOff>117660</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10426700" y="687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165937</xdr:rowOff>
    </xdr:from>
    <xdr:ext cx="534377" cy="259045"/>
    <xdr:sp macro="" textlink="">
      <xdr:nvSpPr>
        <xdr:cNvPr id="134" name="【道路】&#10;一人当たり延長該当値テキスト">
          <a:extLst>
            <a:ext uri="{FF2B5EF4-FFF2-40B4-BE49-F238E27FC236}">
              <a16:creationId xmlns:a16="http://schemas.microsoft.com/office/drawing/2014/main" id="{00000000-0008-0000-0100-000086000000}"/>
            </a:ext>
          </a:extLst>
        </xdr:cNvPr>
        <xdr:cNvSpPr txBox="1"/>
      </xdr:nvSpPr>
      <xdr:spPr>
        <a:xfrm>
          <a:off x="10515600" y="68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5267</xdr:rowOff>
    </xdr:from>
    <xdr:to>
      <xdr:col>50</xdr:col>
      <xdr:colOff>165100</xdr:colOff>
      <xdr:row>40</xdr:row>
      <xdr:rowOff>106867</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9588500" y="686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56067</xdr:rowOff>
    </xdr:from>
    <xdr:to>
      <xdr:col>55</xdr:col>
      <xdr:colOff>0</xdr:colOff>
      <xdr:row>40</xdr:row>
      <xdr:rowOff>66860</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a:off x="9639300" y="6914067"/>
          <a:ext cx="838200" cy="1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8027</xdr:rowOff>
    </xdr:from>
    <xdr:to>
      <xdr:col>46</xdr:col>
      <xdr:colOff>38100</xdr:colOff>
      <xdr:row>40</xdr:row>
      <xdr:rowOff>109627</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8699500" y="68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56067</xdr:rowOff>
    </xdr:from>
    <xdr:to>
      <xdr:col>50</xdr:col>
      <xdr:colOff>114300</xdr:colOff>
      <xdr:row>40</xdr:row>
      <xdr:rowOff>58827</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8750300" y="6914067"/>
          <a:ext cx="889000" cy="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8859</xdr:rowOff>
    </xdr:from>
    <xdr:to>
      <xdr:col>41</xdr:col>
      <xdr:colOff>101600</xdr:colOff>
      <xdr:row>40</xdr:row>
      <xdr:rowOff>110459</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7810500" y="686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58827</xdr:rowOff>
    </xdr:from>
    <xdr:to>
      <xdr:col>45</xdr:col>
      <xdr:colOff>177800</xdr:colOff>
      <xdr:row>40</xdr:row>
      <xdr:rowOff>59659</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7861300" y="6916827"/>
          <a:ext cx="889000" cy="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11260</xdr:rowOff>
    </xdr:from>
    <xdr:to>
      <xdr:col>36</xdr:col>
      <xdr:colOff>165100</xdr:colOff>
      <xdr:row>40</xdr:row>
      <xdr:rowOff>112860</xdr:rowOff>
    </xdr:to>
    <xdr:sp macro="" textlink="">
      <xdr:nvSpPr>
        <xdr:cNvPr id="141" name="楕円 140">
          <a:extLst>
            <a:ext uri="{FF2B5EF4-FFF2-40B4-BE49-F238E27FC236}">
              <a16:creationId xmlns:a16="http://schemas.microsoft.com/office/drawing/2014/main" id="{00000000-0008-0000-0100-00008D000000}"/>
            </a:ext>
          </a:extLst>
        </xdr:cNvPr>
        <xdr:cNvSpPr/>
      </xdr:nvSpPr>
      <xdr:spPr>
        <a:xfrm>
          <a:off x="6921500" y="686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59659</xdr:rowOff>
    </xdr:from>
    <xdr:to>
      <xdr:col>41</xdr:col>
      <xdr:colOff>50800</xdr:colOff>
      <xdr:row>40</xdr:row>
      <xdr:rowOff>62060</xdr:rowOff>
    </xdr:to>
    <xdr:cxnSp macro="">
      <xdr:nvCxnSpPr>
        <xdr:cNvPr id="142" name="直線コネクタ 141">
          <a:extLst>
            <a:ext uri="{FF2B5EF4-FFF2-40B4-BE49-F238E27FC236}">
              <a16:creationId xmlns:a16="http://schemas.microsoft.com/office/drawing/2014/main" id="{00000000-0008-0000-0100-00008E000000}"/>
            </a:ext>
          </a:extLst>
        </xdr:cNvPr>
        <xdr:cNvCxnSpPr/>
      </xdr:nvCxnSpPr>
      <xdr:spPr>
        <a:xfrm flipV="1">
          <a:off x="6972300" y="6917659"/>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43" name="n_1aveValue【道路】&#10;一人当たり延長">
          <a:extLst>
            <a:ext uri="{FF2B5EF4-FFF2-40B4-BE49-F238E27FC236}">
              <a16:creationId xmlns:a16="http://schemas.microsoft.com/office/drawing/2014/main" id="{00000000-0008-0000-0100-00008F000000}"/>
            </a:ext>
          </a:extLst>
        </xdr:cNvPr>
        <xdr:cNvSpPr txBox="1"/>
      </xdr:nvSpPr>
      <xdr:spPr>
        <a:xfrm>
          <a:off x="93594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120112</xdr:rowOff>
    </xdr:from>
    <xdr:ext cx="534377" cy="259045"/>
    <xdr:sp macro="" textlink="">
      <xdr:nvSpPr>
        <xdr:cNvPr id="144" name="n_2aveValue【道路】&#10;一人当たり延長">
          <a:extLst>
            <a:ext uri="{FF2B5EF4-FFF2-40B4-BE49-F238E27FC236}">
              <a16:creationId xmlns:a16="http://schemas.microsoft.com/office/drawing/2014/main" id="{00000000-0008-0000-0100-000090000000}"/>
            </a:ext>
          </a:extLst>
        </xdr:cNvPr>
        <xdr:cNvSpPr txBox="1"/>
      </xdr:nvSpPr>
      <xdr:spPr>
        <a:xfrm>
          <a:off x="8483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159284</xdr:rowOff>
    </xdr:from>
    <xdr:ext cx="534377" cy="259045"/>
    <xdr:sp macro="" textlink="">
      <xdr:nvSpPr>
        <xdr:cNvPr id="145" name="n_3aveValue【道路】&#10;一人当たり延長">
          <a:extLst>
            <a:ext uri="{FF2B5EF4-FFF2-40B4-BE49-F238E27FC236}">
              <a16:creationId xmlns:a16="http://schemas.microsoft.com/office/drawing/2014/main" id="{00000000-0008-0000-0100-000091000000}"/>
            </a:ext>
          </a:extLst>
        </xdr:cNvPr>
        <xdr:cNvSpPr txBox="1"/>
      </xdr:nvSpPr>
      <xdr:spPr>
        <a:xfrm>
          <a:off x="7594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11103</xdr:rowOff>
    </xdr:from>
    <xdr:ext cx="534377" cy="259045"/>
    <xdr:sp macro="" textlink="">
      <xdr:nvSpPr>
        <xdr:cNvPr id="146" name="n_4aveValue【道路】&#10;一人当たり延長">
          <a:extLst>
            <a:ext uri="{FF2B5EF4-FFF2-40B4-BE49-F238E27FC236}">
              <a16:creationId xmlns:a16="http://schemas.microsoft.com/office/drawing/2014/main" id="{00000000-0008-0000-0100-000092000000}"/>
            </a:ext>
          </a:extLst>
        </xdr:cNvPr>
        <xdr:cNvSpPr txBox="1"/>
      </xdr:nvSpPr>
      <xdr:spPr>
        <a:xfrm>
          <a:off x="6705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97994</xdr:rowOff>
    </xdr:from>
    <xdr:ext cx="534377" cy="259045"/>
    <xdr:sp macro="" textlink="">
      <xdr:nvSpPr>
        <xdr:cNvPr id="147" name="n_1mainValue【道路】&#10;一人当たり延長">
          <a:extLst>
            <a:ext uri="{FF2B5EF4-FFF2-40B4-BE49-F238E27FC236}">
              <a16:creationId xmlns:a16="http://schemas.microsoft.com/office/drawing/2014/main" id="{00000000-0008-0000-0100-000093000000}"/>
            </a:ext>
          </a:extLst>
        </xdr:cNvPr>
        <xdr:cNvSpPr txBox="1"/>
      </xdr:nvSpPr>
      <xdr:spPr>
        <a:xfrm>
          <a:off x="9359411" y="695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100754</xdr:rowOff>
    </xdr:from>
    <xdr:ext cx="534377" cy="259045"/>
    <xdr:sp macro="" textlink="">
      <xdr:nvSpPr>
        <xdr:cNvPr id="148" name="n_2mainValue【道路】&#10;一人当たり延長">
          <a:extLst>
            <a:ext uri="{FF2B5EF4-FFF2-40B4-BE49-F238E27FC236}">
              <a16:creationId xmlns:a16="http://schemas.microsoft.com/office/drawing/2014/main" id="{00000000-0008-0000-0100-000094000000}"/>
            </a:ext>
          </a:extLst>
        </xdr:cNvPr>
        <xdr:cNvSpPr txBox="1"/>
      </xdr:nvSpPr>
      <xdr:spPr>
        <a:xfrm>
          <a:off x="8483111" y="695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101586</xdr:rowOff>
    </xdr:from>
    <xdr:ext cx="534377" cy="259045"/>
    <xdr:sp macro="" textlink="">
      <xdr:nvSpPr>
        <xdr:cNvPr id="149" name="n_3mainValue【道路】&#10;一人当たり延長">
          <a:extLst>
            <a:ext uri="{FF2B5EF4-FFF2-40B4-BE49-F238E27FC236}">
              <a16:creationId xmlns:a16="http://schemas.microsoft.com/office/drawing/2014/main" id="{00000000-0008-0000-0100-000095000000}"/>
            </a:ext>
          </a:extLst>
        </xdr:cNvPr>
        <xdr:cNvSpPr txBox="1"/>
      </xdr:nvSpPr>
      <xdr:spPr>
        <a:xfrm>
          <a:off x="7594111" y="695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103987</xdr:rowOff>
    </xdr:from>
    <xdr:ext cx="534377" cy="259045"/>
    <xdr:sp macro="" textlink="">
      <xdr:nvSpPr>
        <xdr:cNvPr id="150" name="n_4mainValue【道路】&#10;一人当たり延長">
          <a:extLst>
            <a:ext uri="{FF2B5EF4-FFF2-40B4-BE49-F238E27FC236}">
              <a16:creationId xmlns:a16="http://schemas.microsoft.com/office/drawing/2014/main" id="{00000000-0008-0000-0100-000096000000}"/>
            </a:ext>
          </a:extLst>
        </xdr:cNvPr>
        <xdr:cNvSpPr txBox="1"/>
      </xdr:nvSpPr>
      <xdr:spPr>
        <a:xfrm>
          <a:off x="6705111" y="696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1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00000000-0008-0000-0100-0000A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00000000-0008-0000-0100-0000B1000000}"/>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00000000-0008-0000-0100-0000B3000000}"/>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00000000-0008-0000-0100-0000B4000000}"/>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00000000-0008-0000-0100-0000B5000000}"/>
            </a:ext>
          </a:extLst>
        </xdr:cNvPr>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5" name="フローチャート: 判断 184">
          <a:extLst>
            <a:ext uri="{FF2B5EF4-FFF2-40B4-BE49-F238E27FC236}">
              <a16:creationId xmlns:a16="http://schemas.microsoft.com/office/drawing/2014/main" id="{00000000-0008-0000-0100-0000B9000000}"/>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6" name="フローチャート: 判断 185">
          <a:extLst>
            <a:ext uri="{FF2B5EF4-FFF2-40B4-BE49-F238E27FC236}">
              <a16:creationId xmlns:a16="http://schemas.microsoft.com/office/drawing/2014/main" id="{00000000-0008-0000-0100-0000BA000000}"/>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100-0000BF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4584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167657</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00000000-0008-0000-0100-0000C1000000}"/>
            </a:ext>
          </a:extLst>
        </xdr:cNvPr>
        <xdr:cNvSpPr txBox="1"/>
      </xdr:nvSpPr>
      <xdr:spPr>
        <a:xfrm>
          <a:off x="4673600"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171269</xdr:rowOff>
    </xdr:from>
    <xdr:to>
      <xdr:col>20</xdr:col>
      <xdr:colOff>38100</xdr:colOff>
      <xdr:row>61</xdr:row>
      <xdr:rowOff>101419</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3746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50619</xdr:rowOff>
    </xdr:from>
    <xdr:to>
      <xdr:col>24</xdr:col>
      <xdr:colOff>63500</xdr:colOff>
      <xdr:row>61</xdr:row>
      <xdr:rowOff>68580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3797300" y="1050906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2857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50619</xdr:rowOff>
    </xdr:from>
    <xdr:to>
      <xdr:col>19</xdr:col>
      <xdr:colOff>177800</xdr:colOff>
      <xdr:row>61</xdr:row>
      <xdr:rowOff>91440</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flipV="1">
          <a:off x="2908300" y="1050906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14515</xdr:rowOff>
    </xdr:from>
    <xdr:to>
      <xdr:col>10</xdr:col>
      <xdr:colOff>165100</xdr:colOff>
      <xdr:row>61</xdr:row>
      <xdr:rowOff>116115</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968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65315</xdr:rowOff>
    </xdr:from>
    <xdr:to>
      <xdr:col>15</xdr:col>
      <xdr:colOff>50800</xdr:colOff>
      <xdr:row>61</xdr:row>
      <xdr:rowOff>91440</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2019300" y="1052376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156573</xdr:rowOff>
    </xdr:from>
    <xdr:to>
      <xdr:col>6</xdr:col>
      <xdr:colOff>38100</xdr:colOff>
      <xdr:row>61</xdr:row>
      <xdr:rowOff>86723</xdr:rowOff>
    </xdr:to>
    <xdr:sp macro="" textlink="">
      <xdr:nvSpPr>
        <xdr:cNvPr id="200" name="楕円 199">
          <a:extLst>
            <a:ext uri="{FF2B5EF4-FFF2-40B4-BE49-F238E27FC236}">
              <a16:creationId xmlns:a16="http://schemas.microsoft.com/office/drawing/2014/main" id="{00000000-0008-0000-0100-0000C8000000}"/>
            </a:ext>
          </a:extLst>
        </xdr:cNvPr>
        <xdr:cNvSpPr/>
      </xdr:nvSpPr>
      <xdr:spPr>
        <a:xfrm>
          <a:off x="1079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35923</xdr:rowOff>
    </xdr:from>
    <xdr:to>
      <xdr:col>10</xdr:col>
      <xdr:colOff>114300</xdr:colOff>
      <xdr:row>61</xdr:row>
      <xdr:rowOff>65315</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1130300" y="1049437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104883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35820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92546</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2705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107242</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00000000-0008-0000-0100-0000D0000000}"/>
            </a:ext>
          </a:extLst>
        </xdr:cNvPr>
        <xdr:cNvSpPr txBox="1"/>
      </xdr:nvSpPr>
      <xdr:spPr>
        <a:xfrm>
          <a:off x="1816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77850</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00000000-0008-0000-0100-0000D1000000}"/>
            </a:ext>
          </a:extLst>
        </xdr:cNvPr>
        <xdr:cNvSpPr txBox="1"/>
      </xdr:nvSpPr>
      <xdr:spPr>
        <a:xfrm>
          <a:off x="927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0000000-0008-0000-0100-0000D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00000000-0008-0000-0100-0000E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00000000-0008-0000-0100-0000EA000000}"/>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00000000-0008-0000-0100-0000EC000000}"/>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00000000-0008-0000-0100-0000EE000000}"/>
            </a:ext>
          </a:extLst>
        </xdr:cNvPr>
        <xdr:cNvSpPr txBox="1"/>
      </xdr:nvSpPr>
      <xdr:spPr>
        <a:xfrm>
          <a:off x="10515600" y="1061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43" name="フローチャート: 判断 242">
          <a:extLst>
            <a:ext uri="{FF2B5EF4-FFF2-40B4-BE49-F238E27FC236}">
              <a16:creationId xmlns:a16="http://schemas.microsoft.com/office/drawing/2014/main" id="{00000000-0008-0000-0100-0000F3000000}"/>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100-0000F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57377</xdr:rowOff>
    </xdr:from>
    <xdr:to>
      <xdr:col>55</xdr:col>
      <xdr:colOff>50800</xdr:colOff>
      <xdr:row>63</xdr:row>
      <xdr:rowOff>158977</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10426700" y="1085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35804</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00000000-0008-0000-0100-0000FA000000}"/>
            </a:ext>
          </a:extLst>
        </xdr:cNvPr>
        <xdr:cNvSpPr txBox="1"/>
      </xdr:nvSpPr>
      <xdr:spPr>
        <a:xfrm>
          <a:off x="10515600" y="1083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53628</xdr:rowOff>
    </xdr:from>
    <xdr:to>
      <xdr:col>50</xdr:col>
      <xdr:colOff>165100</xdr:colOff>
      <xdr:row>63</xdr:row>
      <xdr:rowOff>155228</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9588500" y="1085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104428</xdr:rowOff>
    </xdr:from>
    <xdr:to>
      <xdr:col>55</xdr:col>
      <xdr:colOff>0</xdr:colOff>
      <xdr:row>63</xdr:row>
      <xdr:rowOff>108177</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a:off x="9639300" y="10905778"/>
          <a:ext cx="8382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62422</xdr:rowOff>
    </xdr:from>
    <xdr:to>
      <xdr:col>46</xdr:col>
      <xdr:colOff>38100</xdr:colOff>
      <xdr:row>63</xdr:row>
      <xdr:rowOff>164022</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8699500" y="108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104428</xdr:rowOff>
    </xdr:from>
    <xdr:to>
      <xdr:col>50</xdr:col>
      <xdr:colOff>114300</xdr:colOff>
      <xdr:row>63</xdr:row>
      <xdr:rowOff>113222</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8750300" y="10905778"/>
          <a:ext cx="889000" cy="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62719</xdr:rowOff>
    </xdr:from>
    <xdr:to>
      <xdr:col>41</xdr:col>
      <xdr:colOff>101600</xdr:colOff>
      <xdr:row>63</xdr:row>
      <xdr:rowOff>164319</xdr:rowOff>
    </xdr:to>
    <xdr:sp macro="" textlink="">
      <xdr:nvSpPr>
        <xdr:cNvPr id="255" name="楕円 254">
          <a:extLst>
            <a:ext uri="{FF2B5EF4-FFF2-40B4-BE49-F238E27FC236}">
              <a16:creationId xmlns:a16="http://schemas.microsoft.com/office/drawing/2014/main" id="{00000000-0008-0000-0100-0000FF000000}"/>
            </a:ext>
          </a:extLst>
        </xdr:cNvPr>
        <xdr:cNvSpPr/>
      </xdr:nvSpPr>
      <xdr:spPr>
        <a:xfrm>
          <a:off x="7810500" y="1086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113222</xdr:rowOff>
    </xdr:from>
    <xdr:to>
      <xdr:col>45</xdr:col>
      <xdr:colOff>177800</xdr:colOff>
      <xdr:row>63</xdr:row>
      <xdr:rowOff>113519</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flipV="1">
          <a:off x="7861300" y="10914572"/>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62719</xdr:rowOff>
    </xdr:from>
    <xdr:to>
      <xdr:col>36</xdr:col>
      <xdr:colOff>165100</xdr:colOff>
      <xdr:row>63</xdr:row>
      <xdr:rowOff>164319</xdr:rowOff>
    </xdr:to>
    <xdr:sp macro="" textlink="">
      <xdr:nvSpPr>
        <xdr:cNvPr id="257" name="楕円 256">
          <a:extLst>
            <a:ext uri="{FF2B5EF4-FFF2-40B4-BE49-F238E27FC236}">
              <a16:creationId xmlns:a16="http://schemas.microsoft.com/office/drawing/2014/main" id="{00000000-0008-0000-0100-000001010000}"/>
            </a:ext>
          </a:extLst>
        </xdr:cNvPr>
        <xdr:cNvSpPr/>
      </xdr:nvSpPr>
      <xdr:spPr>
        <a:xfrm>
          <a:off x="6921500" y="1086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113519</xdr:rowOff>
    </xdr:from>
    <xdr:to>
      <xdr:col>41</xdr:col>
      <xdr:colOff>50800</xdr:colOff>
      <xdr:row>63</xdr:row>
      <xdr:rowOff>113519</xdr:rowOff>
    </xdr:to>
    <xdr:cxnSp macro="">
      <xdr:nvCxnSpPr>
        <xdr:cNvPr id="258" name="直線コネクタ 257">
          <a:extLst>
            <a:ext uri="{FF2B5EF4-FFF2-40B4-BE49-F238E27FC236}">
              <a16:creationId xmlns:a16="http://schemas.microsoft.com/office/drawing/2014/main" id="{00000000-0008-0000-0100-000002010000}"/>
            </a:ext>
          </a:extLst>
        </xdr:cNvPr>
        <xdr:cNvCxnSpPr/>
      </xdr:nvCxnSpPr>
      <xdr:spPr>
        <a:xfrm>
          <a:off x="6972300" y="109148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270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50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110508</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61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136831</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2795" y="1059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146355</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9327095" y="1094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155149</xdr:rowOff>
    </xdr:from>
    <xdr:ext cx="599010" cy="259045"/>
    <xdr:sp macro="" textlink="">
      <xdr:nvSpPr>
        <xdr:cNvPr id="264" name="n_2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8450795" y="1095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155446</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7561795" y="10956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155446</xdr:rowOff>
    </xdr:from>
    <xdr:ext cx="599010" cy="259045"/>
    <xdr:sp macro="" textlink="">
      <xdr:nvSpPr>
        <xdr:cNvPr id="266" name="n_4mainValue【橋りょう・トンネル】&#10;一人当たり有形固定資産（償却資産）額">
          <a:extLst>
            <a:ext uri="{FF2B5EF4-FFF2-40B4-BE49-F238E27FC236}">
              <a16:creationId xmlns:a16="http://schemas.microsoft.com/office/drawing/2014/main" id="{00000000-0008-0000-0100-00000A010000}"/>
            </a:ext>
          </a:extLst>
        </xdr:cNvPr>
        <xdr:cNvSpPr txBox="1"/>
      </xdr:nvSpPr>
      <xdr:spPr>
        <a:xfrm>
          <a:off x="6672795" y="10956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0000000-0008-0000-0100-00002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28302</xdr:rowOff>
    </xdr:from>
    <xdr:to>
      <xdr:col>24</xdr:col>
      <xdr:colOff>62865</xdr:colOff>
      <xdr:row>86</xdr:row>
      <xdr:rowOff>168729</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flipV="1">
          <a:off x="4634865" y="13572852"/>
          <a:ext cx="0" cy="1340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3" name="【公営住宅】&#10;有形固定資産減価償却率最小値テキスト">
          <a:extLst>
            <a:ext uri="{FF2B5EF4-FFF2-40B4-BE49-F238E27FC236}">
              <a16:creationId xmlns:a16="http://schemas.microsoft.com/office/drawing/2014/main" id="{00000000-0008-0000-0100-000025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146429</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0000000-0008-0000-0100-000027010000}"/>
            </a:ext>
          </a:extLst>
        </xdr:cNvPr>
        <xdr:cNvSpPr txBox="1"/>
      </xdr:nvSpPr>
      <xdr:spPr>
        <a:xfrm>
          <a:off x="4673600" y="13348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28302</xdr:rowOff>
    </xdr:from>
    <xdr:to>
      <xdr:col>24</xdr:col>
      <xdr:colOff>152400</xdr:colOff>
      <xdr:row>79</xdr:row>
      <xdr:rowOff>28302</xdr:rowOff>
    </xdr:to>
    <xdr:cxnSp macro="">
      <xdr:nvCxnSpPr>
        <xdr:cNvPr id="296" name="直線コネクタ 295">
          <a:extLst>
            <a:ext uri="{FF2B5EF4-FFF2-40B4-BE49-F238E27FC236}">
              <a16:creationId xmlns:a16="http://schemas.microsoft.com/office/drawing/2014/main" id="{00000000-0008-0000-0100-000028010000}"/>
            </a:ext>
          </a:extLst>
        </xdr:cNvPr>
        <xdr:cNvCxnSpPr/>
      </xdr:nvCxnSpPr>
      <xdr:spPr>
        <a:xfrm>
          <a:off x="4546600" y="1357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0000000-0008-0000-0100-000029010000}"/>
            </a:ext>
          </a:extLst>
        </xdr:cNvPr>
        <xdr:cNvSpPr txBox="1"/>
      </xdr:nvSpPr>
      <xdr:spPr>
        <a:xfrm>
          <a:off x="46736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55880</xdr:rowOff>
    </xdr:from>
    <xdr:to>
      <xdr:col>20</xdr:col>
      <xdr:colOff>38100</xdr:colOff>
      <xdr:row>83</xdr:row>
      <xdr:rowOff>157480</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3746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67311</xdr:rowOff>
    </xdr:from>
    <xdr:to>
      <xdr:col>15</xdr:col>
      <xdr:colOff>101600</xdr:colOff>
      <xdr:row>83</xdr:row>
      <xdr:rowOff>168911</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2857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1" name="フローチャート: 判断 300">
          <a:extLst>
            <a:ext uri="{FF2B5EF4-FFF2-40B4-BE49-F238E27FC236}">
              <a16:creationId xmlns:a16="http://schemas.microsoft.com/office/drawing/2014/main" id="{00000000-0008-0000-0100-00002D010000}"/>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302" name="フローチャート: 判断 301">
          <a:extLst>
            <a:ext uri="{FF2B5EF4-FFF2-40B4-BE49-F238E27FC236}">
              <a16:creationId xmlns:a16="http://schemas.microsoft.com/office/drawing/2014/main" id="{00000000-0008-0000-0100-00002E010000}"/>
            </a:ext>
          </a:extLst>
        </xdr:cNvPr>
        <xdr:cNvSpPr/>
      </xdr:nvSpPr>
      <xdr:spPr>
        <a:xfrm>
          <a:off x="1079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62412</xdr:rowOff>
    </xdr:from>
    <xdr:to>
      <xdr:col>24</xdr:col>
      <xdr:colOff>114300</xdr:colOff>
      <xdr:row>79</xdr:row>
      <xdr:rowOff>164012</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4584700" y="1360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148789</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00000000-0008-0000-0100-000035010000}"/>
            </a:ext>
          </a:extLst>
        </xdr:cNvPr>
        <xdr:cNvSpPr txBox="1"/>
      </xdr:nvSpPr>
      <xdr:spPr>
        <a:xfrm>
          <a:off x="4673600" y="13521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165281</xdr:rowOff>
    </xdr:from>
    <xdr:to>
      <xdr:col>20</xdr:col>
      <xdr:colOff>38100</xdr:colOff>
      <xdr:row>79</xdr:row>
      <xdr:rowOff>95431</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3746500" y="1353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44631</xdr:rowOff>
    </xdr:from>
    <xdr:to>
      <xdr:col>24</xdr:col>
      <xdr:colOff>63500</xdr:colOff>
      <xdr:row>79</xdr:row>
      <xdr:rowOff>113212</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3797300" y="13589181"/>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108131</xdr:rowOff>
    </xdr:from>
    <xdr:to>
      <xdr:col>15</xdr:col>
      <xdr:colOff>101600</xdr:colOff>
      <xdr:row>79</xdr:row>
      <xdr:rowOff>38281</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28575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158931</xdr:rowOff>
    </xdr:from>
    <xdr:to>
      <xdr:col>19</xdr:col>
      <xdr:colOff>177800</xdr:colOff>
      <xdr:row>79</xdr:row>
      <xdr:rowOff>44631</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2908300" y="1353203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39551</xdr:rowOff>
    </xdr:from>
    <xdr:to>
      <xdr:col>10</xdr:col>
      <xdr:colOff>165100</xdr:colOff>
      <xdr:row>78</xdr:row>
      <xdr:rowOff>141151</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968500" y="134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90351</xdr:rowOff>
    </xdr:from>
    <xdr:to>
      <xdr:col>15</xdr:col>
      <xdr:colOff>50800</xdr:colOff>
      <xdr:row>78</xdr:row>
      <xdr:rowOff>158931</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2019300" y="134634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150586</xdr:rowOff>
    </xdr:from>
    <xdr:to>
      <xdr:col>6</xdr:col>
      <xdr:colOff>38100</xdr:colOff>
      <xdr:row>78</xdr:row>
      <xdr:rowOff>80736</xdr:rowOff>
    </xdr:to>
    <xdr:sp macro="" textlink="">
      <xdr:nvSpPr>
        <xdr:cNvPr id="316" name="楕円 315">
          <a:extLst>
            <a:ext uri="{FF2B5EF4-FFF2-40B4-BE49-F238E27FC236}">
              <a16:creationId xmlns:a16="http://schemas.microsoft.com/office/drawing/2014/main" id="{00000000-0008-0000-0100-00003C010000}"/>
            </a:ext>
          </a:extLst>
        </xdr:cNvPr>
        <xdr:cNvSpPr/>
      </xdr:nvSpPr>
      <xdr:spPr>
        <a:xfrm>
          <a:off x="1079500" y="133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29936</xdr:rowOff>
    </xdr:from>
    <xdr:to>
      <xdr:col>10</xdr:col>
      <xdr:colOff>114300</xdr:colOff>
      <xdr:row>78</xdr:row>
      <xdr:rowOff>90351</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1130300" y="1340303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148607</xdr:rowOff>
    </xdr:from>
    <xdr:ext cx="405111" cy="259045"/>
    <xdr:sp macro="" textlink="">
      <xdr:nvSpPr>
        <xdr:cNvPr id="318" name="n_1ave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160038</xdr:rowOff>
    </xdr:from>
    <xdr:ext cx="405111" cy="259045"/>
    <xdr:sp macro="" textlink="">
      <xdr:nvSpPr>
        <xdr:cNvPr id="319" name="n_2ave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320" name="n_3ave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117583</xdr:rowOff>
    </xdr:from>
    <xdr:ext cx="405111" cy="259045"/>
    <xdr:sp macro="" textlink="">
      <xdr:nvSpPr>
        <xdr:cNvPr id="321" name="n_4ave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111958</xdr:rowOff>
    </xdr:from>
    <xdr:ext cx="405111" cy="259045"/>
    <xdr:sp macro="" textlink="">
      <xdr:nvSpPr>
        <xdr:cNvPr id="322" name="n_1mainValue【公営住宅】&#10;有形固定資産減価償却率">
          <a:extLst>
            <a:ext uri="{FF2B5EF4-FFF2-40B4-BE49-F238E27FC236}">
              <a16:creationId xmlns:a16="http://schemas.microsoft.com/office/drawing/2014/main" id="{00000000-0008-0000-0100-000042010000}"/>
            </a:ext>
          </a:extLst>
        </xdr:cNvPr>
        <xdr:cNvSpPr txBox="1"/>
      </xdr:nvSpPr>
      <xdr:spPr>
        <a:xfrm>
          <a:off x="3582044" y="1331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54808</xdr:rowOff>
    </xdr:from>
    <xdr:ext cx="405111" cy="259045"/>
    <xdr:sp macro="" textlink="">
      <xdr:nvSpPr>
        <xdr:cNvPr id="323" name="n_2mainValue【公営住宅】&#10;有形固定資産減価償却率">
          <a:extLst>
            <a:ext uri="{FF2B5EF4-FFF2-40B4-BE49-F238E27FC236}">
              <a16:creationId xmlns:a16="http://schemas.microsoft.com/office/drawing/2014/main" id="{00000000-0008-0000-0100-000043010000}"/>
            </a:ext>
          </a:extLst>
        </xdr:cNvPr>
        <xdr:cNvSpPr txBox="1"/>
      </xdr:nvSpPr>
      <xdr:spPr>
        <a:xfrm>
          <a:off x="2705744" y="1325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157678</xdr:rowOff>
    </xdr:from>
    <xdr:ext cx="405111" cy="259045"/>
    <xdr:sp macro="" textlink="">
      <xdr:nvSpPr>
        <xdr:cNvPr id="324" name="n_3mainValue【公営住宅】&#10;有形固定資産減価償却率">
          <a:extLst>
            <a:ext uri="{FF2B5EF4-FFF2-40B4-BE49-F238E27FC236}">
              <a16:creationId xmlns:a16="http://schemas.microsoft.com/office/drawing/2014/main" id="{00000000-0008-0000-0100-000044010000}"/>
            </a:ext>
          </a:extLst>
        </xdr:cNvPr>
        <xdr:cNvSpPr txBox="1"/>
      </xdr:nvSpPr>
      <xdr:spPr>
        <a:xfrm>
          <a:off x="1816744" y="1318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97263</xdr:rowOff>
    </xdr:from>
    <xdr:ext cx="340478" cy="259045"/>
    <xdr:sp macro="" textlink="">
      <xdr:nvSpPr>
        <xdr:cNvPr id="325" name="n_4mainValue【公営住宅】&#10;有形固定資産減価償却率">
          <a:extLst>
            <a:ext uri="{FF2B5EF4-FFF2-40B4-BE49-F238E27FC236}">
              <a16:creationId xmlns:a16="http://schemas.microsoft.com/office/drawing/2014/main" id="{00000000-0008-0000-0100-000045010000}"/>
            </a:ext>
          </a:extLst>
        </xdr:cNvPr>
        <xdr:cNvSpPr txBox="1"/>
      </xdr:nvSpPr>
      <xdr:spPr>
        <a:xfrm>
          <a:off x="960061" y="13127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1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a:extLst>
            <a:ext uri="{FF2B5EF4-FFF2-40B4-BE49-F238E27FC236}">
              <a16:creationId xmlns:a16="http://schemas.microsoft.com/office/drawing/2014/main" id="{00000000-0008-0000-0100-00005E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52" name="【公営住宅】&#10;一人当たり面積最小値テキスト">
          <a:extLst>
            <a:ext uri="{FF2B5EF4-FFF2-40B4-BE49-F238E27FC236}">
              <a16:creationId xmlns:a16="http://schemas.microsoft.com/office/drawing/2014/main" id="{00000000-0008-0000-0100-000060010000}"/>
            </a:ext>
          </a:extLst>
        </xdr:cNvPr>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54" name="【公営住宅】&#10;一人当たり面積最大値テキスト">
          <a:extLst>
            <a:ext uri="{FF2B5EF4-FFF2-40B4-BE49-F238E27FC236}">
              <a16:creationId xmlns:a16="http://schemas.microsoft.com/office/drawing/2014/main" id="{00000000-0008-0000-0100-000062010000}"/>
            </a:ext>
          </a:extLst>
        </xdr:cNvPr>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152562</xdr:rowOff>
    </xdr:from>
    <xdr:ext cx="469744" cy="259045"/>
    <xdr:sp macro="" textlink="">
      <xdr:nvSpPr>
        <xdr:cNvPr id="356" name="【公営住宅】&#10;一人当たり面積平均値テキスト">
          <a:extLst>
            <a:ext uri="{FF2B5EF4-FFF2-40B4-BE49-F238E27FC236}">
              <a16:creationId xmlns:a16="http://schemas.microsoft.com/office/drawing/2014/main" id="{00000000-0008-0000-0100-000064010000}"/>
            </a:ext>
          </a:extLst>
        </xdr:cNvPr>
        <xdr:cNvSpPr txBox="1"/>
      </xdr:nvSpPr>
      <xdr:spPr>
        <a:xfrm>
          <a:off x="10515600" y="14554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59" name="フローチャート: 判断 358">
          <a:extLst>
            <a:ext uri="{FF2B5EF4-FFF2-40B4-BE49-F238E27FC236}">
              <a16:creationId xmlns:a16="http://schemas.microsoft.com/office/drawing/2014/main" id="{00000000-0008-0000-0100-000067010000}"/>
            </a:ext>
          </a:extLst>
        </xdr:cNvPr>
        <xdr:cNvSpPr/>
      </xdr:nvSpPr>
      <xdr:spPr>
        <a:xfrm>
          <a:off x="8699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143075</xdr:rowOff>
    </xdr:from>
    <xdr:to>
      <xdr:col>41</xdr:col>
      <xdr:colOff>101600</xdr:colOff>
      <xdr:row>86</xdr:row>
      <xdr:rowOff>73225</xdr:rowOff>
    </xdr:to>
    <xdr:sp macro="" textlink="">
      <xdr:nvSpPr>
        <xdr:cNvPr id="360" name="フローチャート: 判断 359">
          <a:extLst>
            <a:ext uri="{FF2B5EF4-FFF2-40B4-BE49-F238E27FC236}">
              <a16:creationId xmlns:a16="http://schemas.microsoft.com/office/drawing/2014/main" id="{00000000-0008-0000-0100-000068010000}"/>
            </a:ext>
          </a:extLst>
        </xdr:cNvPr>
        <xdr:cNvSpPr/>
      </xdr:nvSpPr>
      <xdr:spPr>
        <a:xfrm>
          <a:off x="7810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144599</xdr:rowOff>
    </xdr:from>
    <xdr:to>
      <xdr:col>36</xdr:col>
      <xdr:colOff>165100</xdr:colOff>
      <xdr:row>86</xdr:row>
      <xdr:rowOff>74749</xdr:rowOff>
    </xdr:to>
    <xdr:sp macro="" textlink="">
      <xdr:nvSpPr>
        <xdr:cNvPr id="361" name="フローチャート: 判断 360">
          <a:extLst>
            <a:ext uri="{FF2B5EF4-FFF2-40B4-BE49-F238E27FC236}">
              <a16:creationId xmlns:a16="http://schemas.microsoft.com/office/drawing/2014/main" id="{00000000-0008-0000-0100-000069010000}"/>
            </a:ext>
          </a:extLst>
        </xdr:cNvPr>
        <xdr:cNvSpPr/>
      </xdr:nvSpPr>
      <xdr:spPr>
        <a:xfrm>
          <a:off x="6921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10486</xdr:rowOff>
    </xdr:from>
    <xdr:to>
      <xdr:col>55</xdr:col>
      <xdr:colOff>50800</xdr:colOff>
      <xdr:row>86</xdr:row>
      <xdr:rowOff>112086</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10426700" y="147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108112</xdr:rowOff>
    </xdr:from>
    <xdr:ext cx="469744" cy="259045"/>
    <xdr:sp macro="" textlink="">
      <xdr:nvSpPr>
        <xdr:cNvPr id="368" name="【公営住宅】&#10;一人当たり面積該当値テキスト">
          <a:extLst>
            <a:ext uri="{FF2B5EF4-FFF2-40B4-BE49-F238E27FC236}">
              <a16:creationId xmlns:a16="http://schemas.microsoft.com/office/drawing/2014/main" id="{00000000-0008-0000-0100-000070010000}"/>
            </a:ext>
          </a:extLst>
        </xdr:cNvPr>
        <xdr:cNvSpPr txBox="1"/>
      </xdr:nvSpPr>
      <xdr:spPr>
        <a:xfrm>
          <a:off x="10515600" y="1468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7330</xdr:rowOff>
    </xdr:from>
    <xdr:to>
      <xdr:col>50</xdr:col>
      <xdr:colOff>165100</xdr:colOff>
      <xdr:row>86</xdr:row>
      <xdr:rowOff>108930</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9588500" y="1475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58130</xdr:rowOff>
    </xdr:from>
    <xdr:to>
      <xdr:col>55</xdr:col>
      <xdr:colOff>0</xdr:colOff>
      <xdr:row>86</xdr:row>
      <xdr:rowOff>61286</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9639300" y="14802830"/>
          <a:ext cx="83820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7765</xdr:rowOff>
    </xdr:from>
    <xdr:to>
      <xdr:col>46</xdr:col>
      <xdr:colOff>38100</xdr:colOff>
      <xdr:row>86</xdr:row>
      <xdr:rowOff>109365</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8699500" y="1475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58130</xdr:rowOff>
    </xdr:from>
    <xdr:to>
      <xdr:col>50</xdr:col>
      <xdr:colOff>114300</xdr:colOff>
      <xdr:row>86</xdr:row>
      <xdr:rowOff>58565</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8750300" y="14802830"/>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9398</xdr:rowOff>
    </xdr:from>
    <xdr:to>
      <xdr:col>41</xdr:col>
      <xdr:colOff>101600</xdr:colOff>
      <xdr:row>86</xdr:row>
      <xdr:rowOff>110998</xdr:rowOff>
    </xdr:to>
    <xdr:sp macro="" textlink="">
      <xdr:nvSpPr>
        <xdr:cNvPr id="373" name="楕円 372">
          <a:extLst>
            <a:ext uri="{FF2B5EF4-FFF2-40B4-BE49-F238E27FC236}">
              <a16:creationId xmlns:a16="http://schemas.microsoft.com/office/drawing/2014/main" id="{00000000-0008-0000-0100-000075010000}"/>
            </a:ext>
          </a:extLst>
        </xdr:cNvPr>
        <xdr:cNvSpPr/>
      </xdr:nvSpPr>
      <xdr:spPr>
        <a:xfrm>
          <a:off x="7810500" y="147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58565</xdr:rowOff>
    </xdr:from>
    <xdr:to>
      <xdr:col>45</xdr:col>
      <xdr:colOff>177800</xdr:colOff>
      <xdr:row>86</xdr:row>
      <xdr:rowOff>60198</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flipV="1">
          <a:off x="7861300" y="14803265"/>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9398</xdr:rowOff>
    </xdr:from>
    <xdr:to>
      <xdr:col>36</xdr:col>
      <xdr:colOff>165100</xdr:colOff>
      <xdr:row>86</xdr:row>
      <xdr:rowOff>110998</xdr:rowOff>
    </xdr:to>
    <xdr:sp macro="" textlink="">
      <xdr:nvSpPr>
        <xdr:cNvPr id="375" name="楕円 374">
          <a:extLst>
            <a:ext uri="{FF2B5EF4-FFF2-40B4-BE49-F238E27FC236}">
              <a16:creationId xmlns:a16="http://schemas.microsoft.com/office/drawing/2014/main" id="{00000000-0008-0000-0100-000077010000}"/>
            </a:ext>
          </a:extLst>
        </xdr:cNvPr>
        <xdr:cNvSpPr/>
      </xdr:nvSpPr>
      <xdr:spPr>
        <a:xfrm>
          <a:off x="6921500" y="147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60198</xdr:rowOff>
    </xdr:from>
    <xdr:to>
      <xdr:col>41</xdr:col>
      <xdr:colOff>50800</xdr:colOff>
      <xdr:row>86</xdr:row>
      <xdr:rowOff>60198</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6972300" y="148048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86050</xdr:rowOff>
    </xdr:from>
    <xdr:ext cx="469744" cy="259045"/>
    <xdr:sp macro="" textlink="">
      <xdr:nvSpPr>
        <xdr:cNvPr id="377" name="n_1aveValue【公営住宅】&#10;一人当たり面積">
          <a:extLst>
            <a:ext uri="{FF2B5EF4-FFF2-40B4-BE49-F238E27FC236}">
              <a16:creationId xmlns:a16="http://schemas.microsoft.com/office/drawing/2014/main" id="{00000000-0008-0000-0100-000079010000}"/>
            </a:ext>
          </a:extLst>
        </xdr:cNvPr>
        <xdr:cNvSpPr txBox="1"/>
      </xdr:nvSpPr>
      <xdr:spPr>
        <a:xfrm>
          <a:off x="93917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77778</xdr:rowOff>
    </xdr:from>
    <xdr:ext cx="469744" cy="259045"/>
    <xdr:sp macro="" textlink="">
      <xdr:nvSpPr>
        <xdr:cNvPr id="378" name="n_2aveValue【公営住宅】&#10;一人当たり面積">
          <a:extLst>
            <a:ext uri="{FF2B5EF4-FFF2-40B4-BE49-F238E27FC236}">
              <a16:creationId xmlns:a16="http://schemas.microsoft.com/office/drawing/2014/main" id="{00000000-0008-0000-0100-00007A010000}"/>
            </a:ext>
          </a:extLst>
        </xdr:cNvPr>
        <xdr:cNvSpPr txBox="1"/>
      </xdr:nvSpPr>
      <xdr:spPr>
        <a:xfrm>
          <a:off x="8515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89752</xdr:rowOff>
    </xdr:from>
    <xdr:ext cx="469744" cy="259045"/>
    <xdr:sp macro="" textlink="">
      <xdr:nvSpPr>
        <xdr:cNvPr id="379" name="n_3aveValue【公営住宅】&#10;一人当たり面積">
          <a:extLst>
            <a:ext uri="{FF2B5EF4-FFF2-40B4-BE49-F238E27FC236}">
              <a16:creationId xmlns:a16="http://schemas.microsoft.com/office/drawing/2014/main" id="{00000000-0008-0000-0100-00007B010000}"/>
            </a:ext>
          </a:extLst>
        </xdr:cNvPr>
        <xdr:cNvSpPr txBox="1"/>
      </xdr:nvSpPr>
      <xdr:spPr>
        <a:xfrm>
          <a:off x="7626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91276</xdr:rowOff>
    </xdr:from>
    <xdr:ext cx="469744" cy="259045"/>
    <xdr:sp macro="" textlink="">
      <xdr:nvSpPr>
        <xdr:cNvPr id="380" name="n_4aveValue【公営住宅】&#10;一人当たり面積">
          <a:extLst>
            <a:ext uri="{FF2B5EF4-FFF2-40B4-BE49-F238E27FC236}">
              <a16:creationId xmlns:a16="http://schemas.microsoft.com/office/drawing/2014/main" id="{00000000-0008-0000-0100-00007C010000}"/>
            </a:ext>
          </a:extLst>
        </xdr:cNvPr>
        <xdr:cNvSpPr txBox="1"/>
      </xdr:nvSpPr>
      <xdr:spPr>
        <a:xfrm>
          <a:off x="6737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100057</xdr:rowOff>
    </xdr:from>
    <xdr:ext cx="469744" cy="259045"/>
    <xdr:sp macro="" textlink="">
      <xdr:nvSpPr>
        <xdr:cNvPr id="381" name="n_1mainValue【公営住宅】&#10;一人当たり面積">
          <a:extLst>
            <a:ext uri="{FF2B5EF4-FFF2-40B4-BE49-F238E27FC236}">
              <a16:creationId xmlns:a16="http://schemas.microsoft.com/office/drawing/2014/main" id="{00000000-0008-0000-0100-00007D010000}"/>
            </a:ext>
          </a:extLst>
        </xdr:cNvPr>
        <xdr:cNvSpPr txBox="1"/>
      </xdr:nvSpPr>
      <xdr:spPr>
        <a:xfrm>
          <a:off x="9391727" y="148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100492</xdr:rowOff>
    </xdr:from>
    <xdr:ext cx="469744" cy="259045"/>
    <xdr:sp macro="" textlink="">
      <xdr:nvSpPr>
        <xdr:cNvPr id="382" name="n_2mainValue【公営住宅】&#10;一人当たり面積">
          <a:extLst>
            <a:ext uri="{FF2B5EF4-FFF2-40B4-BE49-F238E27FC236}">
              <a16:creationId xmlns:a16="http://schemas.microsoft.com/office/drawing/2014/main" id="{00000000-0008-0000-0100-00007E010000}"/>
            </a:ext>
          </a:extLst>
        </xdr:cNvPr>
        <xdr:cNvSpPr txBox="1"/>
      </xdr:nvSpPr>
      <xdr:spPr>
        <a:xfrm>
          <a:off x="8515427" y="1484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102125</xdr:rowOff>
    </xdr:from>
    <xdr:ext cx="469744" cy="259045"/>
    <xdr:sp macro="" textlink="">
      <xdr:nvSpPr>
        <xdr:cNvPr id="383" name="n_3mainValue【公営住宅】&#10;一人当たり面積">
          <a:extLst>
            <a:ext uri="{FF2B5EF4-FFF2-40B4-BE49-F238E27FC236}">
              <a16:creationId xmlns:a16="http://schemas.microsoft.com/office/drawing/2014/main" id="{00000000-0008-0000-0100-00007F010000}"/>
            </a:ext>
          </a:extLst>
        </xdr:cNvPr>
        <xdr:cNvSpPr txBox="1"/>
      </xdr:nvSpPr>
      <xdr:spPr>
        <a:xfrm>
          <a:off x="7626427"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102125</xdr:rowOff>
    </xdr:from>
    <xdr:ext cx="469744" cy="259045"/>
    <xdr:sp macro="" textlink="">
      <xdr:nvSpPr>
        <xdr:cNvPr id="384" name="n_4mainValue【公営住宅】&#10;一人当たり面積">
          <a:extLst>
            <a:ext uri="{FF2B5EF4-FFF2-40B4-BE49-F238E27FC236}">
              <a16:creationId xmlns:a16="http://schemas.microsoft.com/office/drawing/2014/main" id="{00000000-0008-0000-0100-000080010000}"/>
            </a:ext>
          </a:extLst>
        </xdr:cNvPr>
        <xdr:cNvSpPr txBox="1"/>
      </xdr:nvSpPr>
      <xdr:spPr>
        <a:xfrm>
          <a:off x="6737427"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5" name="【認定こども園・幼稚園・保育所】&#10;有形固定資産減価償却率グラフ枠">
          <a:extLst>
            <a:ext uri="{FF2B5EF4-FFF2-40B4-BE49-F238E27FC236}">
              <a16:creationId xmlns:a16="http://schemas.microsoft.com/office/drawing/2014/main" id="{00000000-0008-0000-0100-0000A9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7" name="【認定こども園・幼稚園・保育所】&#10;有形固定資産減価償却率最小値テキスト">
          <a:extLst>
            <a:ext uri="{FF2B5EF4-FFF2-40B4-BE49-F238E27FC236}">
              <a16:creationId xmlns:a16="http://schemas.microsoft.com/office/drawing/2014/main" id="{00000000-0008-0000-0100-0000AB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429" name="【認定こども園・幼稚園・保育所】&#10;有形固定資産減価償却率最大値テキスト">
          <a:extLst>
            <a:ext uri="{FF2B5EF4-FFF2-40B4-BE49-F238E27FC236}">
              <a16:creationId xmlns:a16="http://schemas.microsoft.com/office/drawing/2014/main" id="{00000000-0008-0000-0100-0000AD010000}"/>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7455</xdr:rowOff>
    </xdr:from>
    <xdr:ext cx="405111" cy="259045"/>
    <xdr:sp macro="" textlink="">
      <xdr:nvSpPr>
        <xdr:cNvPr id="431" name="【認定こども園・幼稚園・保育所】&#10;有形固定資産減価償却率平均値テキスト">
          <a:extLst>
            <a:ext uri="{FF2B5EF4-FFF2-40B4-BE49-F238E27FC236}">
              <a16:creationId xmlns:a16="http://schemas.microsoft.com/office/drawing/2014/main" id="{00000000-0008-0000-0100-0000AF010000}"/>
            </a:ext>
          </a:extLst>
        </xdr:cNvPr>
        <xdr:cNvSpPr txBox="1"/>
      </xdr:nvSpPr>
      <xdr:spPr>
        <a:xfrm>
          <a:off x="16357600" y="635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34" name="フローチャート: 判断 433">
          <a:extLst>
            <a:ext uri="{FF2B5EF4-FFF2-40B4-BE49-F238E27FC236}">
              <a16:creationId xmlns:a16="http://schemas.microsoft.com/office/drawing/2014/main" id="{00000000-0008-0000-0100-0000B2010000}"/>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435" name="フローチャート: 判断 434">
          <a:extLst>
            <a:ext uri="{FF2B5EF4-FFF2-40B4-BE49-F238E27FC236}">
              <a16:creationId xmlns:a16="http://schemas.microsoft.com/office/drawing/2014/main" id="{00000000-0008-0000-0100-0000B3010000}"/>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436" name="フローチャート: 判断 435">
          <a:extLst>
            <a:ext uri="{FF2B5EF4-FFF2-40B4-BE49-F238E27FC236}">
              <a16:creationId xmlns:a16="http://schemas.microsoft.com/office/drawing/2014/main" id="{00000000-0008-0000-0100-0000B4010000}"/>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100512</xdr:rowOff>
    </xdr:from>
    <xdr:to>
      <xdr:col>85</xdr:col>
      <xdr:colOff>177800</xdr:colOff>
      <xdr:row>40</xdr:row>
      <xdr:rowOff>30662</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62687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78939</xdr:rowOff>
    </xdr:from>
    <xdr:ext cx="405111" cy="259045"/>
    <xdr:sp macro="" textlink="">
      <xdr:nvSpPr>
        <xdr:cNvPr id="443" name="【認定こども園・幼稚園・保育所】&#10;有形固定資産減価償却率該当値テキスト">
          <a:extLst>
            <a:ext uri="{FF2B5EF4-FFF2-40B4-BE49-F238E27FC236}">
              <a16:creationId xmlns:a16="http://schemas.microsoft.com/office/drawing/2014/main" id="{00000000-0008-0000-0100-0000BB010000}"/>
            </a:ext>
          </a:extLst>
        </xdr:cNvPr>
        <xdr:cNvSpPr txBox="1"/>
      </xdr:nvSpPr>
      <xdr:spPr>
        <a:xfrm>
          <a:off x="16357600"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18869</xdr:rowOff>
    </xdr:from>
    <xdr:to>
      <xdr:col>81</xdr:col>
      <xdr:colOff>101600</xdr:colOff>
      <xdr:row>39</xdr:row>
      <xdr:rowOff>120469</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54305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69669</xdr:rowOff>
    </xdr:from>
    <xdr:to>
      <xdr:col>85</xdr:col>
      <xdr:colOff>127000</xdr:colOff>
      <xdr:row>39</xdr:row>
      <xdr:rowOff>151312</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5481300" y="6756219"/>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103777</xdr:rowOff>
    </xdr:from>
    <xdr:to>
      <xdr:col>76</xdr:col>
      <xdr:colOff>165100</xdr:colOff>
      <xdr:row>41</xdr:row>
      <xdr:rowOff>33927</xdr:rowOff>
    </xdr:to>
    <xdr:sp macro="" textlink="">
      <xdr:nvSpPr>
        <xdr:cNvPr id="446" name="楕円 445">
          <a:extLst>
            <a:ext uri="{FF2B5EF4-FFF2-40B4-BE49-F238E27FC236}">
              <a16:creationId xmlns:a16="http://schemas.microsoft.com/office/drawing/2014/main" id="{00000000-0008-0000-0100-0000BE010000}"/>
            </a:ext>
          </a:extLst>
        </xdr:cNvPr>
        <xdr:cNvSpPr/>
      </xdr:nvSpPr>
      <xdr:spPr>
        <a:xfrm>
          <a:off x="14541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69669</xdr:rowOff>
    </xdr:from>
    <xdr:to>
      <xdr:col>81</xdr:col>
      <xdr:colOff>50800</xdr:colOff>
      <xdr:row>40</xdr:row>
      <xdr:rowOff>154577</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flipV="1">
          <a:off x="14592300" y="6756219"/>
          <a:ext cx="889000" cy="25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28666</xdr:rowOff>
    </xdr:from>
    <xdr:to>
      <xdr:col>72</xdr:col>
      <xdr:colOff>38100</xdr:colOff>
      <xdr:row>40</xdr:row>
      <xdr:rowOff>130266</xdr:rowOff>
    </xdr:to>
    <xdr:sp macro="" textlink="">
      <xdr:nvSpPr>
        <xdr:cNvPr id="448" name="楕円 447">
          <a:extLst>
            <a:ext uri="{FF2B5EF4-FFF2-40B4-BE49-F238E27FC236}">
              <a16:creationId xmlns:a16="http://schemas.microsoft.com/office/drawing/2014/main" id="{00000000-0008-0000-0100-0000C0010000}"/>
            </a:ext>
          </a:extLst>
        </xdr:cNvPr>
        <xdr:cNvSpPr/>
      </xdr:nvSpPr>
      <xdr:spPr>
        <a:xfrm>
          <a:off x="136525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79466</xdr:rowOff>
    </xdr:from>
    <xdr:to>
      <xdr:col>76</xdr:col>
      <xdr:colOff>114300</xdr:colOff>
      <xdr:row>40</xdr:row>
      <xdr:rowOff>154577</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13703300" y="693746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125004</xdr:rowOff>
    </xdr:from>
    <xdr:to>
      <xdr:col>67</xdr:col>
      <xdr:colOff>101600</xdr:colOff>
      <xdr:row>40</xdr:row>
      <xdr:rowOff>55154</xdr:rowOff>
    </xdr:to>
    <xdr:sp macro="" textlink="">
      <xdr:nvSpPr>
        <xdr:cNvPr id="450" name="楕円 449">
          <a:extLst>
            <a:ext uri="{FF2B5EF4-FFF2-40B4-BE49-F238E27FC236}">
              <a16:creationId xmlns:a16="http://schemas.microsoft.com/office/drawing/2014/main" id="{00000000-0008-0000-0100-0000C2010000}"/>
            </a:ext>
          </a:extLst>
        </xdr:cNvPr>
        <xdr:cNvSpPr/>
      </xdr:nvSpPr>
      <xdr:spPr>
        <a:xfrm>
          <a:off x="12763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4354</xdr:rowOff>
    </xdr:from>
    <xdr:to>
      <xdr:col>71</xdr:col>
      <xdr:colOff>177800</xdr:colOff>
      <xdr:row>40</xdr:row>
      <xdr:rowOff>79466</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12814300" y="686235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452" name="n_1ave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53" name="n_2ave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55353</xdr:rowOff>
    </xdr:from>
    <xdr:ext cx="405111" cy="259045"/>
    <xdr:sp macro="" textlink="">
      <xdr:nvSpPr>
        <xdr:cNvPr id="454" name="n_3ave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3500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455" name="n_4ave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111596</xdr:rowOff>
    </xdr:from>
    <xdr:ext cx="405111" cy="259045"/>
    <xdr:sp macro="" textlink="">
      <xdr:nvSpPr>
        <xdr:cNvPr id="456" name="n_1mainValue【認定こども園・幼稚園・保育所】&#10;有形固定資産減価償却率">
          <a:extLst>
            <a:ext uri="{FF2B5EF4-FFF2-40B4-BE49-F238E27FC236}">
              <a16:creationId xmlns:a16="http://schemas.microsoft.com/office/drawing/2014/main" id="{00000000-0008-0000-0100-0000C8010000}"/>
            </a:ext>
          </a:extLst>
        </xdr:cNvPr>
        <xdr:cNvSpPr txBox="1"/>
      </xdr:nvSpPr>
      <xdr:spPr>
        <a:xfrm>
          <a:off x="15266044"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25054</xdr:rowOff>
    </xdr:from>
    <xdr:ext cx="405111" cy="259045"/>
    <xdr:sp macro="" textlink="">
      <xdr:nvSpPr>
        <xdr:cNvPr id="457" name="n_2mainValue【認定こども園・幼稚園・保育所】&#10;有形固定資産減価償却率">
          <a:extLst>
            <a:ext uri="{FF2B5EF4-FFF2-40B4-BE49-F238E27FC236}">
              <a16:creationId xmlns:a16="http://schemas.microsoft.com/office/drawing/2014/main" id="{00000000-0008-0000-0100-0000C9010000}"/>
            </a:ext>
          </a:extLst>
        </xdr:cNvPr>
        <xdr:cNvSpPr txBox="1"/>
      </xdr:nvSpPr>
      <xdr:spPr>
        <a:xfrm>
          <a:off x="14389744"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121393</xdr:rowOff>
    </xdr:from>
    <xdr:ext cx="405111" cy="259045"/>
    <xdr:sp macro="" textlink="">
      <xdr:nvSpPr>
        <xdr:cNvPr id="458" name="n_3mainValue【認定こども園・幼稚園・保育所】&#10;有形固定資産減価償却率">
          <a:extLst>
            <a:ext uri="{FF2B5EF4-FFF2-40B4-BE49-F238E27FC236}">
              <a16:creationId xmlns:a16="http://schemas.microsoft.com/office/drawing/2014/main" id="{00000000-0008-0000-0100-0000CA010000}"/>
            </a:ext>
          </a:extLst>
        </xdr:cNvPr>
        <xdr:cNvSpPr txBox="1"/>
      </xdr:nvSpPr>
      <xdr:spPr>
        <a:xfrm>
          <a:off x="13500744"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46281</xdr:rowOff>
    </xdr:from>
    <xdr:ext cx="405111" cy="259045"/>
    <xdr:sp macro="" textlink="">
      <xdr:nvSpPr>
        <xdr:cNvPr id="459" name="n_4mainValue【認定こども園・幼稚園・保育所】&#10;有形固定資産減価償却率">
          <a:extLst>
            <a:ext uri="{FF2B5EF4-FFF2-40B4-BE49-F238E27FC236}">
              <a16:creationId xmlns:a16="http://schemas.microsoft.com/office/drawing/2014/main" id="{00000000-0008-0000-0100-0000CB010000}"/>
            </a:ext>
          </a:extLst>
        </xdr:cNvPr>
        <xdr:cNvSpPr txBox="1"/>
      </xdr:nvSpPr>
      <xdr:spPr>
        <a:xfrm>
          <a:off x="12611744"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a:extLst>
            <a:ext uri="{FF2B5EF4-FFF2-40B4-BE49-F238E27FC236}">
              <a16:creationId xmlns:a16="http://schemas.microsoft.com/office/drawing/2014/main" id="{00000000-0008-0000-0100-0000D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4" name="【認定こども園・幼稚園・保育所】&#10;一人当たり面積グラフ枠">
          <a:extLst>
            <a:ext uri="{FF2B5EF4-FFF2-40B4-BE49-F238E27FC236}">
              <a16:creationId xmlns:a16="http://schemas.microsoft.com/office/drawing/2014/main" id="{00000000-0008-0000-0100-0000E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6" name="【認定こども園・幼稚園・保育所】&#10;一人当たり面積最小値テキスト">
          <a:extLst>
            <a:ext uri="{FF2B5EF4-FFF2-40B4-BE49-F238E27FC236}">
              <a16:creationId xmlns:a16="http://schemas.microsoft.com/office/drawing/2014/main" id="{00000000-0008-0000-0100-0000E6010000}"/>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488" name="【認定こども園・幼稚園・保育所】&#10;一人当たり面積最大値テキスト">
          <a:extLst>
            <a:ext uri="{FF2B5EF4-FFF2-40B4-BE49-F238E27FC236}">
              <a16:creationId xmlns:a16="http://schemas.microsoft.com/office/drawing/2014/main" id="{00000000-0008-0000-0100-0000E8010000}"/>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133186</xdr:rowOff>
    </xdr:from>
    <xdr:ext cx="469744" cy="259045"/>
    <xdr:sp macro="" textlink="">
      <xdr:nvSpPr>
        <xdr:cNvPr id="490" name="【認定こども園・幼稚園・保育所】&#10;一人当たり面積平均値テキスト">
          <a:extLst>
            <a:ext uri="{FF2B5EF4-FFF2-40B4-BE49-F238E27FC236}">
              <a16:creationId xmlns:a16="http://schemas.microsoft.com/office/drawing/2014/main" id="{00000000-0008-0000-0100-0000EA010000}"/>
            </a:ext>
          </a:extLst>
        </xdr:cNvPr>
        <xdr:cNvSpPr txBox="1"/>
      </xdr:nvSpPr>
      <xdr:spPr>
        <a:xfrm>
          <a:off x="22199600" y="6476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491" name="フローチャート: 判断 490">
          <a:extLst>
            <a:ext uri="{FF2B5EF4-FFF2-40B4-BE49-F238E27FC236}">
              <a16:creationId xmlns:a16="http://schemas.microsoft.com/office/drawing/2014/main" id="{00000000-0008-0000-0100-0000EB010000}"/>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92" name="フローチャート: 判断 491">
          <a:extLst>
            <a:ext uri="{FF2B5EF4-FFF2-40B4-BE49-F238E27FC236}">
              <a16:creationId xmlns:a16="http://schemas.microsoft.com/office/drawing/2014/main" id="{00000000-0008-0000-0100-0000EC010000}"/>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93" name="フローチャート: 判断 492">
          <a:extLst>
            <a:ext uri="{FF2B5EF4-FFF2-40B4-BE49-F238E27FC236}">
              <a16:creationId xmlns:a16="http://schemas.microsoft.com/office/drawing/2014/main" id="{00000000-0008-0000-0100-0000ED010000}"/>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494" name="フローチャート: 判断 493">
          <a:extLst>
            <a:ext uri="{FF2B5EF4-FFF2-40B4-BE49-F238E27FC236}">
              <a16:creationId xmlns:a16="http://schemas.microsoft.com/office/drawing/2014/main" id="{00000000-0008-0000-0100-0000EE010000}"/>
            </a:ext>
          </a:extLst>
        </xdr:cNvPr>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495" name="フローチャート: 判断 494">
          <a:extLst>
            <a:ext uri="{FF2B5EF4-FFF2-40B4-BE49-F238E27FC236}">
              <a16:creationId xmlns:a16="http://schemas.microsoft.com/office/drawing/2014/main" id="{00000000-0008-0000-0100-0000EF010000}"/>
            </a:ext>
          </a:extLst>
        </xdr:cNvPr>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12337</xdr:rowOff>
    </xdr:from>
    <xdr:to>
      <xdr:col>116</xdr:col>
      <xdr:colOff>114300</xdr:colOff>
      <xdr:row>40</xdr:row>
      <xdr:rowOff>113937</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221107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162214</xdr:rowOff>
    </xdr:from>
    <xdr:ext cx="469744" cy="259045"/>
    <xdr:sp macro="" textlink="">
      <xdr:nvSpPr>
        <xdr:cNvPr id="502" name="【認定こども園・幼稚園・保育所】&#10;一人当たり面積該当値テキスト">
          <a:extLst>
            <a:ext uri="{FF2B5EF4-FFF2-40B4-BE49-F238E27FC236}">
              <a16:creationId xmlns:a16="http://schemas.microsoft.com/office/drawing/2014/main" id="{00000000-0008-0000-0100-0000F6010000}"/>
            </a:ext>
          </a:extLst>
        </xdr:cNvPr>
        <xdr:cNvSpPr txBox="1"/>
      </xdr:nvSpPr>
      <xdr:spPr>
        <a:xfrm>
          <a:off x="22199600" y="68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907</xdr:rowOff>
    </xdr:from>
    <xdr:to>
      <xdr:col>112</xdr:col>
      <xdr:colOff>38100</xdr:colOff>
      <xdr:row>40</xdr:row>
      <xdr:rowOff>102507</xdr:rowOff>
    </xdr:to>
    <xdr:sp macro="" textlink="">
      <xdr:nvSpPr>
        <xdr:cNvPr id="503" name="楕円 502">
          <a:extLst>
            <a:ext uri="{FF2B5EF4-FFF2-40B4-BE49-F238E27FC236}">
              <a16:creationId xmlns:a16="http://schemas.microsoft.com/office/drawing/2014/main" id="{00000000-0008-0000-0100-0000F7010000}"/>
            </a:ext>
          </a:extLst>
        </xdr:cNvPr>
        <xdr:cNvSpPr/>
      </xdr:nvSpPr>
      <xdr:spPr>
        <a:xfrm>
          <a:off x="21272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51707</xdr:rowOff>
    </xdr:from>
    <xdr:to>
      <xdr:col>116</xdr:col>
      <xdr:colOff>63500</xdr:colOff>
      <xdr:row>40</xdr:row>
      <xdr:rowOff>63137</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21323300" y="690970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xdr:rowOff>
    </xdr:from>
    <xdr:to>
      <xdr:col>107</xdr:col>
      <xdr:colOff>101600</xdr:colOff>
      <xdr:row>40</xdr:row>
      <xdr:rowOff>104140</xdr:rowOff>
    </xdr:to>
    <xdr:sp macro="" textlink="">
      <xdr:nvSpPr>
        <xdr:cNvPr id="505" name="楕円 504">
          <a:extLst>
            <a:ext uri="{FF2B5EF4-FFF2-40B4-BE49-F238E27FC236}">
              <a16:creationId xmlns:a16="http://schemas.microsoft.com/office/drawing/2014/main" id="{00000000-0008-0000-0100-0000F9010000}"/>
            </a:ext>
          </a:extLst>
        </xdr:cNvPr>
        <xdr:cNvSpPr/>
      </xdr:nvSpPr>
      <xdr:spPr>
        <a:xfrm>
          <a:off x="2038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51707</xdr:rowOff>
    </xdr:from>
    <xdr:to>
      <xdr:col>111</xdr:col>
      <xdr:colOff>177800</xdr:colOff>
      <xdr:row>40</xdr:row>
      <xdr:rowOff>53340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flipV="1">
          <a:off x="20434300" y="690970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507" name="楕円 506">
          <a:extLst>
            <a:ext uri="{FF2B5EF4-FFF2-40B4-BE49-F238E27FC236}">
              <a16:creationId xmlns:a16="http://schemas.microsoft.com/office/drawing/2014/main" id="{00000000-0008-0000-0100-0000FB010000}"/>
            </a:ext>
          </a:extLst>
        </xdr:cNvPr>
        <xdr:cNvSpPr/>
      </xdr:nvSpPr>
      <xdr:spPr>
        <a:xfrm>
          <a:off x="19494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53340</xdr:rowOff>
    </xdr:from>
    <xdr:to>
      <xdr:col>107</xdr:col>
      <xdr:colOff>50800</xdr:colOff>
      <xdr:row>40</xdr:row>
      <xdr:rowOff>53340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9545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509" name="楕円 508">
          <a:extLst>
            <a:ext uri="{FF2B5EF4-FFF2-40B4-BE49-F238E27FC236}">
              <a16:creationId xmlns:a16="http://schemas.microsoft.com/office/drawing/2014/main" id="{00000000-0008-0000-0100-0000FD010000}"/>
            </a:ext>
          </a:extLst>
        </xdr:cNvPr>
        <xdr:cNvSpPr/>
      </xdr:nvSpPr>
      <xdr:spPr>
        <a:xfrm>
          <a:off x="18605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53340</xdr:rowOff>
    </xdr:from>
    <xdr:to>
      <xdr:col>102</xdr:col>
      <xdr:colOff>114300</xdr:colOff>
      <xdr:row>40</xdr:row>
      <xdr:rowOff>53340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8656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511" name="n_1ave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12" name="n_2aveValue【認定こども園・幼稚園・保育所】&#10;一人当たり面積">
          <a:extLst>
            <a:ext uri="{FF2B5EF4-FFF2-40B4-BE49-F238E27FC236}">
              <a16:creationId xmlns:a16="http://schemas.microsoft.com/office/drawing/2014/main" id="{00000000-0008-0000-0100-000000020000}"/>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123933</xdr:rowOff>
    </xdr:from>
    <xdr:ext cx="469744" cy="259045"/>
    <xdr:sp macro="" textlink="">
      <xdr:nvSpPr>
        <xdr:cNvPr id="513" name="n_3aveValue【認定こども園・幼稚園・保育所】&#10;一人当たり面積">
          <a:extLst>
            <a:ext uri="{FF2B5EF4-FFF2-40B4-BE49-F238E27FC236}">
              <a16:creationId xmlns:a16="http://schemas.microsoft.com/office/drawing/2014/main" id="{00000000-0008-0000-0100-000001020000}"/>
            </a:ext>
          </a:extLst>
        </xdr:cNvPr>
        <xdr:cNvSpPr txBox="1"/>
      </xdr:nvSpPr>
      <xdr:spPr>
        <a:xfrm>
          <a:off x="19310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164754</xdr:rowOff>
    </xdr:from>
    <xdr:ext cx="469744" cy="259045"/>
    <xdr:sp macro="" textlink="">
      <xdr:nvSpPr>
        <xdr:cNvPr id="514" name="n_4aveValue【認定こども園・幼稚園・保育所】&#10;一人当たり面積">
          <a:extLst>
            <a:ext uri="{FF2B5EF4-FFF2-40B4-BE49-F238E27FC236}">
              <a16:creationId xmlns:a16="http://schemas.microsoft.com/office/drawing/2014/main" id="{00000000-0008-0000-0100-000002020000}"/>
            </a:ext>
          </a:extLst>
        </xdr:cNvPr>
        <xdr:cNvSpPr txBox="1"/>
      </xdr:nvSpPr>
      <xdr:spPr>
        <a:xfrm>
          <a:off x="18421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93634</xdr:rowOff>
    </xdr:from>
    <xdr:ext cx="469744" cy="259045"/>
    <xdr:sp macro="" textlink="">
      <xdr:nvSpPr>
        <xdr:cNvPr id="515" name="n_1mainValue【認定こども園・幼稚園・保育所】&#10;一人当たり面積">
          <a:extLst>
            <a:ext uri="{FF2B5EF4-FFF2-40B4-BE49-F238E27FC236}">
              <a16:creationId xmlns:a16="http://schemas.microsoft.com/office/drawing/2014/main" id="{00000000-0008-0000-0100-000003020000}"/>
            </a:ext>
          </a:extLst>
        </xdr:cNvPr>
        <xdr:cNvSpPr txBox="1"/>
      </xdr:nvSpPr>
      <xdr:spPr>
        <a:xfrm>
          <a:off x="21075727" y="695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516" name="n_2mainValue【認定こども園・幼稚園・保育所】&#10;一人当たり面積">
          <a:extLst>
            <a:ext uri="{FF2B5EF4-FFF2-40B4-BE49-F238E27FC236}">
              <a16:creationId xmlns:a16="http://schemas.microsoft.com/office/drawing/2014/main" id="{00000000-0008-0000-0100-000004020000}"/>
            </a:ext>
          </a:extLst>
        </xdr:cNvPr>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517" name="n_3mainValue【認定こども園・幼稚園・保育所】&#10;一人当たり面積">
          <a:extLst>
            <a:ext uri="{FF2B5EF4-FFF2-40B4-BE49-F238E27FC236}">
              <a16:creationId xmlns:a16="http://schemas.microsoft.com/office/drawing/2014/main" id="{00000000-0008-0000-0100-000005020000}"/>
            </a:ext>
          </a:extLst>
        </xdr:cNvPr>
        <xdr:cNvSpPr txBox="1"/>
      </xdr:nvSpPr>
      <xdr:spPr>
        <a:xfrm>
          <a:off x="19310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518" name="n_4mainValue【認定こども園・幼稚園・保育所】&#10;一人当たり面積">
          <a:extLst>
            <a:ext uri="{FF2B5EF4-FFF2-40B4-BE49-F238E27FC236}">
              <a16:creationId xmlns:a16="http://schemas.microsoft.com/office/drawing/2014/main" id="{00000000-0008-0000-0100-000006020000}"/>
            </a:ext>
          </a:extLst>
        </xdr:cNvPr>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2" name="【学校施設】&#10;有形固定資産減価償却率グラフ枠">
          <a:extLst>
            <a:ext uri="{FF2B5EF4-FFF2-40B4-BE49-F238E27FC236}">
              <a16:creationId xmlns:a16="http://schemas.microsoft.com/office/drawing/2014/main" id="{00000000-0008-0000-0100-00001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44" name="【学校施設】&#10;有形固定資産減価償却率最小値テキスト">
          <a:extLst>
            <a:ext uri="{FF2B5EF4-FFF2-40B4-BE49-F238E27FC236}">
              <a16:creationId xmlns:a16="http://schemas.microsoft.com/office/drawing/2014/main" id="{00000000-0008-0000-0100-000020020000}"/>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46" name="【学校施設】&#10;有形固定資産減価償却率最大値テキスト">
          <a:extLst>
            <a:ext uri="{FF2B5EF4-FFF2-40B4-BE49-F238E27FC236}">
              <a16:creationId xmlns:a16="http://schemas.microsoft.com/office/drawing/2014/main" id="{00000000-0008-0000-0100-000022020000}"/>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154322</xdr:rowOff>
    </xdr:from>
    <xdr:ext cx="405111" cy="259045"/>
    <xdr:sp macro="" textlink="">
      <xdr:nvSpPr>
        <xdr:cNvPr id="548" name="【学校施設】&#10;有形固定資産減価償却率平均値テキスト">
          <a:extLst>
            <a:ext uri="{FF2B5EF4-FFF2-40B4-BE49-F238E27FC236}">
              <a16:creationId xmlns:a16="http://schemas.microsoft.com/office/drawing/2014/main" id="{00000000-0008-0000-0100-000024020000}"/>
            </a:ext>
          </a:extLst>
        </xdr:cNvPr>
        <xdr:cNvSpPr txBox="1"/>
      </xdr:nvSpPr>
      <xdr:spPr>
        <a:xfrm>
          <a:off x="16357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50" name="フローチャート: 判断 549">
          <a:extLst>
            <a:ext uri="{FF2B5EF4-FFF2-40B4-BE49-F238E27FC236}">
              <a16:creationId xmlns:a16="http://schemas.microsoft.com/office/drawing/2014/main" id="{00000000-0008-0000-0100-000026020000}"/>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51" name="フローチャート: 判断 550">
          <a:extLst>
            <a:ext uri="{FF2B5EF4-FFF2-40B4-BE49-F238E27FC236}">
              <a16:creationId xmlns:a16="http://schemas.microsoft.com/office/drawing/2014/main" id="{00000000-0008-0000-0100-000027020000}"/>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52" name="フローチャート: 判断 551">
          <a:extLst>
            <a:ext uri="{FF2B5EF4-FFF2-40B4-BE49-F238E27FC236}">
              <a16:creationId xmlns:a16="http://schemas.microsoft.com/office/drawing/2014/main" id="{00000000-0008-0000-0100-000028020000}"/>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53" name="フローチャート: 判断 552">
          <a:extLst>
            <a:ext uri="{FF2B5EF4-FFF2-40B4-BE49-F238E27FC236}">
              <a16:creationId xmlns:a16="http://schemas.microsoft.com/office/drawing/2014/main" id="{00000000-0008-0000-0100-000029020000}"/>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154940</xdr:rowOff>
    </xdr:from>
    <xdr:to>
      <xdr:col>85</xdr:col>
      <xdr:colOff>177800</xdr:colOff>
      <xdr:row>59</xdr:row>
      <xdr:rowOff>85090</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6268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6367</xdr:rowOff>
    </xdr:from>
    <xdr:ext cx="405111" cy="259045"/>
    <xdr:sp macro="" textlink="">
      <xdr:nvSpPr>
        <xdr:cNvPr id="560" name="【学校施設】&#10;有形固定資産減価償却率該当値テキスト">
          <a:extLst>
            <a:ext uri="{FF2B5EF4-FFF2-40B4-BE49-F238E27FC236}">
              <a16:creationId xmlns:a16="http://schemas.microsoft.com/office/drawing/2014/main" id="{00000000-0008-0000-0100-000030020000}"/>
            </a:ext>
          </a:extLst>
        </xdr:cNvPr>
        <xdr:cNvSpPr txBox="1"/>
      </xdr:nvSpPr>
      <xdr:spPr>
        <a:xfrm>
          <a:off x="16357600"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34925</xdr:rowOff>
    </xdr:from>
    <xdr:to>
      <xdr:col>81</xdr:col>
      <xdr:colOff>101600</xdr:colOff>
      <xdr:row>60</xdr:row>
      <xdr:rowOff>136525</xdr:rowOff>
    </xdr:to>
    <xdr:sp macro="" textlink="">
      <xdr:nvSpPr>
        <xdr:cNvPr id="561" name="楕円 560">
          <a:extLst>
            <a:ext uri="{FF2B5EF4-FFF2-40B4-BE49-F238E27FC236}">
              <a16:creationId xmlns:a16="http://schemas.microsoft.com/office/drawing/2014/main" id="{00000000-0008-0000-0100-000031020000}"/>
            </a:ext>
          </a:extLst>
        </xdr:cNvPr>
        <xdr:cNvSpPr/>
      </xdr:nvSpPr>
      <xdr:spPr>
        <a:xfrm>
          <a:off x="15430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34290</xdr:rowOff>
    </xdr:from>
    <xdr:to>
      <xdr:col>85</xdr:col>
      <xdr:colOff>127000</xdr:colOff>
      <xdr:row>60</xdr:row>
      <xdr:rowOff>85725</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flipV="1">
          <a:off x="15481300" y="10149840"/>
          <a:ext cx="8382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63" name="楕円 562">
          <a:extLst>
            <a:ext uri="{FF2B5EF4-FFF2-40B4-BE49-F238E27FC236}">
              <a16:creationId xmlns:a16="http://schemas.microsoft.com/office/drawing/2014/main" id="{00000000-0008-0000-0100-000033020000}"/>
            </a:ext>
          </a:extLst>
        </xdr:cNvPr>
        <xdr:cNvSpPr/>
      </xdr:nvSpPr>
      <xdr:spPr>
        <a:xfrm>
          <a:off x="14541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60</xdr:row>
      <xdr:rowOff>85725</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4592300" y="103327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xdr:rowOff>
    </xdr:from>
    <xdr:to>
      <xdr:col>72</xdr:col>
      <xdr:colOff>38100</xdr:colOff>
      <xdr:row>60</xdr:row>
      <xdr:rowOff>104140</xdr:rowOff>
    </xdr:to>
    <xdr:sp macro="" textlink="">
      <xdr:nvSpPr>
        <xdr:cNvPr id="565" name="楕円 564">
          <a:extLst>
            <a:ext uri="{FF2B5EF4-FFF2-40B4-BE49-F238E27FC236}">
              <a16:creationId xmlns:a16="http://schemas.microsoft.com/office/drawing/2014/main" id="{00000000-0008-0000-0100-000035020000}"/>
            </a:ext>
          </a:extLst>
        </xdr:cNvPr>
        <xdr:cNvSpPr/>
      </xdr:nvSpPr>
      <xdr:spPr>
        <a:xfrm>
          <a:off x="13652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45720</xdr:rowOff>
    </xdr:from>
    <xdr:to>
      <xdr:col>76</xdr:col>
      <xdr:colOff>114300</xdr:colOff>
      <xdr:row>60</xdr:row>
      <xdr:rowOff>53340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flipV="1">
          <a:off x="13703300" y="10332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25400</xdr:rowOff>
    </xdr:from>
    <xdr:to>
      <xdr:col>67</xdr:col>
      <xdr:colOff>101600</xdr:colOff>
      <xdr:row>60</xdr:row>
      <xdr:rowOff>127000</xdr:rowOff>
    </xdr:to>
    <xdr:sp macro="" textlink="">
      <xdr:nvSpPr>
        <xdr:cNvPr id="567" name="楕円 566">
          <a:extLst>
            <a:ext uri="{FF2B5EF4-FFF2-40B4-BE49-F238E27FC236}">
              <a16:creationId xmlns:a16="http://schemas.microsoft.com/office/drawing/2014/main" id="{00000000-0008-0000-0100-000037020000}"/>
            </a:ext>
          </a:extLst>
        </xdr:cNvPr>
        <xdr:cNvSpPr/>
      </xdr:nvSpPr>
      <xdr:spPr>
        <a:xfrm>
          <a:off x="12763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53340</xdr:rowOff>
    </xdr:from>
    <xdr:to>
      <xdr:col>71</xdr:col>
      <xdr:colOff>177800</xdr:colOff>
      <xdr:row>60</xdr:row>
      <xdr:rowOff>76200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flipV="1">
          <a:off x="12814300" y="10340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99712</xdr:rowOff>
    </xdr:from>
    <xdr:ext cx="405111" cy="259045"/>
    <xdr:sp macro="" textlink="">
      <xdr:nvSpPr>
        <xdr:cNvPr id="569" name="n_1aveValue【学校施設】&#10;有形固定資産減価償却率">
          <a:extLst>
            <a:ext uri="{FF2B5EF4-FFF2-40B4-BE49-F238E27FC236}">
              <a16:creationId xmlns:a16="http://schemas.microsoft.com/office/drawing/2014/main" id="{00000000-0008-0000-0100-000039020000}"/>
            </a:ext>
          </a:extLst>
        </xdr:cNvPr>
        <xdr:cNvSpPr txBox="1"/>
      </xdr:nvSpPr>
      <xdr:spPr>
        <a:xfrm>
          <a:off x="15266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93362</xdr:rowOff>
    </xdr:from>
    <xdr:ext cx="405111" cy="259045"/>
    <xdr:sp macro="" textlink="">
      <xdr:nvSpPr>
        <xdr:cNvPr id="570" name="n_2aveValue【学校施設】&#10;有形固定資産減価償却率">
          <a:extLst>
            <a:ext uri="{FF2B5EF4-FFF2-40B4-BE49-F238E27FC236}">
              <a16:creationId xmlns:a16="http://schemas.microsoft.com/office/drawing/2014/main" id="{00000000-0008-0000-0100-00003A020000}"/>
            </a:ext>
          </a:extLst>
        </xdr:cNvPr>
        <xdr:cNvSpPr txBox="1"/>
      </xdr:nvSpPr>
      <xdr:spPr>
        <a:xfrm>
          <a:off x="14389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71" name="n_3aveValue【学校施設】&#10;有形固定資産減価償却率">
          <a:extLst>
            <a:ext uri="{FF2B5EF4-FFF2-40B4-BE49-F238E27FC236}">
              <a16:creationId xmlns:a16="http://schemas.microsoft.com/office/drawing/2014/main" id="{00000000-0008-0000-0100-00003B020000}"/>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572" name="n_4aveValue【学校施設】&#10;有形固定資産減価償却率">
          <a:extLst>
            <a:ext uri="{FF2B5EF4-FFF2-40B4-BE49-F238E27FC236}">
              <a16:creationId xmlns:a16="http://schemas.microsoft.com/office/drawing/2014/main" id="{00000000-0008-0000-0100-00003C020000}"/>
            </a:ext>
          </a:extLst>
        </xdr:cNvPr>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127652</xdr:rowOff>
    </xdr:from>
    <xdr:ext cx="405111" cy="259045"/>
    <xdr:sp macro="" textlink="">
      <xdr:nvSpPr>
        <xdr:cNvPr id="573" name="n_1mainValue【学校施設】&#10;有形固定資産減価償却率">
          <a:extLst>
            <a:ext uri="{FF2B5EF4-FFF2-40B4-BE49-F238E27FC236}">
              <a16:creationId xmlns:a16="http://schemas.microsoft.com/office/drawing/2014/main" id="{00000000-0008-0000-0100-00003D020000}"/>
            </a:ext>
          </a:extLst>
        </xdr:cNvPr>
        <xdr:cNvSpPr txBox="1"/>
      </xdr:nvSpPr>
      <xdr:spPr>
        <a:xfrm>
          <a:off x="152660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113047</xdr:rowOff>
    </xdr:from>
    <xdr:ext cx="405111" cy="259045"/>
    <xdr:sp macro="" textlink="">
      <xdr:nvSpPr>
        <xdr:cNvPr id="574" name="n_2mainValue【学校施設】&#10;有形固定資産減価償却率">
          <a:extLst>
            <a:ext uri="{FF2B5EF4-FFF2-40B4-BE49-F238E27FC236}">
              <a16:creationId xmlns:a16="http://schemas.microsoft.com/office/drawing/2014/main" id="{00000000-0008-0000-0100-00003E020000}"/>
            </a:ext>
          </a:extLst>
        </xdr:cNvPr>
        <xdr:cNvSpPr txBox="1"/>
      </xdr:nvSpPr>
      <xdr:spPr>
        <a:xfrm>
          <a:off x="14389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95267</xdr:rowOff>
    </xdr:from>
    <xdr:ext cx="405111" cy="259045"/>
    <xdr:sp macro="" textlink="">
      <xdr:nvSpPr>
        <xdr:cNvPr id="575" name="n_3mainValue【学校施設】&#10;有形固定資産減価償却率">
          <a:extLst>
            <a:ext uri="{FF2B5EF4-FFF2-40B4-BE49-F238E27FC236}">
              <a16:creationId xmlns:a16="http://schemas.microsoft.com/office/drawing/2014/main" id="{00000000-0008-0000-0100-00003F020000}"/>
            </a:ext>
          </a:extLst>
        </xdr:cNvPr>
        <xdr:cNvSpPr txBox="1"/>
      </xdr:nvSpPr>
      <xdr:spPr>
        <a:xfrm>
          <a:off x="13500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118127</xdr:rowOff>
    </xdr:from>
    <xdr:ext cx="405111" cy="259045"/>
    <xdr:sp macro="" textlink="">
      <xdr:nvSpPr>
        <xdr:cNvPr id="576" name="n_4mainValue【学校施設】&#10;有形固定資産減価償却率">
          <a:extLst>
            <a:ext uri="{FF2B5EF4-FFF2-40B4-BE49-F238E27FC236}">
              <a16:creationId xmlns:a16="http://schemas.microsoft.com/office/drawing/2014/main" id="{00000000-0008-0000-0100-000040020000}"/>
            </a:ext>
          </a:extLst>
        </xdr:cNvPr>
        <xdr:cNvSpPr txBox="1"/>
      </xdr:nvSpPr>
      <xdr:spPr>
        <a:xfrm>
          <a:off x="12611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2" name="正方形/長方形 581">
          <a:extLst>
            <a:ext uri="{FF2B5EF4-FFF2-40B4-BE49-F238E27FC236}">
              <a16:creationId xmlns:a16="http://schemas.microsoft.com/office/drawing/2014/main" id="{00000000-0008-0000-0100-00004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3" name="正方形/長方形 582">
          <a:extLst>
            <a:ext uri="{FF2B5EF4-FFF2-40B4-BE49-F238E27FC236}">
              <a16:creationId xmlns:a16="http://schemas.microsoft.com/office/drawing/2014/main" id="{00000000-0008-0000-0100-00004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9" name="【学校施設】&#10;一人当たり面積グラフ枠">
          <a:extLst>
            <a:ext uri="{FF2B5EF4-FFF2-40B4-BE49-F238E27FC236}">
              <a16:creationId xmlns:a16="http://schemas.microsoft.com/office/drawing/2014/main" id="{00000000-0008-0000-0100-00005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601" name="【学校施設】&#10;一人当たり面積最小値テキスト">
          <a:extLst>
            <a:ext uri="{FF2B5EF4-FFF2-40B4-BE49-F238E27FC236}">
              <a16:creationId xmlns:a16="http://schemas.microsoft.com/office/drawing/2014/main" id="{00000000-0008-0000-0100-000059020000}"/>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603" name="【学校施設】&#10;一人当たり面積最大値テキスト">
          <a:extLst>
            <a:ext uri="{FF2B5EF4-FFF2-40B4-BE49-F238E27FC236}">
              <a16:creationId xmlns:a16="http://schemas.microsoft.com/office/drawing/2014/main" id="{00000000-0008-0000-0100-00005B020000}"/>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33608</xdr:rowOff>
    </xdr:from>
    <xdr:ext cx="469744" cy="259045"/>
    <xdr:sp macro="" textlink="">
      <xdr:nvSpPr>
        <xdr:cNvPr id="605" name="【学校施設】&#10;一人当たり面積平均値テキスト">
          <a:extLst>
            <a:ext uri="{FF2B5EF4-FFF2-40B4-BE49-F238E27FC236}">
              <a16:creationId xmlns:a16="http://schemas.microsoft.com/office/drawing/2014/main" id="{00000000-0008-0000-0100-00005D020000}"/>
            </a:ext>
          </a:extLst>
        </xdr:cNvPr>
        <xdr:cNvSpPr txBox="1"/>
      </xdr:nvSpPr>
      <xdr:spPr>
        <a:xfrm>
          <a:off x="22199600" y="10320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608" name="フローチャート: 判断 607">
          <a:extLst>
            <a:ext uri="{FF2B5EF4-FFF2-40B4-BE49-F238E27FC236}">
              <a16:creationId xmlns:a16="http://schemas.microsoft.com/office/drawing/2014/main" id="{00000000-0008-0000-0100-000060020000}"/>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609" name="フローチャート: 判断 608">
          <a:extLst>
            <a:ext uri="{FF2B5EF4-FFF2-40B4-BE49-F238E27FC236}">
              <a16:creationId xmlns:a16="http://schemas.microsoft.com/office/drawing/2014/main" id="{00000000-0008-0000-0100-000061020000}"/>
            </a:ext>
          </a:extLst>
        </xdr:cNvPr>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610" name="フローチャート: 判断 609">
          <a:extLst>
            <a:ext uri="{FF2B5EF4-FFF2-40B4-BE49-F238E27FC236}">
              <a16:creationId xmlns:a16="http://schemas.microsoft.com/office/drawing/2014/main" id="{00000000-0008-0000-0100-000062020000}"/>
            </a:ext>
          </a:extLst>
        </xdr:cNvPr>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166560</xdr:rowOff>
    </xdr:from>
    <xdr:to>
      <xdr:col>116</xdr:col>
      <xdr:colOff>114300</xdr:colOff>
      <xdr:row>62</xdr:row>
      <xdr:rowOff>96710</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22110700" y="106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144987</xdr:rowOff>
    </xdr:from>
    <xdr:ext cx="469744" cy="259045"/>
    <xdr:sp macro="" textlink="">
      <xdr:nvSpPr>
        <xdr:cNvPr id="617" name="【学校施設】&#10;一人当たり面積該当値テキスト">
          <a:extLst>
            <a:ext uri="{FF2B5EF4-FFF2-40B4-BE49-F238E27FC236}">
              <a16:creationId xmlns:a16="http://schemas.microsoft.com/office/drawing/2014/main" id="{00000000-0008-0000-0100-000069020000}"/>
            </a:ext>
          </a:extLst>
        </xdr:cNvPr>
        <xdr:cNvSpPr txBox="1"/>
      </xdr:nvSpPr>
      <xdr:spPr>
        <a:xfrm>
          <a:off x="22199600" y="1060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160845</xdr:rowOff>
    </xdr:from>
    <xdr:to>
      <xdr:col>112</xdr:col>
      <xdr:colOff>38100</xdr:colOff>
      <xdr:row>62</xdr:row>
      <xdr:rowOff>90995</xdr:rowOff>
    </xdr:to>
    <xdr:sp macro="" textlink="">
      <xdr:nvSpPr>
        <xdr:cNvPr id="618" name="楕円 617">
          <a:extLst>
            <a:ext uri="{FF2B5EF4-FFF2-40B4-BE49-F238E27FC236}">
              <a16:creationId xmlns:a16="http://schemas.microsoft.com/office/drawing/2014/main" id="{00000000-0008-0000-0100-00006A020000}"/>
            </a:ext>
          </a:extLst>
        </xdr:cNvPr>
        <xdr:cNvSpPr/>
      </xdr:nvSpPr>
      <xdr:spPr>
        <a:xfrm>
          <a:off x="21272500" y="106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40195</xdr:rowOff>
    </xdr:from>
    <xdr:to>
      <xdr:col>116</xdr:col>
      <xdr:colOff>63500</xdr:colOff>
      <xdr:row>62</xdr:row>
      <xdr:rowOff>45910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21323300" y="106700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161989</xdr:rowOff>
    </xdr:from>
    <xdr:to>
      <xdr:col>107</xdr:col>
      <xdr:colOff>101600</xdr:colOff>
      <xdr:row>62</xdr:row>
      <xdr:rowOff>92139</xdr:rowOff>
    </xdr:to>
    <xdr:sp macro="" textlink="">
      <xdr:nvSpPr>
        <xdr:cNvPr id="620" name="楕円 619">
          <a:extLst>
            <a:ext uri="{FF2B5EF4-FFF2-40B4-BE49-F238E27FC236}">
              <a16:creationId xmlns:a16="http://schemas.microsoft.com/office/drawing/2014/main" id="{00000000-0008-0000-0100-00006C020000}"/>
            </a:ext>
          </a:extLst>
        </xdr:cNvPr>
        <xdr:cNvSpPr/>
      </xdr:nvSpPr>
      <xdr:spPr>
        <a:xfrm>
          <a:off x="20383500" y="1062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40195</xdr:rowOff>
    </xdr:from>
    <xdr:to>
      <xdr:col>111</xdr:col>
      <xdr:colOff>177800</xdr:colOff>
      <xdr:row>62</xdr:row>
      <xdr:rowOff>41339</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flipV="1">
          <a:off x="20434300" y="10670095"/>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165227</xdr:rowOff>
    </xdr:from>
    <xdr:to>
      <xdr:col>102</xdr:col>
      <xdr:colOff>165100</xdr:colOff>
      <xdr:row>62</xdr:row>
      <xdr:rowOff>95377</xdr:rowOff>
    </xdr:to>
    <xdr:sp macro="" textlink="">
      <xdr:nvSpPr>
        <xdr:cNvPr id="622" name="楕円 621">
          <a:extLst>
            <a:ext uri="{FF2B5EF4-FFF2-40B4-BE49-F238E27FC236}">
              <a16:creationId xmlns:a16="http://schemas.microsoft.com/office/drawing/2014/main" id="{00000000-0008-0000-0100-00006E020000}"/>
            </a:ext>
          </a:extLst>
        </xdr:cNvPr>
        <xdr:cNvSpPr/>
      </xdr:nvSpPr>
      <xdr:spPr>
        <a:xfrm>
          <a:off x="19494500" y="1062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41339</xdr:rowOff>
    </xdr:from>
    <xdr:to>
      <xdr:col>107</xdr:col>
      <xdr:colOff>50800</xdr:colOff>
      <xdr:row>62</xdr:row>
      <xdr:rowOff>44577</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flipV="1">
          <a:off x="19545300" y="10671239"/>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165227</xdr:rowOff>
    </xdr:from>
    <xdr:to>
      <xdr:col>98</xdr:col>
      <xdr:colOff>38100</xdr:colOff>
      <xdr:row>62</xdr:row>
      <xdr:rowOff>95377</xdr:rowOff>
    </xdr:to>
    <xdr:sp macro="" textlink="">
      <xdr:nvSpPr>
        <xdr:cNvPr id="624" name="楕円 623">
          <a:extLst>
            <a:ext uri="{FF2B5EF4-FFF2-40B4-BE49-F238E27FC236}">
              <a16:creationId xmlns:a16="http://schemas.microsoft.com/office/drawing/2014/main" id="{00000000-0008-0000-0100-000070020000}"/>
            </a:ext>
          </a:extLst>
        </xdr:cNvPr>
        <xdr:cNvSpPr/>
      </xdr:nvSpPr>
      <xdr:spPr>
        <a:xfrm>
          <a:off x="18605500" y="1062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44577</xdr:rowOff>
    </xdr:from>
    <xdr:to>
      <xdr:col>102</xdr:col>
      <xdr:colOff>114300</xdr:colOff>
      <xdr:row>62</xdr:row>
      <xdr:rowOff>44577</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8656300" y="106744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146194</xdr:rowOff>
    </xdr:from>
    <xdr:ext cx="469744" cy="259045"/>
    <xdr:sp macro="" textlink="">
      <xdr:nvSpPr>
        <xdr:cNvPr id="626" name="n_1aveValue【学校施設】&#10;一人当たり面積">
          <a:extLst>
            <a:ext uri="{FF2B5EF4-FFF2-40B4-BE49-F238E27FC236}">
              <a16:creationId xmlns:a16="http://schemas.microsoft.com/office/drawing/2014/main" id="{00000000-0008-0000-0100-000072020000}"/>
            </a:ext>
          </a:extLst>
        </xdr:cNvPr>
        <xdr:cNvSpPr txBox="1"/>
      </xdr:nvSpPr>
      <xdr:spPr>
        <a:xfrm>
          <a:off x="21075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169435</xdr:rowOff>
    </xdr:from>
    <xdr:ext cx="469744" cy="259045"/>
    <xdr:sp macro="" textlink="">
      <xdr:nvSpPr>
        <xdr:cNvPr id="627" name="n_2aveValue【学校施設】&#10;一人当たり面積">
          <a:extLst>
            <a:ext uri="{FF2B5EF4-FFF2-40B4-BE49-F238E27FC236}">
              <a16:creationId xmlns:a16="http://schemas.microsoft.com/office/drawing/2014/main" id="{00000000-0008-0000-0100-000073020000}"/>
            </a:ext>
          </a:extLst>
        </xdr:cNvPr>
        <xdr:cNvSpPr txBox="1"/>
      </xdr:nvSpPr>
      <xdr:spPr>
        <a:xfrm>
          <a:off x="20199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9034</xdr:rowOff>
    </xdr:from>
    <xdr:ext cx="469744" cy="259045"/>
    <xdr:sp macro="" textlink="">
      <xdr:nvSpPr>
        <xdr:cNvPr id="628" name="n_3aveValue【学校施設】&#10;一人当たり面積">
          <a:extLst>
            <a:ext uri="{FF2B5EF4-FFF2-40B4-BE49-F238E27FC236}">
              <a16:creationId xmlns:a16="http://schemas.microsoft.com/office/drawing/2014/main" id="{00000000-0008-0000-0100-000074020000}"/>
            </a:ext>
          </a:extLst>
        </xdr:cNvPr>
        <xdr:cNvSpPr txBox="1"/>
      </xdr:nvSpPr>
      <xdr:spPr>
        <a:xfrm>
          <a:off x="19310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26750</xdr:rowOff>
    </xdr:from>
    <xdr:ext cx="469744" cy="259045"/>
    <xdr:sp macro="" textlink="">
      <xdr:nvSpPr>
        <xdr:cNvPr id="629" name="n_4aveValue【学校施設】&#10;一人当たり面積">
          <a:extLst>
            <a:ext uri="{FF2B5EF4-FFF2-40B4-BE49-F238E27FC236}">
              <a16:creationId xmlns:a16="http://schemas.microsoft.com/office/drawing/2014/main" id="{00000000-0008-0000-0100-000075020000}"/>
            </a:ext>
          </a:extLst>
        </xdr:cNvPr>
        <xdr:cNvSpPr txBox="1"/>
      </xdr:nvSpPr>
      <xdr:spPr>
        <a:xfrm>
          <a:off x="184214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82122</xdr:rowOff>
    </xdr:from>
    <xdr:ext cx="469744" cy="259045"/>
    <xdr:sp macro="" textlink="">
      <xdr:nvSpPr>
        <xdr:cNvPr id="630" name="n_1mainValue【学校施設】&#10;一人当たり面積">
          <a:extLst>
            <a:ext uri="{FF2B5EF4-FFF2-40B4-BE49-F238E27FC236}">
              <a16:creationId xmlns:a16="http://schemas.microsoft.com/office/drawing/2014/main" id="{00000000-0008-0000-0100-000076020000}"/>
            </a:ext>
          </a:extLst>
        </xdr:cNvPr>
        <xdr:cNvSpPr txBox="1"/>
      </xdr:nvSpPr>
      <xdr:spPr>
        <a:xfrm>
          <a:off x="21075727" y="1071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83266</xdr:rowOff>
    </xdr:from>
    <xdr:ext cx="469744" cy="259045"/>
    <xdr:sp macro="" textlink="">
      <xdr:nvSpPr>
        <xdr:cNvPr id="631" name="n_2mainValue【学校施設】&#10;一人当たり面積">
          <a:extLst>
            <a:ext uri="{FF2B5EF4-FFF2-40B4-BE49-F238E27FC236}">
              <a16:creationId xmlns:a16="http://schemas.microsoft.com/office/drawing/2014/main" id="{00000000-0008-0000-0100-000077020000}"/>
            </a:ext>
          </a:extLst>
        </xdr:cNvPr>
        <xdr:cNvSpPr txBox="1"/>
      </xdr:nvSpPr>
      <xdr:spPr>
        <a:xfrm>
          <a:off x="20199427" y="1071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86504</xdr:rowOff>
    </xdr:from>
    <xdr:ext cx="469744" cy="259045"/>
    <xdr:sp macro="" textlink="">
      <xdr:nvSpPr>
        <xdr:cNvPr id="632" name="n_3mainValue【学校施設】&#10;一人当たり面積">
          <a:extLst>
            <a:ext uri="{FF2B5EF4-FFF2-40B4-BE49-F238E27FC236}">
              <a16:creationId xmlns:a16="http://schemas.microsoft.com/office/drawing/2014/main" id="{00000000-0008-0000-0100-000078020000}"/>
            </a:ext>
          </a:extLst>
        </xdr:cNvPr>
        <xdr:cNvSpPr txBox="1"/>
      </xdr:nvSpPr>
      <xdr:spPr>
        <a:xfrm>
          <a:off x="19310427" y="1071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86504</xdr:rowOff>
    </xdr:from>
    <xdr:ext cx="469744" cy="259045"/>
    <xdr:sp macro="" textlink="">
      <xdr:nvSpPr>
        <xdr:cNvPr id="633" name="n_4mainValue【学校施設】&#10;一人当たり面積">
          <a:extLst>
            <a:ext uri="{FF2B5EF4-FFF2-40B4-BE49-F238E27FC236}">
              <a16:creationId xmlns:a16="http://schemas.microsoft.com/office/drawing/2014/main" id="{00000000-0008-0000-0100-000079020000}"/>
            </a:ext>
          </a:extLst>
        </xdr:cNvPr>
        <xdr:cNvSpPr txBox="1"/>
      </xdr:nvSpPr>
      <xdr:spPr>
        <a:xfrm>
          <a:off x="18421427" y="1071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7" name="【児童館】&#10;有形固定資産減価償却率グラフ枠">
          <a:extLst>
            <a:ext uri="{FF2B5EF4-FFF2-40B4-BE49-F238E27FC236}">
              <a16:creationId xmlns:a16="http://schemas.microsoft.com/office/drawing/2014/main" id="{00000000-0008-0000-0100-00009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9" name="【児童館】&#10;有形固定資産減価償却率最小値テキスト">
          <a:extLst>
            <a:ext uri="{FF2B5EF4-FFF2-40B4-BE49-F238E27FC236}">
              <a16:creationId xmlns:a16="http://schemas.microsoft.com/office/drawing/2014/main" id="{00000000-0008-0000-0100-000093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61" name="【児童館】&#10;有形固定資産減価償却率最大値テキスト">
          <a:extLst>
            <a:ext uri="{FF2B5EF4-FFF2-40B4-BE49-F238E27FC236}">
              <a16:creationId xmlns:a16="http://schemas.microsoft.com/office/drawing/2014/main" id="{00000000-0008-0000-0100-000095020000}"/>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3827</xdr:rowOff>
    </xdr:from>
    <xdr:ext cx="405111" cy="259045"/>
    <xdr:sp macro="" textlink="">
      <xdr:nvSpPr>
        <xdr:cNvPr id="663" name="【児童館】&#10;有形固定資産減価償却率平均値テキスト">
          <a:extLst>
            <a:ext uri="{FF2B5EF4-FFF2-40B4-BE49-F238E27FC236}">
              <a16:creationId xmlns:a16="http://schemas.microsoft.com/office/drawing/2014/main" id="{00000000-0008-0000-0100-000097020000}"/>
            </a:ext>
          </a:extLst>
        </xdr:cNvPr>
        <xdr:cNvSpPr txBox="1"/>
      </xdr:nvSpPr>
      <xdr:spPr>
        <a:xfrm>
          <a:off x="16357600" y="1406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25400</xdr:rowOff>
    </xdr:from>
    <xdr:to>
      <xdr:col>85</xdr:col>
      <xdr:colOff>177800</xdr:colOff>
      <xdr:row>82</xdr:row>
      <xdr:rowOff>127000</xdr:rowOff>
    </xdr:to>
    <xdr:sp macro="" textlink="">
      <xdr:nvSpPr>
        <xdr:cNvPr id="664" name="フローチャート: 判断 663">
          <a:extLst>
            <a:ext uri="{FF2B5EF4-FFF2-40B4-BE49-F238E27FC236}">
              <a16:creationId xmlns:a16="http://schemas.microsoft.com/office/drawing/2014/main" id="{00000000-0008-0000-0100-000098020000}"/>
            </a:ext>
          </a:extLst>
        </xdr:cNvPr>
        <xdr:cNvSpPr/>
      </xdr:nvSpPr>
      <xdr:spPr>
        <a:xfrm>
          <a:off x="16268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665" name="フローチャート: 判断 664">
          <a:extLst>
            <a:ext uri="{FF2B5EF4-FFF2-40B4-BE49-F238E27FC236}">
              <a16:creationId xmlns:a16="http://schemas.microsoft.com/office/drawing/2014/main" id="{00000000-0008-0000-0100-000099020000}"/>
            </a:ext>
          </a:extLst>
        </xdr:cNvPr>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666" name="フローチャート: 判断 665">
          <a:extLst>
            <a:ext uri="{FF2B5EF4-FFF2-40B4-BE49-F238E27FC236}">
              <a16:creationId xmlns:a16="http://schemas.microsoft.com/office/drawing/2014/main" id="{00000000-0008-0000-0100-00009A020000}"/>
            </a:ext>
          </a:extLst>
        </xdr:cNvPr>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145414</xdr:rowOff>
    </xdr:from>
    <xdr:to>
      <xdr:col>72</xdr:col>
      <xdr:colOff>38100</xdr:colOff>
      <xdr:row>82</xdr:row>
      <xdr:rowOff>75564</xdr:rowOff>
    </xdr:to>
    <xdr:sp macro=""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13652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59689</xdr:rowOff>
    </xdr:from>
    <xdr:to>
      <xdr:col>67</xdr:col>
      <xdr:colOff>101600</xdr:colOff>
      <xdr:row>81</xdr:row>
      <xdr:rowOff>161289</xdr:rowOff>
    </xdr:to>
    <xdr:sp macro="" textlink="">
      <xdr:nvSpPr>
        <xdr:cNvPr id="668" name="フローチャート: 判断 667">
          <a:extLst>
            <a:ext uri="{FF2B5EF4-FFF2-40B4-BE49-F238E27FC236}">
              <a16:creationId xmlns:a16="http://schemas.microsoft.com/office/drawing/2014/main" id="{00000000-0008-0000-0100-00009C020000}"/>
            </a:ext>
          </a:extLst>
        </xdr:cNvPr>
        <xdr:cNvSpPr/>
      </xdr:nvSpPr>
      <xdr:spPr>
        <a:xfrm>
          <a:off x="12763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124461</xdr:rowOff>
    </xdr:from>
    <xdr:to>
      <xdr:col>67</xdr:col>
      <xdr:colOff>101600</xdr:colOff>
      <xdr:row>80</xdr:row>
      <xdr:rowOff>54611</xdr:rowOff>
    </xdr:to>
    <xdr:sp macro="" textlink="">
      <xdr:nvSpPr>
        <xdr:cNvPr id="674" name="楕円 673">
          <a:extLst>
            <a:ext uri="{FF2B5EF4-FFF2-40B4-BE49-F238E27FC236}">
              <a16:creationId xmlns:a16="http://schemas.microsoft.com/office/drawing/2014/main" id="{00000000-0008-0000-0100-0000A2020000}"/>
            </a:ext>
          </a:extLst>
        </xdr:cNvPr>
        <xdr:cNvSpPr/>
      </xdr:nvSpPr>
      <xdr:spPr>
        <a:xfrm>
          <a:off x="12763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113047</xdr:rowOff>
    </xdr:from>
    <xdr:ext cx="405111" cy="259045"/>
    <xdr:sp macro="" textlink="">
      <xdr:nvSpPr>
        <xdr:cNvPr id="675" name="n_1aveValue【児童館】&#10;有形固定資産減価償却率">
          <a:extLst>
            <a:ext uri="{FF2B5EF4-FFF2-40B4-BE49-F238E27FC236}">
              <a16:creationId xmlns:a16="http://schemas.microsoft.com/office/drawing/2014/main" id="{00000000-0008-0000-0100-0000A3020000}"/>
            </a:ext>
          </a:extLst>
        </xdr:cNvPr>
        <xdr:cNvSpPr txBox="1"/>
      </xdr:nvSpPr>
      <xdr:spPr>
        <a:xfrm>
          <a:off x="15266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676" name="n_2aveValue【児童館】&#10;有形固定資産減価償却率">
          <a:extLst>
            <a:ext uri="{FF2B5EF4-FFF2-40B4-BE49-F238E27FC236}">
              <a16:creationId xmlns:a16="http://schemas.microsoft.com/office/drawing/2014/main" id="{00000000-0008-0000-0100-0000A4020000}"/>
            </a:ext>
          </a:extLst>
        </xdr:cNvPr>
        <xdr:cNvSpPr txBox="1"/>
      </xdr:nvSpPr>
      <xdr:spPr>
        <a:xfrm>
          <a:off x="14389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92091</xdr:rowOff>
    </xdr:from>
    <xdr:ext cx="405111" cy="259045"/>
    <xdr:sp macro="" textlink="">
      <xdr:nvSpPr>
        <xdr:cNvPr id="677" name="n_3aveValue【児童館】&#10;有形固定資産減価償却率">
          <a:extLst>
            <a:ext uri="{FF2B5EF4-FFF2-40B4-BE49-F238E27FC236}">
              <a16:creationId xmlns:a16="http://schemas.microsoft.com/office/drawing/2014/main" id="{00000000-0008-0000-0100-0000A5020000}"/>
            </a:ext>
          </a:extLst>
        </xdr:cNvPr>
        <xdr:cNvSpPr txBox="1"/>
      </xdr:nvSpPr>
      <xdr:spPr>
        <a:xfrm>
          <a:off x="13500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152416</xdr:rowOff>
    </xdr:from>
    <xdr:ext cx="405111" cy="259045"/>
    <xdr:sp macro="" textlink="">
      <xdr:nvSpPr>
        <xdr:cNvPr id="678" name="n_4aveValue【児童館】&#10;有形固定資産減価償却率">
          <a:extLst>
            <a:ext uri="{FF2B5EF4-FFF2-40B4-BE49-F238E27FC236}">
              <a16:creationId xmlns:a16="http://schemas.microsoft.com/office/drawing/2014/main" id="{00000000-0008-0000-0100-0000A6020000}"/>
            </a:ext>
          </a:extLst>
        </xdr:cNvPr>
        <xdr:cNvSpPr txBox="1"/>
      </xdr:nvSpPr>
      <xdr:spPr>
        <a:xfrm>
          <a:off x="12611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71138</xdr:rowOff>
    </xdr:from>
    <xdr:ext cx="405111" cy="259045"/>
    <xdr:sp macro="" textlink="">
      <xdr:nvSpPr>
        <xdr:cNvPr id="679" name="n_4mainValue【児童館】&#10;有形固定資産減価償却率">
          <a:extLst>
            <a:ext uri="{FF2B5EF4-FFF2-40B4-BE49-F238E27FC236}">
              <a16:creationId xmlns:a16="http://schemas.microsoft.com/office/drawing/2014/main" id="{00000000-0008-0000-0100-0000A7020000}"/>
            </a:ext>
          </a:extLst>
        </xdr:cNvPr>
        <xdr:cNvSpPr txBox="1"/>
      </xdr:nvSpPr>
      <xdr:spPr>
        <a:xfrm>
          <a:off x="12611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00000000-0008-0000-0100-0000B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20955</xdr:rowOff>
    </xdr:from>
    <xdr:to>
      <xdr:col>116</xdr:col>
      <xdr:colOff>62864</xdr:colOff>
      <xdr:row>84</xdr:row>
      <xdr:rowOff>169545</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flipV="1">
          <a:off x="22160864" y="1339405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700" name="【児童館】&#10;一人当たり面積最小値テキスト">
          <a:extLst>
            <a:ext uri="{FF2B5EF4-FFF2-40B4-BE49-F238E27FC236}">
              <a16:creationId xmlns:a16="http://schemas.microsoft.com/office/drawing/2014/main" id="{00000000-0008-0000-0100-0000BC020000}"/>
            </a:ext>
          </a:extLst>
        </xdr:cNvPr>
        <xdr:cNvSpPr txBox="1"/>
      </xdr:nvSpPr>
      <xdr:spPr>
        <a:xfrm>
          <a:off x="22199600"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22072600" y="1457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139082</xdr:rowOff>
    </xdr:from>
    <xdr:ext cx="469744" cy="259045"/>
    <xdr:sp macro="" textlink="">
      <xdr:nvSpPr>
        <xdr:cNvPr id="702" name="【児童館】&#10;一人当たり面積最大値テキスト">
          <a:extLst>
            <a:ext uri="{FF2B5EF4-FFF2-40B4-BE49-F238E27FC236}">
              <a16:creationId xmlns:a16="http://schemas.microsoft.com/office/drawing/2014/main" id="{00000000-0008-0000-0100-0000BE020000}"/>
            </a:ext>
          </a:extLst>
        </xdr:cNvPr>
        <xdr:cNvSpPr txBox="1"/>
      </xdr:nvSpPr>
      <xdr:spPr>
        <a:xfrm>
          <a:off x="221996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20955</xdr:rowOff>
    </xdr:from>
    <xdr:to>
      <xdr:col>116</xdr:col>
      <xdr:colOff>152400</xdr:colOff>
      <xdr:row>78</xdr:row>
      <xdr:rowOff>20955</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22072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xdr:rowOff>
    </xdr:from>
    <xdr:ext cx="469744" cy="259045"/>
    <xdr:sp macro="" textlink="">
      <xdr:nvSpPr>
        <xdr:cNvPr id="704" name="【児童館】&#10;一人当たり面積平均値テキスト">
          <a:extLst>
            <a:ext uri="{FF2B5EF4-FFF2-40B4-BE49-F238E27FC236}">
              <a16:creationId xmlns:a16="http://schemas.microsoft.com/office/drawing/2014/main" id="{00000000-0008-0000-0100-0000C0020000}"/>
            </a:ext>
          </a:extLst>
        </xdr:cNvPr>
        <xdr:cNvSpPr txBox="1"/>
      </xdr:nvSpPr>
      <xdr:spPr>
        <a:xfrm>
          <a:off x="22199600" y="14058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21589</xdr:rowOff>
    </xdr:from>
    <xdr:to>
      <xdr:col>116</xdr:col>
      <xdr:colOff>114300</xdr:colOff>
      <xdr:row>82</xdr:row>
      <xdr:rowOff>123189</xdr:rowOff>
    </xdr:to>
    <xdr:sp macro="" textlink="">
      <xdr:nvSpPr>
        <xdr:cNvPr id="705" name="フローチャート: 判断 704">
          <a:extLst>
            <a:ext uri="{FF2B5EF4-FFF2-40B4-BE49-F238E27FC236}">
              <a16:creationId xmlns:a16="http://schemas.microsoft.com/office/drawing/2014/main" id="{00000000-0008-0000-0100-0000C1020000}"/>
            </a:ext>
          </a:extLst>
        </xdr:cNvPr>
        <xdr:cNvSpPr/>
      </xdr:nvSpPr>
      <xdr:spPr>
        <a:xfrm>
          <a:off x="22110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50164</xdr:rowOff>
    </xdr:from>
    <xdr:to>
      <xdr:col>112</xdr:col>
      <xdr:colOff>38100</xdr:colOff>
      <xdr:row>82</xdr:row>
      <xdr:rowOff>151764</xdr:rowOff>
    </xdr:to>
    <xdr:sp macro="" textlink="">
      <xdr:nvSpPr>
        <xdr:cNvPr id="706" name="フローチャート: 判断 705">
          <a:extLst>
            <a:ext uri="{FF2B5EF4-FFF2-40B4-BE49-F238E27FC236}">
              <a16:creationId xmlns:a16="http://schemas.microsoft.com/office/drawing/2014/main" id="{00000000-0008-0000-0100-0000C2020000}"/>
            </a:ext>
          </a:extLst>
        </xdr:cNvPr>
        <xdr:cNvSpPr/>
      </xdr:nvSpPr>
      <xdr:spPr>
        <a:xfrm>
          <a:off x="21272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10161</xdr:rowOff>
    </xdr:from>
    <xdr:to>
      <xdr:col>107</xdr:col>
      <xdr:colOff>101600</xdr:colOff>
      <xdr:row>82</xdr:row>
      <xdr:rowOff>111761</xdr:rowOff>
    </xdr:to>
    <xdr:sp macro="" textlink="">
      <xdr:nvSpPr>
        <xdr:cNvPr id="707" name="フローチャート: 判断 706">
          <a:extLst>
            <a:ext uri="{FF2B5EF4-FFF2-40B4-BE49-F238E27FC236}">
              <a16:creationId xmlns:a16="http://schemas.microsoft.com/office/drawing/2014/main" id="{00000000-0008-0000-0100-0000C3020000}"/>
            </a:ext>
          </a:extLst>
        </xdr:cNvPr>
        <xdr:cNvSpPr/>
      </xdr:nvSpPr>
      <xdr:spPr>
        <a:xfrm>
          <a:off x="2038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164464</xdr:rowOff>
    </xdr:from>
    <xdr:to>
      <xdr:col>102</xdr:col>
      <xdr:colOff>165100</xdr:colOff>
      <xdr:row>82</xdr:row>
      <xdr:rowOff>94614</xdr:rowOff>
    </xdr:to>
    <xdr:sp macro="" textlink="">
      <xdr:nvSpPr>
        <xdr:cNvPr id="708" name="フローチャート: 判断 707">
          <a:extLst>
            <a:ext uri="{FF2B5EF4-FFF2-40B4-BE49-F238E27FC236}">
              <a16:creationId xmlns:a16="http://schemas.microsoft.com/office/drawing/2014/main" id="{00000000-0008-0000-0100-0000C4020000}"/>
            </a:ext>
          </a:extLst>
        </xdr:cNvPr>
        <xdr:cNvSpPr/>
      </xdr:nvSpPr>
      <xdr:spPr>
        <a:xfrm>
          <a:off x="19494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55880</xdr:rowOff>
    </xdr:from>
    <xdr:to>
      <xdr:col>98</xdr:col>
      <xdr:colOff>38100</xdr:colOff>
      <xdr:row>82</xdr:row>
      <xdr:rowOff>157480</xdr:rowOff>
    </xdr:to>
    <xdr:sp macro="" textlink="">
      <xdr:nvSpPr>
        <xdr:cNvPr id="709" name="フローチャート: 判断 708">
          <a:extLst>
            <a:ext uri="{FF2B5EF4-FFF2-40B4-BE49-F238E27FC236}">
              <a16:creationId xmlns:a16="http://schemas.microsoft.com/office/drawing/2014/main" id="{00000000-0008-0000-0100-0000C5020000}"/>
            </a:ext>
          </a:extLst>
        </xdr:cNvPr>
        <xdr:cNvSpPr/>
      </xdr:nvSpPr>
      <xdr:spPr>
        <a:xfrm>
          <a:off x="18605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83</xdr:row>
      <xdr:rowOff>21589</xdr:rowOff>
    </xdr:from>
    <xdr:to>
      <xdr:col>98</xdr:col>
      <xdr:colOff>38100</xdr:colOff>
      <xdr:row>83</xdr:row>
      <xdr:rowOff>123189</xdr:rowOff>
    </xdr:to>
    <xdr:sp macro="" textlink="">
      <xdr:nvSpPr>
        <xdr:cNvPr id="715" name="楕円 714">
          <a:extLst>
            <a:ext uri="{FF2B5EF4-FFF2-40B4-BE49-F238E27FC236}">
              <a16:creationId xmlns:a16="http://schemas.microsoft.com/office/drawing/2014/main" id="{00000000-0008-0000-0100-0000CB020000}"/>
            </a:ext>
          </a:extLst>
        </xdr:cNvPr>
        <xdr:cNvSpPr/>
      </xdr:nvSpPr>
      <xdr:spPr>
        <a:xfrm>
          <a:off x="18605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80</xdr:row>
      <xdr:rowOff>168291</xdr:rowOff>
    </xdr:from>
    <xdr:ext cx="469744" cy="259045"/>
    <xdr:sp macro="" textlink="">
      <xdr:nvSpPr>
        <xdr:cNvPr id="716" name="n_1aveValue【児童館】&#10;一人当たり面積">
          <a:extLst>
            <a:ext uri="{FF2B5EF4-FFF2-40B4-BE49-F238E27FC236}">
              <a16:creationId xmlns:a16="http://schemas.microsoft.com/office/drawing/2014/main" id="{00000000-0008-0000-0100-0000CC020000}"/>
            </a:ext>
          </a:extLst>
        </xdr:cNvPr>
        <xdr:cNvSpPr txBox="1"/>
      </xdr:nvSpPr>
      <xdr:spPr>
        <a:xfrm>
          <a:off x="21075727" y="1388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128288</xdr:rowOff>
    </xdr:from>
    <xdr:ext cx="469744" cy="259045"/>
    <xdr:sp macro="" textlink="">
      <xdr:nvSpPr>
        <xdr:cNvPr id="717" name="n_2aveValue【児童館】&#10;一人当たり面積">
          <a:extLst>
            <a:ext uri="{FF2B5EF4-FFF2-40B4-BE49-F238E27FC236}">
              <a16:creationId xmlns:a16="http://schemas.microsoft.com/office/drawing/2014/main" id="{00000000-0008-0000-0100-0000CD020000}"/>
            </a:ext>
          </a:extLst>
        </xdr:cNvPr>
        <xdr:cNvSpPr txBox="1"/>
      </xdr:nvSpPr>
      <xdr:spPr>
        <a:xfrm>
          <a:off x="20199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111141</xdr:rowOff>
    </xdr:from>
    <xdr:ext cx="469744" cy="259045"/>
    <xdr:sp macro="" textlink="">
      <xdr:nvSpPr>
        <xdr:cNvPr id="718" name="n_3aveValue【児童館】&#10;一人当たり面積">
          <a:extLst>
            <a:ext uri="{FF2B5EF4-FFF2-40B4-BE49-F238E27FC236}">
              <a16:creationId xmlns:a16="http://schemas.microsoft.com/office/drawing/2014/main" id="{00000000-0008-0000-0100-0000CE020000}"/>
            </a:ext>
          </a:extLst>
        </xdr:cNvPr>
        <xdr:cNvSpPr txBox="1"/>
      </xdr:nvSpPr>
      <xdr:spPr>
        <a:xfrm>
          <a:off x="193104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2557</xdr:rowOff>
    </xdr:from>
    <xdr:ext cx="469744" cy="259045"/>
    <xdr:sp macro="" textlink="">
      <xdr:nvSpPr>
        <xdr:cNvPr id="719" name="n_4aveValue【児童館】&#10;一人当たり面積">
          <a:extLst>
            <a:ext uri="{FF2B5EF4-FFF2-40B4-BE49-F238E27FC236}">
              <a16:creationId xmlns:a16="http://schemas.microsoft.com/office/drawing/2014/main" id="{00000000-0008-0000-0100-0000CF020000}"/>
            </a:ext>
          </a:extLst>
        </xdr:cNvPr>
        <xdr:cNvSpPr txBox="1"/>
      </xdr:nvSpPr>
      <xdr:spPr>
        <a:xfrm>
          <a:off x="18421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114316</xdr:rowOff>
    </xdr:from>
    <xdr:ext cx="469744" cy="259045"/>
    <xdr:sp macro="" textlink="">
      <xdr:nvSpPr>
        <xdr:cNvPr id="720" name="n_4mainValue【児童館】&#10;一人当たり面積">
          <a:extLst>
            <a:ext uri="{FF2B5EF4-FFF2-40B4-BE49-F238E27FC236}">
              <a16:creationId xmlns:a16="http://schemas.microsoft.com/office/drawing/2014/main" id="{00000000-0008-0000-0100-0000D0020000}"/>
            </a:ext>
          </a:extLst>
        </xdr:cNvPr>
        <xdr:cNvSpPr txBox="1"/>
      </xdr:nvSpPr>
      <xdr:spPr>
        <a:xfrm>
          <a:off x="18421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3" name="テキスト ボックス 742">
          <a:extLst>
            <a:ext uri="{FF2B5EF4-FFF2-40B4-BE49-F238E27FC236}">
              <a16:creationId xmlns:a16="http://schemas.microsoft.com/office/drawing/2014/main" id="{00000000-0008-0000-0100-0000E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公民館】&#10;有形固定資産減価償却率グラフ枠">
          <a:extLst>
            <a:ext uri="{FF2B5EF4-FFF2-40B4-BE49-F238E27FC236}">
              <a16:creationId xmlns:a16="http://schemas.microsoft.com/office/drawing/2014/main" id="{00000000-0008-0000-0100-0000E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7" name="【公民館】&#10;有形固定資産減価償却率最小値テキスト">
          <a:extLst>
            <a:ext uri="{FF2B5EF4-FFF2-40B4-BE49-F238E27FC236}">
              <a16:creationId xmlns:a16="http://schemas.microsoft.com/office/drawing/2014/main" id="{00000000-0008-0000-0100-0000EB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749" name="【公民館】&#10;有形固定資産減価償却率最大値テキスト">
          <a:extLst>
            <a:ext uri="{FF2B5EF4-FFF2-40B4-BE49-F238E27FC236}">
              <a16:creationId xmlns:a16="http://schemas.microsoft.com/office/drawing/2014/main" id="{00000000-0008-0000-0100-0000ED020000}"/>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11991</xdr:rowOff>
    </xdr:from>
    <xdr:ext cx="405111" cy="259045"/>
    <xdr:sp macro="" textlink="">
      <xdr:nvSpPr>
        <xdr:cNvPr id="751" name="【公民館】&#10;有形固定資産減価償却率平均値テキスト">
          <a:extLst>
            <a:ext uri="{FF2B5EF4-FFF2-40B4-BE49-F238E27FC236}">
              <a16:creationId xmlns:a16="http://schemas.microsoft.com/office/drawing/2014/main" id="{00000000-0008-0000-0100-0000EF020000}"/>
            </a:ext>
          </a:extLst>
        </xdr:cNvPr>
        <xdr:cNvSpPr txBox="1"/>
      </xdr:nvSpPr>
      <xdr:spPr>
        <a:xfrm>
          <a:off x="16357600" y="18185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752" name="フローチャート: 判断 751">
          <a:extLst>
            <a:ext uri="{FF2B5EF4-FFF2-40B4-BE49-F238E27FC236}">
              <a16:creationId xmlns:a16="http://schemas.microsoft.com/office/drawing/2014/main" id="{00000000-0008-0000-0100-0000F0020000}"/>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753" name="フローチャート: 判断 752">
          <a:extLst>
            <a:ext uri="{FF2B5EF4-FFF2-40B4-BE49-F238E27FC236}">
              <a16:creationId xmlns:a16="http://schemas.microsoft.com/office/drawing/2014/main" id="{00000000-0008-0000-0100-0000F1020000}"/>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754" name="フローチャート: 判断 753">
          <a:extLst>
            <a:ext uri="{FF2B5EF4-FFF2-40B4-BE49-F238E27FC236}">
              <a16:creationId xmlns:a16="http://schemas.microsoft.com/office/drawing/2014/main" id="{00000000-0008-0000-0100-0000F2020000}"/>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755" name="フローチャート: 判断 754">
          <a:extLst>
            <a:ext uri="{FF2B5EF4-FFF2-40B4-BE49-F238E27FC236}">
              <a16:creationId xmlns:a16="http://schemas.microsoft.com/office/drawing/2014/main" id="{00000000-0008-0000-0100-0000F3020000}"/>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756" name="フローチャート: 判断 755">
          <a:extLst>
            <a:ext uri="{FF2B5EF4-FFF2-40B4-BE49-F238E27FC236}">
              <a16:creationId xmlns:a16="http://schemas.microsoft.com/office/drawing/2014/main" id="{00000000-0008-0000-0100-0000F4020000}"/>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62" name="楕円 761">
          <a:extLst>
            <a:ext uri="{FF2B5EF4-FFF2-40B4-BE49-F238E27FC236}">
              <a16:creationId xmlns:a16="http://schemas.microsoft.com/office/drawing/2014/main" id="{00000000-0008-0000-0100-0000FA020000}"/>
            </a:ext>
          </a:extLst>
        </xdr:cNvPr>
        <xdr:cNvSpPr/>
      </xdr:nvSpPr>
      <xdr:spPr>
        <a:xfrm>
          <a:off x="16268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25416</xdr:rowOff>
    </xdr:from>
    <xdr:ext cx="405111" cy="259045"/>
    <xdr:sp macro="" textlink="">
      <xdr:nvSpPr>
        <xdr:cNvPr id="763" name="【公民館】&#10;有形固定資産減価償却率該当値テキスト">
          <a:extLst>
            <a:ext uri="{FF2B5EF4-FFF2-40B4-BE49-F238E27FC236}">
              <a16:creationId xmlns:a16="http://schemas.microsoft.com/office/drawing/2014/main" id="{00000000-0008-0000-0100-0000FB020000}"/>
            </a:ext>
          </a:extLst>
        </xdr:cNvPr>
        <xdr:cNvSpPr txBox="1"/>
      </xdr:nvSpPr>
      <xdr:spPr>
        <a:xfrm>
          <a:off x="16357600" y="1785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125005</xdr:rowOff>
    </xdr:from>
    <xdr:to>
      <xdr:col>81</xdr:col>
      <xdr:colOff>101600</xdr:colOff>
      <xdr:row>105</xdr:row>
      <xdr:rowOff>55155</xdr:rowOff>
    </xdr:to>
    <xdr:sp macro="" textlink="">
      <xdr:nvSpPr>
        <xdr:cNvPr id="764" name="楕円 763">
          <a:extLst>
            <a:ext uri="{FF2B5EF4-FFF2-40B4-BE49-F238E27FC236}">
              <a16:creationId xmlns:a16="http://schemas.microsoft.com/office/drawing/2014/main" id="{00000000-0008-0000-0100-0000FC020000}"/>
            </a:ext>
          </a:extLst>
        </xdr:cNvPr>
        <xdr:cNvSpPr/>
      </xdr:nvSpPr>
      <xdr:spPr>
        <a:xfrm>
          <a:off x="15430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4355</xdr:rowOff>
    </xdr:from>
    <xdr:to>
      <xdr:col>85</xdr:col>
      <xdr:colOff>127000</xdr:colOff>
      <xdr:row>105</xdr:row>
      <xdr:rowOff>53339</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a:off x="15481300" y="18006605"/>
          <a:ext cx="8382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766" name="楕円 765">
          <a:extLst>
            <a:ext uri="{FF2B5EF4-FFF2-40B4-BE49-F238E27FC236}">
              <a16:creationId xmlns:a16="http://schemas.microsoft.com/office/drawing/2014/main" id="{00000000-0008-0000-0100-0000FE020000}"/>
            </a:ext>
          </a:extLst>
        </xdr:cNvPr>
        <xdr:cNvSpPr/>
      </xdr:nvSpPr>
      <xdr:spPr>
        <a:xfrm>
          <a:off x="14541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108857</xdr:rowOff>
    </xdr:from>
    <xdr:to>
      <xdr:col>81</xdr:col>
      <xdr:colOff>50800</xdr:colOff>
      <xdr:row>105</xdr:row>
      <xdr:rowOff>4355</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4592300" y="17939657"/>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162561</xdr:rowOff>
    </xdr:from>
    <xdr:to>
      <xdr:col>72</xdr:col>
      <xdr:colOff>38100</xdr:colOff>
      <xdr:row>104</xdr:row>
      <xdr:rowOff>92711</xdr:rowOff>
    </xdr:to>
    <xdr:sp macro="" textlink="">
      <xdr:nvSpPr>
        <xdr:cNvPr id="768" name="楕円 767">
          <a:extLst>
            <a:ext uri="{FF2B5EF4-FFF2-40B4-BE49-F238E27FC236}">
              <a16:creationId xmlns:a16="http://schemas.microsoft.com/office/drawing/2014/main" id="{00000000-0008-0000-0100-000000030000}"/>
            </a:ext>
          </a:extLst>
        </xdr:cNvPr>
        <xdr:cNvSpPr/>
      </xdr:nvSpPr>
      <xdr:spPr>
        <a:xfrm>
          <a:off x="13652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41911</xdr:rowOff>
    </xdr:from>
    <xdr:to>
      <xdr:col>76</xdr:col>
      <xdr:colOff>114300</xdr:colOff>
      <xdr:row>104</xdr:row>
      <xdr:rowOff>108857</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13703300" y="17872711"/>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95613</xdr:rowOff>
    </xdr:from>
    <xdr:to>
      <xdr:col>67</xdr:col>
      <xdr:colOff>101600</xdr:colOff>
      <xdr:row>104</xdr:row>
      <xdr:rowOff>25763</xdr:rowOff>
    </xdr:to>
    <xdr:sp macro="" textlink="">
      <xdr:nvSpPr>
        <xdr:cNvPr id="770" name="楕円 769">
          <a:extLst>
            <a:ext uri="{FF2B5EF4-FFF2-40B4-BE49-F238E27FC236}">
              <a16:creationId xmlns:a16="http://schemas.microsoft.com/office/drawing/2014/main" id="{00000000-0008-0000-0100-000002030000}"/>
            </a:ext>
          </a:extLst>
        </xdr:cNvPr>
        <xdr:cNvSpPr/>
      </xdr:nvSpPr>
      <xdr:spPr>
        <a:xfrm>
          <a:off x="127635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146413</xdr:rowOff>
    </xdr:from>
    <xdr:to>
      <xdr:col>71</xdr:col>
      <xdr:colOff>177800</xdr:colOff>
      <xdr:row>104</xdr:row>
      <xdr:rowOff>41911</xdr:rowOff>
    </xdr:to>
    <xdr:cxnSp macro="">
      <xdr:nvCxnSpPr>
        <xdr:cNvPr id="771" name="直線コネクタ 770">
          <a:extLst>
            <a:ext uri="{FF2B5EF4-FFF2-40B4-BE49-F238E27FC236}">
              <a16:creationId xmlns:a16="http://schemas.microsoft.com/office/drawing/2014/main" id="{00000000-0008-0000-0100-000003030000}"/>
            </a:ext>
          </a:extLst>
        </xdr:cNvPr>
        <xdr:cNvCxnSpPr/>
      </xdr:nvCxnSpPr>
      <xdr:spPr>
        <a:xfrm>
          <a:off x="12814300" y="17805763"/>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106697</xdr:rowOff>
    </xdr:from>
    <xdr:ext cx="405111" cy="259045"/>
    <xdr:sp macro="" textlink="">
      <xdr:nvSpPr>
        <xdr:cNvPr id="772" name="n_1aveValue【公民館】&#10;有形固定資産減価償却率">
          <a:extLst>
            <a:ext uri="{FF2B5EF4-FFF2-40B4-BE49-F238E27FC236}">
              <a16:creationId xmlns:a16="http://schemas.microsoft.com/office/drawing/2014/main" id="{00000000-0008-0000-0100-000004030000}"/>
            </a:ext>
          </a:extLst>
        </xdr:cNvPr>
        <xdr:cNvSpPr txBox="1"/>
      </xdr:nvSpPr>
      <xdr:spPr>
        <a:xfrm>
          <a:off x="152660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49547</xdr:rowOff>
    </xdr:from>
    <xdr:ext cx="405111" cy="259045"/>
    <xdr:sp macro="" textlink="">
      <xdr:nvSpPr>
        <xdr:cNvPr id="773" name="n_2aveValue【公民館】&#10;有形固定資産減価償却率">
          <a:extLst>
            <a:ext uri="{FF2B5EF4-FFF2-40B4-BE49-F238E27FC236}">
              <a16:creationId xmlns:a16="http://schemas.microsoft.com/office/drawing/2014/main" id="{00000000-0008-0000-0100-000005030000}"/>
            </a:ext>
          </a:extLst>
        </xdr:cNvPr>
        <xdr:cNvSpPr txBox="1"/>
      </xdr:nvSpPr>
      <xdr:spPr>
        <a:xfrm>
          <a:off x="14389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16890</xdr:rowOff>
    </xdr:from>
    <xdr:ext cx="405111" cy="259045"/>
    <xdr:sp macro="" textlink="">
      <xdr:nvSpPr>
        <xdr:cNvPr id="774" name="n_3aveValue【公民館】&#10;有形固定資産減価償却率">
          <a:extLst>
            <a:ext uri="{FF2B5EF4-FFF2-40B4-BE49-F238E27FC236}">
              <a16:creationId xmlns:a16="http://schemas.microsoft.com/office/drawing/2014/main" id="{00000000-0008-0000-0100-000006030000}"/>
            </a:ext>
          </a:extLst>
        </xdr:cNvPr>
        <xdr:cNvSpPr txBox="1"/>
      </xdr:nvSpPr>
      <xdr:spPr>
        <a:xfrm>
          <a:off x="13500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144253</xdr:rowOff>
    </xdr:from>
    <xdr:ext cx="405111" cy="259045"/>
    <xdr:sp macro="" textlink="">
      <xdr:nvSpPr>
        <xdr:cNvPr id="775" name="n_4aveValue【公民館】&#10;有形固定資産減価償却率">
          <a:extLst>
            <a:ext uri="{FF2B5EF4-FFF2-40B4-BE49-F238E27FC236}">
              <a16:creationId xmlns:a16="http://schemas.microsoft.com/office/drawing/2014/main" id="{00000000-0008-0000-0100-000007030000}"/>
            </a:ext>
          </a:extLst>
        </xdr:cNvPr>
        <xdr:cNvSpPr txBox="1"/>
      </xdr:nvSpPr>
      <xdr:spPr>
        <a:xfrm>
          <a:off x="12611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71682</xdr:rowOff>
    </xdr:from>
    <xdr:ext cx="405111" cy="259045"/>
    <xdr:sp macro="" textlink="">
      <xdr:nvSpPr>
        <xdr:cNvPr id="776" name="n_1mainValue【公民館】&#10;有形固定資産減価償却率">
          <a:extLst>
            <a:ext uri="{FF2B5EF4-FFF2-40B4-BE49-F238E27FC236}">
              <a16:creationId xmlns:a16="http://schemas.microsoft.com/office/drawing/2014/main" id="{00000000-0008-0000-0100-000008030000}"/>
            </a:ext>
          </a:extLst>
        </xdr:cNvPr>
        <xdr:cNvSpPr txBox="1"/>
      </xdr:nvSpPr>
      <xdr:spPr>
        <a:xfrm>
          <a:off x="152660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777" name="n_2mainValue【公民館】&#10;有形固定資産減価償却率">
          <a:extLst>
            <a:ext uri="{FF2B5EF4-FFF2-40B4-BE49-F238E27FC236}">
              <a16:creationId xmlns:a16="http://schemas.microsoft.com/office/drawing/2014/main" id="{00000000-0008-0000-0100-000009030000}"/>
            </a:ext>
          </a:extLst>
        </xdr:cNvPr>
        <xdr:cNvSpPr txBox="1"/>
      </xdr:nvSpPr>
      <xdr:spPr>
        <a:xfrm>
          <a:off x="14389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109238</xdr:rowOff>
    </xdr:from>
    <xdr:ext cx="405111" cy="259045"/>
    <xdr:sp macro="" textlink="">
      <xdr:nvSpPr>
        <xdr:cNvPr id="778" name="n_3mainValue【公民館】&#10;有形固定資産減価償却率">
          <a:extLst>
            <a:ext uri="{FF2B5EF4-FFF2-40B4-BE49-F238E27FC236}">
              <a16:creationId xmlns:a16="http://schemas.microsoft.com/office/drawing/2014/main" id="{00000000-0008-0000-0100-00000A030000}"/>
            </a:ext>
          </a:extLst>
        </xdr:cNvPr>
        <xdr:cNvSpPr txBox="1"/>
      </xdr:nvSpPr>
      <xdr:spPr>
        <a:xfrm>
          <a:off x="13500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42290</xdr:rowOff>
    </xdr:from>
    <xdr:ext cx="405111" cy="259045"/>
    <xdr:sp macro="" textlink="">
      <xdr:nvSpPr>
        <xdr:cNvPr id="779" name="n_4mainValue【公民館】&#10;有形固定資産減価償却率">
          <a:extLst>
            <a:ext uri="{FF2B5EF4-FFF2-40B4-BE49-F238E27FC236}">
              <a16:creationId xmlns:a16="http://schemas.microsoft.com/office/drawing/2014/main" id="{00000000-0008-0000-0100-00000B030000}"/>
            </a:ext>
          </a:extLst>
        </xdr:cNvPr>
        <xdr:cNvSpPr txBox="1"/>
      </xdr:nvSpPr>
      <xdr:spPr>
        <a:xfrm>
          <a:off x="12611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0" name="正方形/長方形 779">
          <a:extLst>
            <a:ext uri="{FF2B5EF4-FFF2-40B4-BE49-F238E27FC236}">
              <a16:creationId xmlns:a16="http://schemas.microsoft.com/office/drawing/2014/main" id="{00000000-0008-0000-0100-00000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1" name="正方形/長方形 780">
          <a:extLst>
            <a:ext uri="{FF2B5EF4-FFF2-40B4-BE49-F238E27FC236}">
              <a16:creationId xmlns:a16="http://schemas.microsoft.com/office/drawing/2014/main" id="{00000000-0008-0000-0100-00000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2" name="正方形/長方形 781">
          <a:extLst>
            <a:ext uri="{FF2B5EF4-FFF2-40B4-BE49-F238E27FC236}">
              <a16:creationId xmlns:a16="http://schemas.microsoft.com/office/drawing/2014/main" id="{00000000-0008-0000-0100-00000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3" name="正方形/長方形 782">
          <a:extLst>
            <a:ext uri="{FF2B5EF4-FFF2-40B4-BE49-F238E27FC236}">
              <a16:creationId xmlns:a16="http://schemas.microsoft.com/office/drawing/2014/main" id="{00000000-0008-0000-0100-00000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4" name="正方形/長方形 783">
          <a:extLst>
            <a:ext uri="{FF2B5EF4-FFF2-40B4-BE49-F238E27FC236}">
              <a16:creationId xmlns:a16="http://schemas.microsoft.com/office/drawing/2014/main" id="{00000000-0008-0000-0100-00001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5" name="正方形/長方形 784">
          <a:extLst>
            <a:ext uri="{FF2B5EF4-FFF2-40B4-BE49-F238E27FC236}">
              <a16:creationId xmlns:a16="http://schemas.microsoft.com/office/drawing/2014/main" id="{00000000-0008-0000-0100-00001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6" name="正方形/長方形 785">
          <a:extLst>
            <a:ext uri="{FF2B5EF4-FFF2-40B4-BE49-F238E27FC236}">
              <a16:creationId xmlns:a16="http://schemas.microsoft.com/office/drawing/2014/main" id="{00000000-0008-0000-0100-00001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7" name="正方形/長方形 786">
          <a:extLst>
            <a:ext uri="{FF2B5EF4-FFF2-40B4-BE49-F238E27FC236}">
              <a16:creationId xmlns:a16="http://schemas.microsoft.com/office/drawing/2014/main" id="{00000000-0008-0000-0100-00001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1" name="テキスト ボックス 790">
          <a:extLst>
            <a:ext uri="{FF2B5EF4-FFF2-40B4-BE49-F238E27FC236}">
              <a16:creationId xmlns:a16="http://schemas.microsoft.com/office/drawing/2014/main" id="{00000000-0008-0000-0100-000017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2" name="直線コネクタ 791">
          <a:extLst>
            <a:ext uri="{FF2B5EF4-FFF2-40B4-BE49-F238E27FC236}">
              <a16:creationId xmlns:a16="http://schemas.microsoft.com/office/drawing/2014/main" id="{00000000-0008-0000-0100-000018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3" name="テキスト ボックス 792">
          <a:extLst>
            <a:ext uri="{FF2B5EF4-FFF2-40B4-BE49-F238E27FC236}">
              <a16:creationId xmlns:a16="http://schemas.microsoft.com/office/drawing/2014/main" id="{00000000-0008-0000-0100-000019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4" name="直線コネクタ 793">
          <a:extLst>
            <a:ext uri="{FF2B5EF4-FFF2-40B4-BE49-F238E27FC236}">
              <a16:creationId xmlns:a16="http://schemas.microsoft.com/office/drawing/2014/main" id="{00000000-0008-0000-0100-00001A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5" name="テキスト ボックス 794">
          <a:extLst>
            <a:ext uri="{FF2B5EF4-FFF2-40B4-BE49-F238E27FC236}">
              <a16:creationId xmlns:a16="http://schemas.microsoft.com/office/drawing/2014/main" id="{00000000-0008-0000-0100-00001B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6" name="直線コネクタ 795">
          <a:extLst>
            <a:ext uri="{FF2B5EF4-FFF2-40B4-BE49-F238E27FC236}">
              <a16:creationId xmlns:a16="http://schemas.microsoft.com/office/drawing/2014/main" id="{00000000-0008-0000-0100-00001C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7" name="テキスト ボックス 796">
          <a:extLst>
            <a:ext uri="{FF2B5EF4-FFF2-40B4-BE49-F238E27FC236}">
              <a16:creationId xmlns:a16="http://schemas.microsoft.com/office/drawing/2014/main" id="{00000000-0008-0000-0100-00001D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1" name="テキスト ボックス 800">
          <a:extLst>
            <a:ext uri="{FF2B5EF4-FFF2-40B4-BE49-F238E27FC236}">
              <a16:creationId xmlns:a16="http://schemas.microsoft.com/office/drawing/2014/main" id="{00000000-0008-0000-0100-000021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2" name="直線コネクタ 801">
          <a:extLst>
            <a:ext uri="{FF2B5EF4-FFF2-40B4-BE49-F238E27FC236}">
              <a16:creationId xmlns:a16="http://schemas.microsoft.com/office/drawing/2014/main" id="{00000000-0008-0000-0100-00002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3" name="テキスト ボックス 802">
          <a:extLst>
            <a:ext uri="{FF2B5EF4-FFF2-40B4-BE49-F238E27FC236}">
              <a16:creationId xmlns:a16="http://schemas.microsoft.com/office/drawing/2014/main" id="{00000000-0008-0000-0100-00002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4" name="【公民館】&#10;一人当たり面積グラフ枠">
          <a:extLst>
            <a:ext uri="{FF2B5EF4-FFF2-40B4-BE49-F238E27FC236}">
              <a16:creationId xmlns:a16="http://schemas.microsoft.com/office/drawing/2014/main" id="{00000000-0008-0000-0100-00002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805" name="直線コネクタ 804">
          <a:extLst>
            <a:ext uri="{FF2B5EF4-FFF2-40B4-BE49-F238E27FC236}">
              <a16:creationId xmlns:a16="http://schemas.microsoft.com/office/drawing/2014/main" id="{00000000-0008-0000-0100-000025030000}"/>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806" name="【公民館】&#10;一人当たり面積最小値テキスト">
          <a:extLst>
            <a:ext uri="{FF2B5EF4-FFF2-40B4-BE49-F238E27FC236}">
              <a16:creationId xmlns:a16="http://schemas.microsoft.com/office/drawing/2014/main" id="{00000000-0008-0000-0100-000026030000}"/>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808" name="【公民館】&#10;一人当たり面積最大値テキスト">
          <a:extLst>
            <a:ext uri="{FF2B5EF4-FFF2-40B4-BE49-F238E27FC236}">
              <a16:creationId xmlns:a16="http://schemas.microsoft.com/office/drawing/2014/main" id="{00000000-0008-0000-0100-000028030000}"/>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3537</xdr:rowOff>
    </xdr:from>
    <xdr:ext cx="469744" cy="259045"/>
    <xdr:sp macro="" textlink="">
      <xdr:nvSpPr>
        <xdr:cNvPr id="810" name="【公民館】&#10;一人当たり面積平均値テキスト">
          <a:extLst>
            <a:ext uri="{FF2B5EF4-FFF2-40B4-BE49-F238E27FC236}">
              <a16:creationId xmlns:a16="http://schemas.microsoft.com/office/drawing/2014/main" id="{00000000-0008-0000-0100-00002A030000}"/>
            </a:ext>
          </a:extLst>
        </xdr:cNvPr>
        <xdr:cNvSpPr txBox="1"/>
      </xdr:nvSpPr>
      <xdr:spPr>
        <a:xfrm>
          <a:off x="22199600" y="18348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811" name="フローチャート: 判断 810">
          <a:extLst>
            <a:ext uri="{FF2B5EF4-FFF2-40B4-BE49-F238E27FC236}">
              <a16:creationId xmlns:a16="http://schemas.microsoft.com/office/drawing/2014/main" id="{00000000-0008-0000-0100-00002B030000}"/>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812" name="フローチャート: 判断 811">
          <a:extLst>
            <a:ext uri="{FF2B5EF4-FFF2-40B4-BE49-F238E27FC236}">
              <a16:creationId xmlns:a16="http://schemas.microsoft.com/office/drawing/2014/main" id="{00000000-0008-0000-0100-00002C030000}"/>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813" name="フローチャート: 判断 812">
          <a:extLst>
            <a:ext uri="{FF2B5EF4-FFF2-40B4-BE49-F238E27FC236}">
              <a16:creationId xmlns:a16="http://schemas.microsoft.com/office/drawing/2014/main" id="{00000000-0008-0000-0100-00002D030000}"/>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814" name="フローチャート: 判断 813">
          <a:extLst>
            <a:ext uri="{FF2B5EF4-FFF2-40B4-BE49-F238E27FC236}">
              <a16:creationId xmlns:a16="http://schemas.microsoft.com/office/drawing/2014/main" id="{00000000-0008-0000-0100-00002E030000}"/>
            </a:ext>
          </a:extLst>
        </xdr:cNvPr>
        <xdr:cNvSpPr/>
      </xdr:nvSpPr>
      <xdr:spPr>
        <a:xfrm>
          <a:off x="19494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815" name="フローチャート: 判断 814">
          <a:extLst>
            <a:ext uri="{FF2B5EF4-FFF2-40B4-BE49-F238E27FC236}">
              <a16:creationId xmlns:a16="http://schemas.microsoft.com/office/drawing/2014/main" id="{00000000-0008-0000-0100-00002F030000}"/>
            </a:ext>
          </a:extLst>
        </xdr:cNvPr>
        <xdr:cNvSpPr/>
      </xdr:nvSpPr>
      <xdr:spPr>
        <a:xfrm>
          <a:off x="18605500" y="1852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111615</xdr:rowOff>
    </xdr:from>
    <xdr:to>
      <xdr:col>116</xdr:col>
      <xdr:colOff>114300</xdr:colOff>
      <xdr:row>109</xdr:row>
      <xdr:rowOff>41765</xdr:rowOff>
    </xdr:to>
    <xdr:sp macro="" textlink="">
      <xdr:nvSpPr>
        <xdr:cNvPr id="821" name="楕円 820">
          <a:extLst>
            <a:ext uri="{FF2B5EF4-FFF2-40B4-BE49-F238E27FC236}">
              <a16:creationId xmlns:a16="http://schemas.microsoft.com/office/drawing/2014/main" id="{00000000-0008-0000-0100-000035030000}"/>
            </a:ext>
          </a:extLst>
        </xdr:cNvPr>
        <xdr:cNvSpPr/>
      </xdr:nvSpPr>
      <xdr:spPr>
        <a:xfrm>
          <a:off x="22110700" y="1862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26542</xdr:rowOff>
    </xdr:from>
    <xdr:ext cx="469744" cy="259045"/>
    <xdr:sp macro="" textlink="">
      <xdr:nvSpPr>
        <xdr:cNvPr id="822" name="【公民館】&#10;一人当たり面積該当値テキスト">
          <a:extLst>
            <a:ext uri="{FF2B5EF4-FFF2-40B4-BE49-F238E27FC236}">
              <a16:creationId xmlns:a16="http://schemas.microsoft.com/office/drawing/2014/main" id="{00000000-0008-0000-0100-000036030000}"/>
            </a:ext>
          </a:extLst>
        </xdr:cNvPr>
        <xdr:cNvSpPr txBox="1"/>
      </xdr:nvSpPr>
      <xdr:spPr>
        <a:xfrm>
          <a:off x="22199600" y="1854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110308</xdr:rowOff>
    </xdr:from>
    <xdr:to>
      <xdr:col>112</xdr:col>
      <xdr:colOff>38100</xdr:colOff>
      <xdr:row>109</xdr:row>
      <xdr:rowOff>40458</xdr:rowOff>
    </xdr:to>
    <xdr:sp macro="" textlink="">
      <xdr:nvSpPr>
        <xdr:cNvPr id="823" name="楕円 822">
          <a:extLst>
            <a:ext uri="{FF2B5EF4-FFF2-40B4-BE49-F238E27FC236}">
              <a16:creationId xmlns:a16="http://schemas.microsoft.com/office/drawing/2014/main" id="{00000000-0008-0000-0100-000037030000}"/>
            </a:ext>
          </a:extLst>
        </xdr:cNvPr>
        <xdr:cNvSpPr/>
      </xdr:nvSpPr>
      <xdr:spPr>
        <a:xfrm>
          <a:off x="21272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161108</xdr:rowOff>
    </xdr:from>
    <xdr:to>
      <xdr:col>116</xdr:col>
      <xdr:colOff>63500</xdr:colOff>
      <xdr:row>108</xdr:row>
      <xdr:rowOff>162415</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21323300" y="18677708"/>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110308</xdr:rowOff>
    </xdr:from>
    <xdr:to>
      <xdr:col>107</xdr:col>
      <xdr:colOff>101600</xdr:colOff>
      <xdr:row>109</xdr:row>
      <xdr:rowOff>40458</xdr:rowOff>
    </xdr:to>
    <xdr:sp macro="" textlink="">
      <xdr:nvSpPr>
        <xdr:cNvPr id="825" name="楕円 824">
          <a:extLst>
            <a:ext uri="{FF2B5EF4-FFF2-40B4-BE49-F238E27FC236}">
              <a16:creationId xmlns:a16="http://schemas.microsoft.com/office/drawing/2014/main" id="{00000000-0008-0000-0100-000039030000}"/>
            </a:ext>
          </a:extLst>
        </xdr:cNvPr>
        <xdr:cNvSpPr/>
      </xdr:nvSpPr>
      <xdr:spPr>
        <a:xfrm>
          <a:off x="20383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161108</xdr:rowOff>
    </xdr:from>
    <xdr:to>
      <xdr:col>111</xdr:col>
      <xdr:colOff>177800</xdr:colOff>
      <xdr:row>108</xdr:row>
      <xdr:rowOff>161108</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a:off x="20434300" y="1867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110308</xdr:rowOff>
    </xdr:from>
    <xdr:to>
      <xdr:col>102</xdr:col>
      <xdr:colOff>165100</xdr:colOff>
      <xdr:row>109</xdr:row>
      <xdr:rowOff>40458</xdr:rowOff>
    </xdr:to>
    <xdr:sp macro="" textlink="">
      <xdr:nvSpPr>
        <xdr:cNvPr id="827" name="楕円 826">
          <a:extLst>
            <a:ext uri="{FF2B5EF4-FFF2-40B4-BE49-F238E27FC236}">
              <a16:creationId xmlns:a16="http://schemas.microsoft.com/office/drawing/2014/main" id="{00000000-0008-0000-0100-00003B030000}"/>
            </a:ext>
          </a:extLst>
        </xdr:cNvPr>
        <xdr:cNvSpPr/>
      </xdr:nvSpPr>
      <xdr:spPr>
        <a:xfrm>
          <a:off x="19494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161108</xdr:rowOff>
    </xdr:from>
    <xdr:to>
      <xdr:col>107</xdr:col>
      <xdr:colOff>50800</xdr:colOff>
      <xdr:row>108</xdr:row>
      <xdr:rowOff>161108</xdr:rowOff>
    </xdr:to>
    <xdr:cxnSp macro="">
      <xdr:nvCxnSpPr>
        <xdr:cNvPr id="828" name="直線コネクタ 827">
          <a:extLst>
            <a:ext uri="{FF2B5EF4-FFF2-40B4-BE49-F238E27FC236}">
              <a16:creationId xmlns:a16="http://schemas.microsoft.com/office/drawing/2014/main" id="{00000000-0008-0000-0100-00003C030000}"/>
            </a:ext>
          </a:extLst>
        </xdr:cNvPr>
        <xdr:cNvCxnSpPr/>
      </xdr:nvCxnSpPr>
      <xdr:spPr>
        <a:xfrm>
          <a:off x="19545300" y="1867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110308</xdr:rowOff>
    </xdr:from>
    <xdr:to>
      <xdr:col>98</xdr:col>
      <xdr:colOff>38100</xdr:colOff>
      <xdr:row>109</xdr:row>
      <xdr:rowOff>40458</xdr:rowOff>
    </xdr:to>
    <xdr:sp macro="" textlink="">
      <xdr:nvSpPr>
        <xdr:cNvPr id="829" name="楕円 828">
          <a:extLst>
            <a:ext uri="{FF2B5EF4-FFF2-40B4-BE49-F238E27FC236}">
              <a16:creationId xmlns:a16="http://schemas.microsoft.com/office/drawing/2014/main" id="{00000000-0008-0000-0100-00003D030000}"/>
            </a:ext>
          </a:extLst>
        </xdr:cNvPr>
        <xdr:cNvSpPr/>
      </xdr:nvSpPr>
      <xdr:spPr>
        <a:xfrm>
          <a:off x="18605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161108</xdr:rowOff>
    </xdr:from>
    <xdr:to>
      <xdr:col>102</xdr:col>
      <xdr:colOff>114300</xdr:colOff>
      <xdr:row>108</xdr:row>
      <xdr:rowOff>161108</xdr:rowOff>
    </xdr:to>
    <xdr:cxnSp macro="">
      <xdr:nvCxnSpPr>
        <xdr:cNvPr id="830" name="直線コネクタ 829">
          <a:extLst>
            <a:ext uri="{FF2B5EF4-FFF2-40B4-BE49-F238E27FC236}">
              <a16:creationId xmlns:a16="http://schemas.microsoft.com/office/drawing/2014/main" id="{00000000-0008-0000-0100-00003E030000}"/>
            </a:ext>
          </a:extLst>
        </xdr:cNvPr>
        <xdr:cNvCxnSpPr/>
      </xdr:nvCxnSpPr>
      <xdr:spPr>
        <a:xfrm>
          <a:off x="18656300" y="1867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831" name="n_1aveValue【公民館】&#10;一人当たり面積">
          <a:extLst>
            <a:ext uri="{FF2B5EF4-FFF2-40B4-BE49-F238E27FC236}">
              <a16:creationId xmlns:a16="http://schemas.microsoft.com/office/drawing/2014/main" id="{00000000-0008-0000-0100-00003F030000}"/>
            </a:ext>
          </a:extLst>
        </xdr:cNvPr>
        <xdr:cNvSpPr txBox="1"/>
      </xdr:nvSpPr>
      <xdr:spPr>
        <a:xfrm>
          <a:off x="210757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120993</xdr:rowOff>
    </xdr:from>
    <xdr:ext cx="469744" cy="259045"/>
    <xdr:sp macro="" textlink="">
      <xdr:nvSpPr>
        <xdr:cNvPr id="832" name="n_2aveValue【公民館】&#10;一人当たり面積">
          <a:extLst>
            <a:ext uri="{FF2B5EF4-FFF2-40B4-BE49-F238E27FC236}">
              <a16:creationId xmlns:a16="http://schemas.microsoft.com/office/drawing/2014/main" id="{00000000-0008-0000-0100-000040030000}"/>
            </a:ext>
          </a:extLst>
        </xdr:cNvPr>
        <xdr:cNvSpPr txBox="1"/>
      </xdr:nvSpPr>
      <xdr:spPr>
        <a:xfrm>
          <a:off x="20199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118381</xdr:rowOff>
    </xdr:from>
    <xdr:ext cx="469744" cy="259045"/>
    <xdr:sp macro="" textlink="">
      <xdr:nvSpPr>
        <xdr:cNvPr id="833" name="n_3aveValue【公民館】&#10;一人当たり面積">
          <a:extLst>
            <a:ext uri="{FF2B5EF4-FFF2-40B4-BE49-F238E27FC236}">
              <a16:creationId xmlns:a16="http://schemas.microsoft.com/office/drawing/2014/main" id="{00000000-0008-0000-0100-000041030000}"/>
            </a:ext>
          </a:extLst>
        </xdr:cNvPr>
        <xdr:cNvSpPr txBox="1"/>
      </xdr:nvSpPr>
      <xdr:spPr>
        <a:xfrm>
          <a:off x="19310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130464</xdr:rowOff>
    </xdr:from>
    <xdr:ext cx="469744" cy="259045"/>
    <xdr:sp macro="" textlink="">
      <xdr:nvSpPr>
        <xdr:cNvPr id="834" name="n_4aveValue【公民館】&#10;一人当たり面積">
          <a:extLst>
            <a:ext uri="{FF2B5EF4-FFF2-40B4-BE49-F238E27FC236}">
              <a16:creationId xmlns:a16="http://schemas.microsoft.com/office/drawing/2014/main" id="{00000000-0008-0000-0100-000042030000}"/>
            </a:ext>
          </a:extLst>
        </xdr:cNvPr>
        <xdr:cNvSpPr txBox="1"/>
      </xdr:nvSpPr>
      <xdr:spPr>
        <a:xfrm>
          <a:off x="18421427" y="1830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31585</xdr:rowOff>
    </xdr:from>
    <xdr:ext cx="469744" cy="259045"/>
    <xdr:sp macro="" textlink="">
      <xdr:nvSpPr>
        <xdr:cNvPr id="835" name="n_1mainValue【公民館】&#10;一人当たり面積">
          <a:extLst>
            <a:ext uri="{FF2B5EF4-FFF2-40B4-BE49-F238E27FC236}">
              <a16:creationId xmlns:a16="http://schemas.microsoft.com/office/drawing/2014/main" id="{00000000-0008-0000-0100-000043030000}"/>
            </a:ext>
          </a:extLst>
        </xdr:cNvPr>
        <xdr:cNvSpPr txBox="1"/>
      </xdr:nvSpPr>
      <xdr:spPr>
        <a:xfrm>
          <a:off x="210757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31585</xdr:rowOff>
    </xdr:from>
    <xdr:ext cx="469744" cy="259045"/>
    <xdr:sp macro="" textlink="">
      <xdr:nvSpPr>
        <xdr:cNvPr id="836" name="n_2mainValue【公民館】&#10;一人当たり面積">
          <a:extLst>
            <a:ext uri="{FF2B5EF4-FFF2-40B4-BE49-F238E27FC236}">
              <a16:creationId xmlns:a16="http://schemas.microsoft.com/office/drawing/2014/main" id="{00000000-0008-0000-0100-000044030000}"/>
            </a:ext>
          </a:extLst>
        </xdr:cNvPr>
        <xdr:cNvSpPr txBox="1"/>
      </xdr:nvSpPr>
      <xdr:spPr>
        <a:xfrm>
          <a:off x="201994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31585</xdr:rowOff>
    </xdr:from>
    <xdr:ext cx="469744" cy="259045"/>
    <xdr:sp macro="" textlink="">
      <xdr:nvSpPr>
        <xdr:cNvPr id="837" name="n_3mainValue【公民館】&#10;一人当たり面積">
          <a:extLst>
            <a:ext uri="{FF2B5EF4-FFF2-40B4-BE49-F238E27FC236}">
              <a16:creationId xmlns:a16="http://schemas.microsoft.com/office/drawing/2014/main" id="{00000000-0008-0000-0100-000045030000}"/>
            </a:ext>
          </a:extLst>
        </xdr:cNvPr>
        <xdr:cNvSpPr txBox="1"/>
      </xdr:nvSpPr>
      <xdr:spPr>
        <a:xfrm>
          <a:off x="193104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31585</xdr:rowOff>
    </xdr:from>
    <xdr:ext cx="469744" cy="259045"/>
    <xdr:sp macro="" textlink="">
      <xdr:nvSpPr>
        <xdr:cNvPr id="838" name="n_4mainValue【公民館】&#10;一人当たり面積">
          <a:extLst>
            <a:ext uri="{FF2B5EF4-FFF2-40B4-BE49-F238E27FC236}">
              <a16:creationId xmlns:a16="http://schemas.microsoft.com/office/drawing/2014/main" id="{00000000-0008-0000-0100-000046030000}"/>
            </a:ext>
          </a:extLst>
        </xdr:cNvPr>
        <xdr:cNvSpPr txBox="1"/>
      </xdr:nvSpPr>
      <xdr:spPr>
        <a:xfrm>
          <a:off x="184214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9" name="正方形/長方形 838">
          <a:extLst>
            <a:ext uri="{FF2B5EF4-FFF2-40B4-BE49-F238E27FC236}">
              <a16:creationId xmlns:a16="http://schemas.microsoft.com/office/drawing/2014/main" id="{00000000-0008-0000-0100-00004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0" name="正方形/長方形 839">
          <a:extLst>
            <a:ext uri="{FF2B5EF4-FFF2-40B4-BE49-F238E27FC236}">
              <a16:creationId xmlns:a16="http://schemas.microsoft.com/office/drawing/2014/main" id="{00000000-0008-0000-0100-00004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1" name="テキスト ボックス 840">
          <a:extLst>
            <a:ext uri="{FF2B5EF4-FFF2-40B4-BE49-F238E27FC236}">
              <a16:creationId xmlns:a16="http://schemas.microsoft.com/office/drawing/2014/main" id="{00000000-0008-0000-0100-00004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有形固定資産減価償却率が類似団体と比較して高い施設類型は認定こども園・幼稚園・保育所、橋りょう・トンネルである。学校施設は令和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年度から有形固定資産減価償却率が類似団体と比較して下回った。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学校施設の有形固定資産減価償却率が大きく変動しているのは西原中学校のランチルーム・給食室の新規工事による資産計上のためである。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学校施設は新しい資産が計上されたことによる変動なので、山西小学校の校舎が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や西原中学校の教室棟が</a:t>
          </a:r>
          <a:r>
            <a:rPr kumimoji="1" lang="en-US" altLang="ja-JP" sz="1300">
              <a:latin typeface="ＭＳ Ｐゴシック" panose="020B0600070205080204" pitchFamily="50" charset="-128"/>
              <a:ea typeface="ＭＳ Ｐゴシック" panose="020B0600070205080204" pitchFamily="50" charset="-128"/>
            </a:rPr>
            <a:t>82.8%</a:t>
          </a:r>
          <a:r>
            <a:rPr kumimoji="1" lang="ja-JP" altLang="en-US" sz="1300">
              <a:latin typeface="ＭＳ Ｐゴシック" panose="020B0600070205080204" pitchFamily="50" charset="-128"/>
              <a:ea typeface="ＭＳ Ｐゴシック" panose="020B0600070205080204" pitchFamily="50" charset="-128"/>
            </a:rPr>
            <a:t>のように有形固定資産減価償却率が高い施設については個別に状況を確認していく必要がある。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6,926
6,777
77.22
7,011,576
6,563,284
344,131
3,388,487
9,965,948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112140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57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122283</xdr:rowOff>
    </xdr:from>
    <xdr:to>
      <xdr:col>24</xdr:col>
      <xdr:colOff>114300</xdr:colOff>
      <xdr:row>56</xdr:row>
      <xdr:rowOff>52433</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95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75310</xdr:rowOff>
    </xdr:from>
    <xdr:ext cx="340478"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9505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87993</xdr:rowOff>
    </xdr:from>
    <xdr:to>
      <xdr:col>20</xdr:col>
      <xdr:colOff>38100</xdr:colOff>
      <xdr:row>56</xdr:row>
      <xdr:rowOff>18143</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138793</xdr:rowOff>
    </xdr:from>
    <xdr:to>
      <xdr:col>24</xdr:col>
      <xdr:colOff>63500</xdr:colOff>
      <xdr:row>56</xdr:row>
      <xdr:rowOff>1633</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956854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39007</xdr:rowOff>
    </xdr:from>
    <xdr:to>
      <xdr:col>15</xdr:col>
      <xdr:colOff>101600</xdr:colOff>
      <xdr:row>61</xdr:row>
      <xdr:rowOff>140607</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138793</xdr:rowOff>
    </xdr:from>
    <xdr:to>
      <xdr:col>19</xdr:col>
      <xdr:colOff>177800</xdr:colOff>
      <xdr:row>61</xdr:row>
      <xdr:rowOff>89807</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flipV="1">
          <a:off x="2908300" y="9568543"/>
          <a:ext cx="889000" cy="97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3084</xdr:rowOff>
    </xdr:from>
    <xdr:to>
      <xdr:col>10</xdr:col>
      <xdr:colOff>165100</xdr:colOff>
      <xdr:row>61</xdr:row>
      <xdr:rowOff>104684</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53884</xdr:rowOff>
    </xdr:from>
    <xdr:to>
      <xdr:col>15</xdr:col>
      <xdr:colOff>50800</xdr:colOff>
      <xdr:row>61</xdr:row>
      <xdr:rowOff>89807</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105123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138612</xdr:rowOff>
    </xdr:from>
    <xdr:to>
      <xdr:col>6</xdr:col>
      <xdr:colOff>38100</xdr:colOff>
      <xdr:row>61</xdr:row>
      <xdr:rowOff>68762</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17962</xdr:rowOff>
    </xdr:from>
    <xdr:to>
      <xdr:col>10</xdr:col>
      <xdr:colOff>114300</xdr:colOff>
      <xdr:row>61</xdr:row>
      <xdr:rowOff>53884</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047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30497</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32130</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151328</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34670</xdr:rowOff>
    </xdr:from>
    <xdr:ext cx="340478"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614361" y="929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157134</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121211</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85289</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2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200-000084000000}"/>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200-000086000000}"/>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30497</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200-000088000000}"/>
            </a:ext>
          </a:extLst>
        </xdr:cNvPr>
        <xdr:cNvSpPr txBox="1"/>
      </xdr:nvSpPr>
      <xdr:spPr>
        <a:xfrm>
          <a:off x="10515600" y="1048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117602</xdr:rowOff>
    </xdr:from>
    <xdr:to>
      <xdr:col>55</xdr:col>
      <xdr:colOff>50800</xdr:colOff>
      <xdr:row>61</xdr:row>
      <xdr:rowOff>47752</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10426700" y="1040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140479</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200-000094000000}"/>
            </a:ext>
          </a:extLst>
        </xdr:cNvPr>
        <xdr:cNvSpPr txBox="1"/>
      </xdr:nvSpPr>
      <xdr:spPr>
        <a:xfrm>
          <a:off x="10515600" y="1025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100076</xdr:rowOff>
    </xdr:from>
    <xdr:to>
      <xdr:col>50</xdr:col>
      <xdr:colOff>165100</xdr:colOff>
      <xdr:row>61</xdr:row>
      <xdr:rowOff>30226</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9588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150876</xdr:rowOff>
    </xdr:from>
    <xdr:to>
      <xdr:col>55</xdr:col>
      <xdr:colOff>0</xdr:colOff>
      <xdr:row>60</xdr:row>
      <xdr:rowOff>168402</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9639300" y="10437876"/>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103886</xdr:rowOff>
    </xdr:from>
    <xdr:to>
      <xdr:col>46</xdr:col>
      <xdr:colOff>38100</xdr:colOff>
      <xdr:row>64</xdr:row>
      <xdr:rowOff>34036</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8699500" y="109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150876</xdr:rowOff>
    </xdr:from>
    <xdr:to>
      <xdr:col>50</xdr:col>
      <xdr:colOff>114300</xdr:colOff>
      <xdr:row>63</xdr:row>
      <xdr:rowOff>154686</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8750300" y="10437876"/>
          <a:ext cx="8890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103886</xdr:rowOff>
    </xdr:from>
    <xdr:to>
      <xdr:col>41</xdr:col>
      <xdr:colOff>101600</xdr:colOff>
      <xdr:row>64</xdr:row>
      <xdr:rowOff>34036</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7810500" y="109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154686</xdr:rowOff>
    </xdr:from>
    <xdr:to>
      <xdr:col>45</xdr:col>
      <xdr:colOff>177800</xdr:colOff>
      <xdr:row>63</xdr:row>
      <xdr:rowOff>154686</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7861300" y="10956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103886</xdr:rowOff>
    </xdr:from>
    <xdr:to>
      <xdr:col>36</xdr:col>
      <xdr:colOff>165100</xdr:colOff>
      <xdr:row>64</xdr:row>
      <xdr:rowOff>34036</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6921500" y="109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154686</xdr:rowOff>
    </xdr:from>
    <xdr:to>
      <xdr:col>41</xdr:col>
      <xdr:colOff>50800</xdr:colOff>
      <xdr:row>63</xdr:row>
      <xdr:rowOff>154686</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6972300" y="10956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9161</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200-00009D000000}"/>
            </a:ext>
          </a:extLst>
        </xdr:cNvPr>
        <xdr:cNvSpPr txBox="1"/>
      </xdr:nvSpPr>
      <xdr:spPr>
        <a:xfrm>
          <a:off x="9391727" y="106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7129</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200-00009E000000}"/>
            </a:ext>
          </a:extLst>
        </xdr:cNvPr>
        <xdr:cNvSpPr txBox="1"/>
      </xdr:nvSpPr>
      <xdr:spPr>
        <a:xfrm>
          <a:off x="8515427" y="1029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46753</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200-00009F000000}"/>
            </a:ext>
          </a:extLst>
        </xdr:cNvPr>
        <xdr:cNvSpPr txBox="1"/>
      </xdr:nvSpPr>
      <xdr:spPr>
        <a:xfrm>
          <a:off x="7626427" y="103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72661</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200-0000A0000000}"/>
            </a:ext>
          </a:extLst>
        </xdr:cNvPr>
        <xdr:cNvSpPr txBox="1"/>
      </xdr:nvSpPr>
      <xdr:spPr>
        <a:xfrm>
          <a:off x="6737427"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46753</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200-0000A1000000}"/>
            </a:ext>
          </a:extLst>
        </xdr:cNvPr>
        <xdr:cNvSpPr txBox="1"/>
      </xdr:nvSpPr>
      <xdr:spPr>
        <a:xfrm>
          <a:off x="93917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25163</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200-0000A2000000}"/>
            </a:ext>
          </a:extLst>
        </xdr:cNvPr>
        <xdr:cNvSpPr txBox="1"/>
      </xdr:nvSpPr>
      <xdr:spPr>
        <a:xfrm>
          <a:off x="8515427" y="1099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25163</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200-0000A3000000}"/>
            </a:ext>
          </a:extLst>
        </xdr:cNvPr>
        <xdr:cNvSpPr txBox="1"/>
      </xdr:nvSpPr>
      <xdr:spPr>
        <a:xfrm>
          <a:off x="7626427" y="1099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25163</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200-0000A4000000}"/>
            </a:ext>
          </a:extLst>
        </xdr:cNvPr>
        <xdr:cNvSpPr txBox="1"/>
      </xdr:nvSpPr>
      <xdr:spPr>
        <a:xfrm>
          <a:off x="6737427" y="1099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00000000-0008-0000-0200-0000B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00000000-0008-0000-0200-0000BE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00000000-0008-0000-0200-0000C0000000}"/>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10177</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00000000-0008-0000-0200-0000C2000000}"/>
            </a:ext>
          </a:extLst>
        </xdr:cNvPr>
        <xdr:cNvSpPr txBox="1"/>
      </xdr:nvSpPr>
      <xdr:spPr>
        <a:xfrm>
          <a:off x="4673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05" name="楕円 204">
          <a:extLst>
            <a:ext uri="{FF2B5EF4-FFF2-40B4-BE49-F238E27FC236}">
              <a16:creationId xmlns:a16="http://schemas.microsoft.com/office/drawing/2014/main" id="{00000000-0008-0000-0200-0000CD000000}"/>
            </a:ext>
          </a:extLst>
        </xdr:cNvPr>
        <xdr:cNvSpPr/>
      </xdr:nvSpPr>
      <xdr:spPr>
        <a:xfrm>
          <a:off x="45847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161941</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00000000-0008-0000-0200-0000CE000000}"/>
            </a:ext>
          </a:extLst>
        </xdr:cNvPr>
        <xdr:cNvSpPr txBox="1"/>
      </xdr:nvSpPr>
      <xdr:spPr>
        <a:xfrm>
          <a:off x="4673600"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132080</xdr:rowOff>
    </xdr:from>
    <xdr:to>
      <xdr:col>20</xdr:col>
      <xdr:colOff>38100</xdr:colOff>
      <xdr:row>82</xdr:row>
      <xdr:rowOff>62230</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3746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11430</xdr:rowOff>
    </xdr:from>
    <xdr:to>
      <xdr:col>24</xdr:col>
      <xdr:colOff>63500</xdr:colOff>
      <xdr:row>82</xdr:row>
      <xdr:rowOff>62864</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3797300" y="14070330"/>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80645</xdr:rowOff>
    </xdr:from>
    <xdr:to>
      <xdr:col>15</xdr:col>
      <xdr:colOff>101600</xdr:colOff>
      <xdr:row>82</xdr:row>
      <xdr:rowOff>10795</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2857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131445</xdr:rowOff>
    </xdr:from>
    <xdr:to>
      <xdr:col>19</xdr:col>
      <xdr:colOff>177800</xdr:colOff>
      <xdr:row>82</xdr:row>
      <xdr:rowOff>11430</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2908300" y="140188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154939</xdr:rowOff>
    </xdr:from>
    <xdr:to>
      <xdr:col>10</xdr:col>
      <xdr:colOff>165100</xdr:colOff>
      <xdr:row>82</xdr:row>
      <xdr:rowOff>85089</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1968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131445</xdr:rowOff>
    </xdr:from>
    <xdr:to>
      <xdr:col>15</xdr:col>
      <xdr:colOff>50800</xdr:colOff>
      <xdr:row>82</xdr:row>
      <xdr:rowOff>34289</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flipV="1">
          <a:off x="2019300" y="14018895"/>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113030</xdr:rowOff>
    </xdr:from>
    <xdr:to>
      <xdr:col>6</xdr:col>
      <xdr:colOff>38100</xdr:colOff>
      <xdr:row>82</xdr:row>
      <xdr:rowOff>43180</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1079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163830</xdr:rowOff>
    </xdr:from>
    <xdr:to>
      <xdr:col>10</xdr:col>
      <xdr:colOff>114300</xdr:colOff>
      <xdr:row>82</xdr:row>
      <xdr:rowOff>34289</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1130300" y="140512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215" name="n_1aveValue【福祉施設】&#10;有形固定資産減価償却率">
          <a:extLst>
            <a:ext uri="{FF2B5EF4-FFF2-40B4-BE49-F238E27FC236}">
              <a16:creationId xmlns:a16="http://schemas.microsoft.com/office/drawing/2014/main" id="{00000000-0008-0000-0200-0000D7000000}"/>
            </a:ext>
          </a:extLst>
        </xdr:cNvPr>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216" name="n_2aveValue【福祉施設】&#10;有形固定資産減価償却率">
          <a:extLst>
            <a:ext uri="{FF2B5EF4-FFF2-40B4-BE49-F238E27FC236}">
              <a16:creationId xmlns:a16="http://schemas.microsoft.com/office/drawing/2014/main" id="{00000000-0008-0000-0200-0000D8000000}"/>
            </a:ext>
          </a:extLst>
        </xdr:cNvPr>
        <xdr:cNvSpPr txBox="1"/>
      </xdr:nvSpPr>
      <xdr:spPr>
        <a:xfrm>
          <a:off x="2705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80663</xdr:rowOff>
    </xdr:from>
    <xdr:ext cx="405111" cy="259045"/>
    <xdr:sp macro="" textlink="">
      <xdr:nvSpPr>
        <xdr:cNvPr id="217" name="n_3aveValue【福祉施設】&#10;有形固定資産減価償却率">
          <a:extLst>
            <a:ext uri="{FF2B5EF4-FFF2-40B4-BE49-F238E27FC236}">
              <a16:creationId xmlns:a16="http://schemas.microsoft.com/office/drawing/2014/main" id="{00000000-0008-0000-0200-0000D9000000}"/>
            </a:ext>
          </a:extLst>
        </xdr:cNvPr>
        <xdr:cNvSpPr txBox="1"/>
      </xdr:nvSpPr>
      <xdr:spPr>
        <a:xfrm>
          <a:off x="1816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8272</xdr:rowOff>
    </xdr:from>
    <xdr:ext cx="405111" cy="259045"/>
    <xdr:sp macro="" textlink="">
      <xdr:nvSpPr>
        <xdr:cNvPr id="218" name="n_4aveValue【福祉施設】&#10;有形固定資産減価償却率">
          <a:extLst>
            <a:ext uri="{FF2B5EF4-FFF2-40B4-BE49-F238E27FC236}">
              <a16:creationId xmlns:a16="http://schemas.microsoft.com/office/drawing/2014/main" id="{00000000-0008-0000-0200-0000DA000000}"/>
            </a:ext>
          </a:extLst>
        </xdr:cNvPr>
        <xdr:cNvSpPr txBox="1"/>
      </xdr:nvSpPr>
      <xdr:spPr>
        <a:xfrm>
          <a:off x="927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53357</xdr:rowOff>
    </xdr:from>
    <xdr:ext cx="405111" cy="259045"/>
    <xdr:sp macro="" textlink="">
      <xdr:nvSpPr>
        <xdr:cNvPr id="219" name="n_1mainValue【福祉施設】&#10;有形固定資産減価償却率">
          <a:extLst>
            <a:ext uri="{FF2B5EF4-FFF2-40B4-BE49-F238E27FC236}">
              <a16:creationId xmlns:a16="http://schemas.microsoft.com/office/drawing/2014/main" id="{00000000-0008-0000-0200-0000DB000000}"/>
            </a:ext>
          </a:extLst>
        </xdr:cNvPr>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220" name="n_2mainValue【福祉施設】&#10;有形固定資産減価償却率">
          <a:extLst>
            <a:ext uri="{FF2B5EF4-FFF2-40B4-BE49-F238E27FC236}">
              <a16:creationId xmlns:a16="http://schemas.microsoft.com/office/drawing/2014/main" id="{00000000-0008-0000-0200-0000DC000000}"/>
            </a:ext>
          </a:extLst>
        </xdr:cNvPr>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76216</xdr:rowOff>
    </xdr:from>
    <xdr:ext cx="405111" cy="259045"/>
    <xdr:sp macro="" textlink="">
      <xdr:nvSpPr>
        <xdr:cNvPr id="221" name="n_3mainValue【福祉施設】&#10;有形固定資産減価償却率">
          <a:extLst>
            <a:ext uri="{FF2B5EF4-FFF2-40B4-BE49-F238E27FC236}">
              <a16:creationId xmlns:a16="http://schemas.microsoft.com/office/drawing/2014/main" id="{00000000-0008-0000-0200-0000DD000000}"/>
            </a:ext>
          </a:extLst>
        </xdr:cNvPr>
        <xdr:cNvSpPr txBox="1"/>
      </xdr:nvSpPr>
      <xdr:spPr>
        <a:xfrm>
          <a:off x="1816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34307</xdr:rowOff>
    </xdr:from>
    <xdr:ext cx="405111" cy="259045"/>
    <xdr:sp macro="" textlink="">
      <xdr:nvSpPr>
        <xdr:cNvPr id="222" name="n_4mainValue【福祉施設】&#10;有形固定資産減価償却率">
          <a:extLst>
            <a:ext uri="{FF2B5EF4-FFF2-40B4-BE49-F238E27FC236}">
              <a16:creationId xmlns:a16="http://schemas.microsoft.com/office/drawing/2014/main" id="{00000000-0008-0000-0200-0000DE000000}"/>
            </a:ext>
          </a:extLst>
        </xdr:cNvPr>
        <xdr:cNvSpPr txBox="1"/>
      </xdr:nvSpPr>
      <xdr:spPr>
        <a:xfrm>
          <a:off x="927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00000000-0008-0000-0200-0000F1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00000000-0008-0000-0200-0000F3000000}"/>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245" name="【福祉施設】&#10;一人当たり面積最大値テキスト">
          <a:extLst>
            <a:ext uri="{FF2B5EF4-FFF2-40B4-BE49-F238E27FC236}">
              <a16:creationId xmlns:a16="http://schemas.microsoft.com/office/drawing/2014/main" id="{00000000-0008-0000-0200-0000F5000000}"/>
            </a:ext>
          </a:extLst>
        </xdr:cNvPr>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247" name="【福祉施設】&#10;一人当たり面積平均値テキスト">
          <a:extLst>
            <a:ext uri="{FF2B5EF4-FFF2-40B4-BE49-F238E27FC236}">
              <a16:creationId xmlns:a16="http://schemas.microsoft.com/office/drawing/2014/main" id="{00000000-0008-0000-0200-0000F7000000}"/>
            </a:ext>
          </a:extLst>
        </xdr:cNvPr>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248" name="フローチャート: 判断 247">
          <a:extLst>
            <a:ext uri="{FF2B5EF4-FFF2-40B4-BE49-F238E27FC236}">
              <a16:creationId xmlns:a16="http://schemas.microsoft.com/office/drawing/2014/main" id="{00000000-0008-0000-0200-0000F8000000}"/>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7810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6921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99885</xdr:rowOff>
    </xdr:from>
    <xdr:to>
      <xdr:col>55</xdr:col>
      <xdr:colOff>50800</xdr:colOff>
      <xdr:row>85</xdr:row>
      <xdr:rowOff>30035</xdr:rowOff>
    </xdr:to>
    <xdr:sp macro="" textlink="">
      <xdr:nvSpPr>
        <xdr:cNvPr id="258" name="楕円 257">
          <a:extLst>
            <a:ext uri="{FF2B5EF4-FFF2-40B4-BE49-F238E27FC236}">
              <a16:creationId xmlns:a16="http://schemas.microsoft.com/office/drawing/2014/main" id="{00000000-0008-0000-0200-000002010000}"/>
            </a:ext>
          </a:extLst>
        </xdr:cNvPr>
        <xdr:cNvSpPr/>
      </xdr:nvSpPr>
      <xdr:spPr>
        <a:xfrm>
          <a:off x="10426700" y="1450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14812</xdr:rowOff>
    </xdr:from>
    <xdr:ext cx="469744" cy="259045"/>
    <xdr:sp macro="" textlink="">
      <xdr:nvSpPr>
        <xdr:cNvPr id="259" name="【福祉施設】&#10;一人当たり面積該当値テキスト">
          <a:extLst>
            <a:ext uri="{FF2B5EF4-FFF2-40B4-BE49-F238E27FC236}">
              <a16:creationId xmlns:a16="http://schemas.microsoft.com/office/drawing/2014/main" id="{00000000-0008-0000-0200-000003010000}"/>
            </a:ext>
          </a:extLst>
        </xdr:cNvPr>
        <xdr:cNvSpPr txBox="1"/>
      </xdr:nvSpPr>
      <xdr:spPr>
        <a:xfrm>
          <a:off x="10515600" y="1441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96456</xdr:rowOff>
    </xdr:from>
    <xdr:to>
      <xdr:col>50</xdr:col>
      <xdr:colOff>165100</xdr:colOff>
      <xdr:row>85</xdr:row>
      <xdr:rowOff>26606</xdr:rowOff>
    </xdr:to>
    <xdr:sp macro="" textlink="">
      <xdr:nvSpPr>
        <xdr:cNvPr id="260" name="楕円 259">
          <a:extLst>
            <a:ext uri="{FF2B5EF4-FFF2-40B4-BE49-F238E27FC236}">
              <a16:creationId xmlns:a16="http://schemas.microsoft.com/office/drawing/2014/main" id="{00000000-0008-0000-0200-000004010000}"/>
            </a:ext>
          </a:extLst>
        </xdr:cNvPr>
        <xdr:cNvSpPr/>
      </xdr:nvSpPr>
      <xdr:spPr>
        <a:xfrm>
          <a:off x="95885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147256</xdr:rowOff>
    </xdr:from>
    <xdr:to>
      <xdr:col>55</xdr:col>
      <xdr:colOff>0</xdr:colOff>
      <xdr:row>84</xdr:row>
      <xdr:rowOff>150685</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9639300" y="14549056"/>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96456</xdr:rowOff>
    </xdr:from>
    <xdr:to>
      <xdr:col>46</xdr:col>
      <xdr:colOff>38100</xdr:colOff>
      <xdr:row>85</xdr:row>
      <xdr:rowOff>26606</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86995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147256</xdr:rowOff>
    </xdr:from>
    <xdr:to>
      <xdr:col>50</xdr:col>
      <xdr:colOff>114300</xdr:colOff>
      <xdr:row>84</xdr:row>
      <xdr:rowOff>147256</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8750300" y="14549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97028</xdr:rowOff>
    </xdr:from>
    <xdr:to>
      <xdr:col>41</xdr:col>
      <xdr:colOff>101600</xdr:colOff>
      <xdr:row>85</xdr:row>
      <xdr:rowOff>27178</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7810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147256</xdr:rowOff>
    </xdr:from>
    <xdr:to>
      <xdr:col>45</xdr:col>
      <xdr:colOff>177800</xdr:colOff>
      <xdr:row>84</xdr:row>
      <xdr:rowOff>147828</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flipV="1">
          <a:off x="7861300" y="1454905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97028</xdr:rowOff>
    </xdr:from>
    <xdr:to>
      <xdr:col>36</xdr:col>
      <xdr:colOff>165100</xdr:colOff>
      <xdr:row>85</xdr:row>
      <xdr:rowOff>27178</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6921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147828</xdr:rowOff>
    </xdr:from>
    <xdr:to>
      <xdr:col>41</xdr:col>
      <xdr:colOff>50800</xdr:colOff>
      <xdr:row>84</xdr:row>
      <xdr:rowOff>147828</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6972300" y="14549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119142</xdr:rowOff>
    </xdr:from>
    <xdr:ext cx="469744" cy="259045"/>
    <xdr:sp macro="" textlink="">
      <xdr:nvSpPr>
        <xdr:cNvPr id="268" name="n_1aveValue【福祉施設】&#10;一人当たり面積">
          <a:extLst>
            <a:ext uri="{FF2B5EF4-FFF2-40B4-BE49-F238E27FC236}">
              <a16:creationId xmlns:a16="http://schemas.microsoft.com/office/drawing/2014/main" id="{00000000-0008-0000-0200-00000C010000}"/>
            </a:ext>
          </a:extLst>
        </xdr:cNvPr>
        <xdr:cNvSpPr txBox="1"/>
      </xdr:nvSpPr>
      <xdr:spPr>
        <a:xfrm>
          <a:off x="9391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88282</xdr:rowOff>
    </xdr:from>
    <xdr:ext cx="469744" cy="259045"/>
    <xdr:sp macro="" textlink="">
      <xdr:nvSpPr>
        <xdr:cNvPr id="269" name="n_2aveValue【福祉施設】&#10;一人当たり面積">
          <a:extLst>
            <a:ext uri="{FF2B5EF4-FFF2-40B4-BE49-F238E27FC236}">
              <a16:creationId xmlns:a16="http://schemas.microsoft.com/office/drawing/2014/main" id="{00000000-0008-0000-0200-00000D010000}"/>
            </a:ext>
          </a:extLst>
        </xdr:cNvPr>
        <xdr:cNvSpPr txBox="1"/>
      </xdr:nvSpPr>
      <xdr:spPr>
        <a:xfrm>
          <a:off x="8515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100283</xdr:rowOff>
    </xdr:from>
    <xdr:ext cx="469744" cy="259045"/>
    <xdr:sp macro="" textlink="">
      <xdr:nvSpPr>
        <xdr:cNvPr id="270" name="n_3aveValue【福祉施設】&#10;一人当たり面積">
          <a:extLst>
            <a:ext uri="{FF2B5EF4-FFF2-40B4-BE49-F238E27FC236}">
              <a16:creationId xmlns:a16="http://schemas.microsoft.com/office/drawing/2014/main" id="{00000000-0008-0000-0200-00000E010000}"/>
            </a:ext>
          </a:extLst>
        </xdr:cNvPr>
        <xdr:cNvSpPr txBox="1"/>
      </xdr:nvSpPr>
      <xdr:spPr>
        <a:xfrm>
          <a:off x="7626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114571</xdr:rowOff>
    </xdr:from>
    <xdr:ext cx="469744" cy="259045"/>
    <xdr:sp macro="" textlink="">
      <xdr:nvSpPr>
        <xdr:cNvPr id="271" name="n_4aveValue【福祉施設】&#10;一人当たり面積">
          <a:extLst>
            <a:ext uri="{FF2B5EF4-FFF2-40B4-BE49-F238E27FC236}">
              <a16:creationId xmlns:a16="http://schemas.microsoft.com/office/drawing/2014/main" id="{00000000-0008-0000-0200-00000F010000}"/>
            </a:ext>
          </a:extLst>
        </xdr:cNvPr>
        <xdr:cNvSpPr txBox="1"/>
      </xdr:nvSpPr>
      <xdr:spPr>
        <a:xfrm>
          <a:off x="6737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17733</xdr:rowOff>
    </xdr:from>
    <xdr:ext cx="469744" cy="259045"/>
    <xdr:sp macro="" textlink="">
      <xdr:nvSpPr>
        <xdr:cNvPr id="272" name="n_1mainValue【福祉施設】&#10;一人当たり面積">
          <a:extLst>
            <a:ext uri="{FF2B5EF4-FFF2-40B4-BE49-F238E27FC236}">
              <a16:creationId xmlns:a16="http://schemas.microsoft.com/office/drawing/2014/main" id="{00000000-0008-0000-0200-000010010000}"/>
            </a:ext>
          </a:extLst>
        </xdr:cNvPr>
        <xdr:cNvSpPr txBox="1"/>
      </xdr:nvSpPr>
      <xdr:spPr>
        <a:xfrm>
          <a:off x="9391727" y="1459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17733</xdr:rowOff>
    </xdr:from>
    <xdr:ext cx="469744" cy="259045"/>
    <xdr:sp macro="" textlink="">
      <xdr:nvSpPr>
        <xdr:cNvPr id="273" name="n_2mainValue【福祉施設】&#10;一人当たり面積">
          <a:extLst>
            <a:ext uri="{FF2B5EF4-FFF2-40B4-BE49-F238E27FC236}">
              <a16:creationId xmlns:a16="http://schemas.microsoft.com/office/drawing/2014/main" id="{00000000-0008-0000-0200-000011010000}"/>
            </a:ext>
          </a:extLst>
        </xdr:cNvPr>
        <xdr:cNvSpPr txBox="1"/>
      </xdr:nvSpPr>
      <xdr:spPr>
        <a:xfrm>
          <a:off x="8515427" y="1459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18305</xdr:rowOff>
    </xdr:from>
    <xdr:ext cx="469744" cy="259045"/>
    <xdr:sp macro="" textlink="">
      <xdr:nvSpPr>
        <xdr:cNvPr id="274" name="n_3mainValue【福祉施設】&#10;一人当たり面積">
          <a:extLst>
            <a:ext uri="{FF2B5EF4-FFF2-40B4-BE49-F238E27FC236}">
              <a16:creationId xmlns:a16="http://schemas.microsoft.com/office/drawing/2014/main" id="{00000000-0008-0000-0200-000012010000}"/>
            </a:ext>
          </a:extLst>
        </xdr:cNvPr>
        <xdr:cNvSpPr txBox="1"/>
      </xdr:nvSpPr>
      <xdr:spPr>
        <a:xfrm>
          <a:off x="7626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18305</xdr:rowOff>
    </xdr:from>
    <xdr:ext cx="469744" cy="259045"/>
    <xdr:sp macro="" textlink="">
      <xdr:nvSpPr>
        <xdr:cNvPr id="275" name="n_4mainValue【福祉施設】&#10;一人当たり面積">
          <a:extLst>
            <a:ext uri="{FF2B5EF4-FFF2-40B4-BE49-F238E27FC236}">
              <a16:creationId xmlns:a16="http://schemas.microsoft.com/office/drawing/2014/main" id="{00000000-0008-0000-0200-000013010000}"/>
            </a:ext>
          </a:extLst>
        </xdr:cNvPr>
        <xdr:cNvSpPr txBox="1"/>
      </xdr:nvSpPr>
      <xdr:spPr>
        <a:xfrm>
          <a:off x="6737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00000000-0008-0000-0200-00002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109</xdr:row>
      <xdr:rowOff>35379</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flipV="1">
          <a:off x="4634865"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2" name="【市民会館】&#10;有形固定資産減価償却率最小値テキスト">
          <a:extLst>
            <a:ext uri="{FF2B5EF4-FFF2-40B4-BE49-F238E27FC236}">
              <a16:creationId xmlns:a16="http://schemas.microsoft.com/office/drawing/2014/main" id="{00000000-0008-0000-0200-00002E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304" name="【市民会館】&#10;有形固定資産減価償却率最大値テキスト">
          <a:extLst>
            <a:ext uri="{FF2B5EF4-FFF2-40B4-BE49-F238E27FC236}">
              <a16:creationId xmlns:a16="http://schemas.microsoft.com/office/drawing/2014/main" id="{00000000-0008-0000-0200-000030010000}"/>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139354</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00000000-0008-0000-0200-000032010000}"/>
            </a:ext>
          </a:extLst>
        </xdr:cNvPr>
        <xdr:cNvSpPr txBox="1"/>
      </xdr:nvSpPr>
      <xdr:spPr>
        <a:xfrm>
          <a:off x="4673600" y="17970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307" name="フローチャート: 判断 306">
          <a:extLst>
            <a:ext uri="{FF2B5EF4-FFF2-40B4-BE49-F238E27FC236}">
              <a16:creationId xmlns:a16="http://schemas.microsoft.com/office/drawing/2014/main" id="{00000000-0008-0000-0200-000033010000}"/>
            </a:ext>
          </a:extLst>
        </xdr:cNvPr>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156029</xdr:rowOff>
    </xdr:from>
    <xdr:to>
      <xdr:col>20</xdr:col>
      <xdr:colOff>38100</xdr:colOff>
      <xdr:row>105</xdr:row>
      <xdr:rowOff>86179</xdr:rowOff>
    </xdr:to>
    <xdr:sp macro="" textlink="">
      <xdr:nvSpPr>
        <xdr:cNvPr id="308" name="フローチャート: 判断 307">
          <a:extLst>
            <a:ext uri="{FF2B5EF4-FFF2-40B4-BE49-F238E27FC236}">
              <a16:creationId xmlns:a16="http://schemas.microsoft.com/office/drawing/2014/main" id="{00000000-0008-0000-0200-000034010000}"/>
            </a:ext>
          </a:extLst>
        </xdr:cNvPr>
        <xdr:cNvSpPr/>
      </xdr:nvSpPr>
      <xdr:spPr>
        <a:xfrm>
          <a:off x="3746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110308</xdr:rowOff>
    </xdr:from>
    <xdr:to>
      <xdr:col>15</xdr:col>
      <xdr:colOff>101600</xdr:colOff>
      <xdr:row>105</xdr:row>
      <xdr:rowOff>40458</xdr:rowOff>
    </xdr:to>
    <xdr:sp macro="" textlink="">
      <xdr:nvSpPr>
        <xdr:cNvPr id="309" name="フローチャート: 判断 308">
          <a:extLst>
            <a:ext uri="{FF2B5EF4-FFF2-40B4-BE49-F238E27FC236}">
              <a16:creationId xmlns:a16="http://schemas.microsoft.com/office/drawing/2014/main" id="{00000000-0008-0000-0200-000035010000}"/>
            </a:ext>
          </a:extLst>
        </xdr:cNvPr>
        <xdr:cNvSpPr/>
      </xdr:nvSpPr>
      <xdr:spPr>
        <a:xfrm>
          <a:off x="2857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87449</xdr:rowOff>
    </xdr:from>
    <xdr:to>
      <xdr:col>10</xdr:col>
      <xdr:colOff>165100</xdr:colOff>
      <xdr:row>105</xdr:row>
      <xdr:rowOff>17599</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1968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36830</xdr:rowOff>
    </xdr:from>
    <xdr:to>
      <xdr:col>6</xdr:col>
      <xdr:colOff>38100</xdr:colOff>
      <xdr:row>104</xdr:row>
      <xdr:rowOff>138430</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1079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126637</xdr:rowOff>
    </xdr:from>
    <xdr:to>
      <xdr:col>24</xdr:col>
      <xdr:colOff>114300</xdr:colOff>
      <xdr:row>105</xdr:row>
      <xdr:rowOff>56787</xdr:rowOff>
    </xdr:to>
    <xdr:sp macro="" textlink="">
      <xdr:nvSpPr>
        <xdr:cNvPr id="317" name="楕円 316">
          <a:extLst>
            <a:ext uri="{FF2B5EF4-FFF2-40B4-BE49-F238E27FC236}">
              <a16:creationId xmlns:a16="http://schemas.microsoft.com/office/drawing/2014/main" id="{00000000-0008-0000-0200-00003D010000}"/>
            </a:ext>
          </a:extLst>
        </xdr:cNvPr>
        <xdr:cNvSpPr/>
      </xdr:nvSpPr>
      <xdr:spPr>
        <a:xfrm>
          <a:off x="45847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149514</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00000000-0008-0000-0200-00003E010000}"/>
            </a:ext>
          </a:extLst>
        </xdr:cNvPr>
        <xdr:cNvSpPr txBox="1"/>
      </xdr:nvSpPr>
      <xdr:spPr>
        <a:xfrm>
          <a:off x="4673600" y="1780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72752</xdr:rowOff>
    </xdr:from>
    <xdr:to>
      <xdr:col>20</xdr:col>
      <xdr:colOff>38100</xdr:colOff>
      <xdr:row>105</xdr:row>
      <xdr:rowOff>2902</xdr:rowOff>
    </xdr:to>
    <xdr:sp macro="" textlink="">
      <xdr:nvSpPr>
        <xdr:cNvPr id="319" name="楕円 318">
          <a:extLst>
            <a:ext uri="{FF2B5EF4-FFF2-40B4-BE49-F238E27FC236}">
              <a16:creationId xmlns:a16="http://schemas.microsoft.com/office/drawing/2014/main" id="{00000000-0008-0000-0200-00003F010000}"/>
            </a:ext>
          </a:extLst>
        </xdr:cNvPr>
        <xdr:cNvSpPr/>
      </xdr:nvSpPr>
      <xdr:spPr>
        <a:xfrm>
          <a:off x="3746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123552</xdr:rowOff>
    </xdr:from>
    <xdr:to>
      <xdr:col>24</xdr:col>
      <xdr:colOff>63500</xdr:colOff>
      <xdr:row>105</xdr:row>
      <xdr:rowOff>5987</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3797300" y="17954352"/>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17236</xdr:rowOff>
    </xdr:from>
    <xdr:to>
      <xdr:col>15</xdr:col>
      <xdr:colOff>101600</xdr:colOff>
      <xdr:row>104</xdr:row>
      <xdr:rowOff>118836</xdr:rowOff>
    </xdr:to>
    <xdr:sp macro="" textlink="">
      <xdr:nvSpPr>
        <xdr:cNvPr id="321" name="楕円 320">
          <a:extLst>
            <a:ext uri="{FF2B5EF4-FFF2-40B4-BE49-F238E27FC236}">
              <a16:creationId xmlns:a16="http://schemas.microsoft.com/office/drawing/2014/main" id="{00000000-0008-0000-0200-000041010000}"/>
            </a:ext>
          </a:extLst>
        </xdr:cNvPr>
        <xdr:cNvSpPr/>
      </xdr:nvSpPr>
      <xdr:spPr>
        <a:xfrm>
          <a:off x="2857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68036</xdr:rowOff>
    </xdr:from>
    <xdr:to>
      <xdr:col>19</xdr:col>
      <xdr:colOff>177800</xdr:colOff>
      <xdr:row>104</xdr:row>
      <xdr:rowOff>123552</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2908300" y="17898836"/>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79284</xdr:rowOff>
    </xdr:from>
    <xdr:to>
      <xdr:col>10</xdr:col>
      <xdr:colOff>165100</xdr:colOff>
      <xdr:row>106</xdr:row>
      <xdr:rowOff>9434</xdr:rowOff>
    </xdr:to>
    <xdr:sp macro="" textlink="">
      <xdr:nvSpPr>
        <xdr:cNvPr id="323" name="楕円 322">
          <a:extLst>
            <a:ext uri="{FF2B5EF4-FFF2-40B4-BE49-F238E27FC236}">
              <a16:creationId xmlns:a16="http://schemas.microsoft.com/office/drawing/2014/main" id="{00000000-0008-0000-0200-000043010000}"/>
            </a:ext>
          </a:extLst>
        </xdr:cNvPr>
        <xdr:cNvSpPr/>
      </xdr:nvSpPr>
      <xdr:spPr>
        <a:xfrm>
          <a:off x="1968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68036</xdr:rowOff>
    </xdr:from>
    <xdr:to>
      <xdr:col>15</xdr:col>
      <xdr:colOff>50800</xdr:colOff>
      <xdr:row>105</xdr:row>
      <xdr:rowOff>130084</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flipV="1">
          <a:off x="2019300" y="17898836"/>
          <a:ext cx="889000" cy="23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43362</xdr:rowOff>
    </xdr:from>
    <xdr:to>
      <xdr:col>6</xdr:col>
      <xdr:colOff>38100</xdr:colOff>
      <xdr:row>105</xdr:row>
      <xdr:rowOff>144962</xdr:rowOff>
    </xdr:to>
    <xdr:sp macro="" textlink="">
      <xdr:nvSpPr>
        <xdr:cNvPr id="325" name="楕円 324">
          <a:extLst>
            <a:ext uri="{FF2B5EF4-FFF2-40B4-BE49-F238E27FC236}">
              <a16:creationId xmlns:a16="http://schemas.microsoft.com/office/drawing/2014/main" id="{00000000-0008-0000-0200-000045010000}"/>
            </a:ext>
          </a:extLst>
        </xdr:cNvPr>
        <xdr:cNvSpPr/>
      </xdr:nvSpPr>
      <xdr:spPr>
        <a:xfrm>
          <a:off x="1079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94162</xdr:rowOff>
    </xdr:from>
    <xdr:to>
      <xdr:col>10</xdr:col>
      <xdr:colOff>114300</xdr:colOff>
      <xdr:row>105</xdr:row>
      <xdr:rowOff>130084</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130300" y="1809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77306</xdr:rowOff>
    </xdr:from>
    <xdr:ext cx="405111" cy="259045"/>
    <xdr:sp macro="" textlink="">
      <xdr:nvSpPr>
        <xdr:cNvPr id="327" name="n_1aveValue【市民会館】&#10;有形固定資産減価償却率">
          <a:extLst>
            <a:ext uri="{FF2B5EF4-FFF2-40B4-BE49-F238E27FC236}">
              <a16:creationId xmlns:a16="http://schemas.microsoft.com/office/drawing/2014/main" id="{00000000-0008-0000-0200-000047010000}"/>
            </a:ext>
          </a:extLst>
        </xdr:cNvPr>
        <xdr:cNvSpPr txBox="1"/>
      </xdr:nvSpPr>
      <xdr:spPr>
        <a:xfrm>
          <a:off x="35820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31585</xdr:rowOff>
    </xdr:from>
    <xdr:ext cx="405111" cy="259045"/>
    <xdr:sp macro="" textlink="">
      <xdr:nvSpPr>
        <xdr:cNvPr id="328" name="n_2aveValue【市民会館】&#10;有形固定資産減価償却率">
          <a:extLst>
            <a:ext uri="{FF2B5EF4-FFF2-40B4-BE49-F238E27FC236}">
              <a16:creationId xmlns:a16="http://schemas.microsoft.com/office/drawing/2014/main" id="{00000000-0008-0000-0200-000048010000}"/>
            </a:ext>
          </a:extLst>
        </xdr:cNvPr>
        <xdr:cNvSpPr txBox="1"/>
      </xdr:nvSpPr>
      <xdr:spPr>
        <a:xfrm>
          <a:off x="2705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34126</xdr:rowOff>
    </xdr:from>
    <xdr:ext cx="405111" cy="259045"/>
    <xdr:sp macro="" textlink="">
      <xdr:nvSpPr>
        <xdr:cNvPr id="329" name="n_3aveValue【市民会館】&#10;有形固定資産減価償却率">
          <a:extLst>
            <a:ext uri="{FF2B5EF4-FFF2-40B4-BE49-F238E27FC236}">
              <a16:creationId xmlns:a16="http://schemas.microsoft.com/office/drawing/2014/main" id="{00000000-0008-0000-0200-000049010000}"/>
            </a:ext>
          </a:extLst>
        </xdr:cNvPr>
        <xdr:cNvSpPr txBox="1"/>
      </xdr:nvSpPr>
      <xdr:spPr>
        <a:xfrm>
          <a:off x="1816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154957</xdr:rowOff>
    </xdr:from>
    <xdr:ext cx="405111" cy="259045"/>
    <xdr:sp macro="" textlink="">
      <xdr:nvSpPr>
        <xdr:cNvPr id="330" name="n_4aveValue【市民会館】&#10;有形固定資産減価償却率">
          <a:extLst>
            <a:ext uri="{FF2B5EF4-FFF2-40B4-BE49-F238E27FC236}">
              <a16:creationId xmlns:a16="http://schemas.microsoft.com/office/drawing/2014/main" id="{00000000-0008-0000-0200-00004A010000}"/>
            </a:ext>
          </a:extLst>
        </xdr:cNvPr>
        <xdr:cNvSpPr txBox="1"/>
      </xdr:nvSpPr>
      <xdr:spPr>
        <a:xfrm>
          <a:off x="927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19429</xdr:rowOff>
    </xdr:from>
    <xdr:ext cx="405111" cy="259045"/>
    <xdr:sp macro="" textlink="">
      <xdr:nvSpPr>
        <xdr:cNvPr id="331" name="n_1mainValue【市民会館】&#10;有形固定資産減価償却率">
          <a:extLst>
            <a:ext uri="{FF2B5EF4-FFF2-40B4-BE49-F238E27FC236}">
              <a16:creationId xmlns:a16="http://schemas.microsoft.com/office/drawing/2014/main" id="{00000000-0008-0000-0200-00004B010000}"/>
            </a:ext>
          </a:extLst>
        </xdr:cNvPr>
        <xdr:cNvSpPr txBox="1"/>
      </xdr:nvSpPr>
      <xdr:spPr>
        <a:xfrm>
          <a:off x="3582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135363</xdr:rowOff>
    </xdr:from>
    <xdr:ext cx="405111" cy="259045"/>
    <xdr:sp macro="" textlink="">
      <xdr:nvSpPr>
        <xdr:cNvPr id="332" name="n_2mainValue【市民会館】&#10;有形固定資産減価償却率">
          <a:extLst>
            <a:ext uri="{FF2B5EF4-FFF2-40B4-BE49-F238E27FC236}">
              <a16:creationId xmlns:a16="http://schemas.microsoft.com/office/drawing/2014/main" id="{00000000-0008-0000-0200-00004C010000}"/>
            </a:ext>
          </a:extLst>
        </xdr:cNvPr>
        <xdr:cNvSpPr txBox="1"/>
      </xdr:nvSpPr>
      <xdr:spPr>
        <a:xfrm>
          <a:off x="2705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561</xdr:rowOff>
    </xdr:from>
    <xdr:ext cx="405111" cy="259045"/>
    <xdr:sp macro="" textlink="">
      <xdr:nvSpPr>
        <xdr:cNvPr id="333" name="n_3mainValue【市民会館】&#10;有形固定資産減価償却率">
          <a:extLst>
            <a:ext uri="{FF2B5EF4-FFF2-40B4-BE49-F238E27FC236}">
              <a16:creationId xmlns:a16="http://schemas.microsoft.com/office/drawing/2014/main" id="{00000000-0008-0000-0200-00004D010000}"/>
            </a:ext>
          </a:extLst>
        </xdr:cNvPr>
        <xdr:cNvSpPr txBox="1"/>
      </xdr:nvSpPr>
      <xdr:spPr>
        <a:xfrm>
          <a:off x="1816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136089</xdr:rowOff>
    </xdr:from>
    <xdr:ext cx="405111" cy="259045"/>
    <xdr:sp macro="" textlink="">
      <xdr:nvSpPr>
        <xdr:cNvPr id="334" name="n_4mainValue【市民会館】&#10;有形固定資産減価償却率">
          <a:extLst>
            <a:ext uri="{FF2B5EF4-FFF2-40B4-BE49-F238E27FC236}">
              <a16:creationId xmlns:a16="http://schemas.microsoft.com/office/drawing/2014/main" id="{00000000-0008-0000-0200-00004E010000}"/>
            </a:ext>
          </a:extLst>
        </xdr:cNvPr>
        <xdr:cNvSpPr txBox="1"/>
      </xdr:nvSpPr>
      <xdr:spPr>
        <a:xfrm>
          <a:off x="927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a:extLst>
            <a:ext uri="{FF2B5EF4-FFF2-40B4-BE49-F238E27FC236}">
              <a16:creationId xmlns:a16="http://schemas.microsoft.com/office/drawing/2014/main" id="{00000000-0008-0000-0200-00006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26670</xdr:rowOff>
    </xdr:from>
    <xdr:to>
      <xdr:col>54</xdr:col>
      <xdr:colOff>189865</xdr:colOff>
      <xdr:row>108</xdr:row>
      <xdr:rowOff>141732</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flipV="1">
          <a:off x="10476865" y="17343120"/>
          <a:ext cx="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359" name="【市民会館】&#10;一人当たり面積最小値テキスト">
          <a:extLst>
            <a:ext uri="{FF2B5EF4-FFF2-40B4-BE49-F238E27FC236}">
              <a16:creationId xmlns:a16="http://schemas.microsoft.com/office/drawing/2014/main" id="{00000000-0008-0000-0200-000067010000}"/>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144797</xdr:rowOff>
    </xdr:from>
    <xdr:ext cx="469744" cy="259045"/>
    <xdr:sp macro="" textlink="">
      <xdr:nvSpPr>
        <xdr:cNvPr id="361" name="【市民会館】&#10;一人当たり面積最大値テキスト">
          <a:extLst>
            <a:ext uri="{FF2B5EF4-FFF2-40B4-BE49-F238E27FC236}">
              <a16:creationId xmlns:a16="http://schemas.microsoft.com/office/drawing/2014/main" id="{00000000-0008-0000-0200-000069010000}"/>
            </a:ext>
          </a:extLst>
        </xdr:cNvPr>
        <xdr:cNvSpPr txBox="1"/>
      </xdr:nvSpPr>
      <xdr:spPr>
        <a:xfrm>
          <a:off x="10515600" y="1711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26670</xdr:rowOff>
    </xdr:from>
    <xdr:to>
      <xdr:col>55</xdr:col>
      <xdr:colOff>88900</xdr:colOff>
      <xdr:row>101</xdr:row>
      <xdr:rowOff>26670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0388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158005</xdr:rowOff>
    </xdr:from>
    <xdr:ext cx="469744" cy="259045"/>
    <xdr:sp macro="" textlink="">
      <xdr:nvSpPr>
        <xdr:cNvPr id="363" name="【市民会館】&#10;一人当たり面積平均値テキスト">
          <a:extLst>
            <a:ext uri="{FF2B5EF4-FFF2-40B4-BE49-F238E27FC236}">
              <a16:creationId xmlns:a16="http://schemas.microsoft.com/office/drawing/2014/main" id="{00000000-0008-0000-0200-00006B010000}"/>
            </a:ext>
          </a:extLst>
        </xdr:cNvPr>
        <xdr:cNvSpPr txBox="1"/>
      </xdr:nvSpPr>
      <xdr:spPr>
        <a:xfrm>
          <a:off x="10515600" y="1816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135128</xdr:rowOff>
    </xdr:from>
    <xdr:to>
      <xdr:col>55</xdr:col>
      <xdr:colOff>50800</xdr:colOff>
      <xdr:row>107</xdr:row>
      <xdr:rowOff>65278</xdr:rowOff>
    </xdr:to>
    <xdr:sp macro="" textlink="">
      <xdr:nvSpPr>
        <xdr:cNvPr id="364" name="フローチャート: 判断 363">
          <a:extLst>
            <a:ext uri="{FF2B5EF4-FFF2-40B4-BE49-F238E27FC236}">
              <a16:creationId xmlns:a16="http://schemas.microsoft.com/office/drawing/2014/main" id="{00000000-0008-0000-0200-00006C010000}"/>
            </a:ext>
          </a:extLst>
        </xdr:cNvPr>
        <xdr:cNvSpPr/>
      </xdr:nvSpPr>
      <xdr:spPr>
        <a:xfrm>
          <a:off x="104267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142748</xdr:rowOff>
    </xdr:from>
    <xdr:to>
      <xdr:col>50</xdr:col>
      <xdr:colOff>165100</xdr:colOff>
      <xdr:row>107</xdr:row>
      <xdr:rowOff>72898</xdr:rowOff>
    </xdr:to>
    <xdr:sp macro="" textlink="">
      <xdr:nvSpPr>
        <xdr:cNvPr id="365" name="フローチャート: 判断 364">
          <a:extLst>
            <a:ext uri="{FF2B5EF4-FFF2-40B4-BE49-F238E27FC236}">
              <a16:creationId xmlns:a16="http://schemas.microsoft.com/office/drawing/2014/main" id="{00000000-0008-0000-0200-00006D010000}"/>
            </a:ext>
          </a:extLst>
        </xdr:cNvPr>
        <xdr:cNvSpPr/>
      </xdr:nvSpPr>
      <xdr:spPr>
        <a:xfrm>
          <a:off x="9588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366" name="フローチャート: 判断 365">
          <a:extLst>
            <a:ext uri="{FF2B5EF4-FFF2-40B4-BE49-F238E27FC236}">
              <a16:creationId xmlns:a16="http://schemas.microsoft.com/office/drawing/2014/main" id="{00000000-0008-0000-0200-00006E010000}"/>
            </a:ext>
          </a:extLst>
        </xdr:cNvPr>
        <xdr:cNvSpPr/>
      </xdr:nvSpPr>
      <xdr:spPr>
        <a:xfrm>
          <a:off x="8699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39115</xdr:rowOff>
    </xdr:from>
    <xdr:to>
      <xdr:col>41</xdr:col>
      <xdr:colOff>101600</xdr:colOff>
      <xdr:row>107</xdr:row>
      <xdr:rowOff>140715</xdr:rowOff>
    </xdr:to>
    <xdr:sp macro="" textlink="">
      <xdr:nvSpPr>
        <xdr:cNvPr id="367" name="フローチャート: 判断 366">
          <a:extLst>
            <a:ext uri="{FF2B5EF4-FFF2-40B4-BE49-F238E27FC236}">
              <a16:creationId xmlns:a16="http://schemas.microsoft.com/office/drawing/2014/main" id="{00000000-0008-0000-0200-00006F010000}"/>
            </a:ext>
          </a:extLst>
        </xdr:cNvPr>
        <xdr:cNvSpPr/>
      </xdr:nvSpPr>
      <xdr:spPr>
        <a:xfrm>
          <a:off x="7810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6921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159513</xdr:rowOff>
    </xdr:from>
    <xdr:to>
      <xdr:col>55</xdr:col>
      <xdr:colOff>50800</xdr:colOff>
      <xdr:row>108</xdr:row>
      <xdr:rowOff>89663</xdr:rowOff>
    </xdr:to>
    <xdr:sp macro="" textlink="">
      <xdr:nvSpPr>
        <xdr:cNvPr id="374" name="楕円 373">
          <a:extLst>
            <a:ext uri="{FF2B5EF4-FFF2-40B4-BE49-F238E27FC236}">
              <a16:creationId xmlns:a16="http://schemas.microsoft.com/office/drawing/2014/main" id="{00000000-0008-0000-0200-000076010000}"/>
            </a:ext>
          </a:extLst>
        </xdr:cNvPr>
        <xdr:cNvSpPr/>
      </xdr:nvSpPr>
      <xdr:spPr>
        <a:xfrm>
          <a:off x="10426700" y="1850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74440</xdr:rowOff>
    </xdr:from>
    <xdr:ext cx="469744" cy="259045"/>
    <xdr:sp macro="" textlink="">
      <xdr:nvSpPr>
        <xdr:cNvPr id="375" name="【市民会館】&#10;一人当たり面積該当値テキスト">
          <a:extLst>
            <a:ext uri="{FF2B5EF4-FFF2-40B4-BE49-F238E27FC236}">
              <a16:creationId xmlns:a16="http://schemas.microsoft.com/office/drawing/2014/main" id="{00000000-0008-0000-0200-000077010000}"/>
            </a:ext>
          </a:extLst>
        </xdr:cNvPr>
        <xdr:cNvSpPr txBox="1"/>
      </xdr:nvSpPr>
      <xdr:spPr>
        <a:xfrm>
          <a:off x="10515600" y="1841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155702</xdr:rowOff>
    </xdr:from>
    <xdr:to>
      <xdr:col>50</xdr:col>
      <xdr:colOff>165100</xdr:colOff>
      <xdr:row>108</xdr:row>
      <xdr:rowOff>85852</xdr:rowOff>
    </xdr:to>
    <xdr:sp macro="" textlink="">
      <xdr:nvSpPr>
        <xdr:cNvPr id="376" name="楕円 375">
          <a:extLst>
            <a:ext uri="{FF2B5EF4-FFF2-40B4-BE49-F238E27FC236}">
              <a16:creationId xmlns:a16="http://schemas.microsoft.com/office/drawing/2014/main" id="{00000000-0008-0000-0200-000078010000}"/>
            </a:ext>
          </a:extLst>
        </xdr:cNvPr>
        <xdr:cNvSpPr/>
      </xdr:nvSpPr>
      <xdr:spPr>
        <a:xfrm>
          <a:off x="9588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35052</xdr:rowOff>
    </xdr:from>
    <xdr:to>
      <xdr:col>55</xdr:col>
      <xdr:colOff>0</xdr:colOff>
      <xdr:row>108</xdr:row>
      <xdr:rowOff>38863</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9639300" y="18551652"/>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156463</xdr:rowOff>
    </xdr:from>
    <xdr:to>
      <xdr:col>46</xdr:col>
      <xdr:colOff>38100</xdr:colOff>
      <xdr:row>108</xdr:row>
      <xdr:rowOff>86613</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8699500" y="185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35052</xdr:rowOff>
    </xdr:from>
    <xdr:to>
      <xdr:col>50</xdr:col>
      <xdr:colOff>114300</xdr:colOff>
      <xdr:row>108</xdr:row>
      <xdr:rowOff>35813</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flipV="1">
          <a:off x="8750300" y="1855165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156463</xdr:rowOff>
    </xdr:from>
    <xdr:to>
      <xdr:col>41</xdr:col>
      <xdr:colOff>101600</xdr:colOff>
      <xdr:row>108</xdr:row>
      <xdr:rowOff>86613</xdr:rowOff>
    </xdr:to>
    <xdr:sp macro="" textlink="">
      <xdr:nvSpPr>
        <xdr:cNvPr id="380" name="楕円 379">
          <a:extLst>
            <a:ext uri="{FF2B5EF4-FFF2-40B4-BE49-F238E27FC236}">
              <a16:creationId xmlns:a16="http://schemas.microsoft.com/office/drawing/2014/main" id="{00000000-0008-0000-0200-00007C010000}"/>
            </a:ext>
          </a:extLst>
        </xdr:cNvPr>
        <xdr:cNvSpPr/>
      </xdr:nvSpPr>
      <xdr:spPr>
        <a:xfrm>
          <a:off x="7810500" y="185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35813</xdr:rowOff>
    </xdr:from>
    <xdr:to>
      <xdr:col>45</xdr:col>
      <xdr:colOff>177800</xdr:colOff>
      <xdr:row>108</xdr:row>
      <xdr:rowOff>35813</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7861300" y="18552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156463</xdr:rowOff>
    </xdr:from>
    <xdr:to>
      <xdr:col>36</xdr:col>
      <xdr:colOff>165100</xdr:colOff>
      <xdr:row>108</xdr:row>
      <xdr:rowOff>86613</xdr:rowOff>
    </xdr:to>
    <xdr:sp macro="" textlink="">
      <xdr:nvSpPr>
        <xdr:cNvPr id="382" name="楕円 381">
          <a:extLst>
            <a:ext uri="{FF2B5EF4-FFF2-40B4-BE49-F238E27FC236}">
              <a16:creationId xmlns:a16="http://schemas.microsoft.com/office/drawing/2014/main" id="{00000000-0008-0000-0200-00007E010000}"/>
            </a:ext>
          </a:extLst>
        </xdr:cNvPr>
        <xdr:cNvSpPr/>
      </xdr:nvSpPr>
      <xdr:spPr>
        <a:xfrm>
          <a:off x="6921500" y="185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35813</xdr:rowOff>
    </xdr:from>
    <xdr:to>
      <xdr:col>41</xdr:col>
      <xdr:colOff>50800</xdr:colOff>
      <xdr:row>108</xdr:row>
      <xdr:rowOff>35813</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6972300" y="18552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89425</xdr:rowOff>
    </xdr:from>
    <xdr:ext cx="469744" cy="259045"/>
    <xdr:sp macro="" textlink="">
      <xdr:nvSpPr>
        <xdr:cNvPr id="384" name="n_1aveValue【市民会館】&#10;一人当たり面積">
          <a:extLst>
            <a:ext uri="{FF2B5EF4-FFF2-40B4-BE49-F238E27FC236}">
              <a16:creationId xmlns:a16="http://schemas.microsoft.com/office/drawing/2014/main" id="{00000000-0008-0000-0200-000080010000}"/>
            </a:ext>
          </a:extLst>
        </xdr:cNvPr>
        <xdr:cNvSpPr txBox="1"/>
      </xdr:nvSpPr>
      <xdr:spPr>
        <a:xfrm>
          <a:off x="9391727" y="18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95521</xdr:rowOff>
    </xdr:from>
    <xdr:ext cx="469744" cy="259045"/>
    <xdr:sp macro="" textlink="">
      <xdr:nvSpPr>
        <xdr:cNvPr id="385" name="n_2aveValue【市民会館】&#10;一人当たり面積">
          <a:extLst>
            <a:ext uri="{FF2B5EF4-FFF2-40B4-BE49-F238E27FC236}">
              <a16:creationId xmlns:a16="http://schemas.microsoft.com/office/drawing/2014/main" id="{00000000-0008-0000-0200-000081010000}"/>
            </a:ext>
          </a:extLst>
        </xdr:cNvPr>
        <xdr:cNvSpPr txBox="1"/>
      </xdr:nvSpPr>
      <xdr:spPr>
        <a:xfrm>
          <a:off x="8515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157242</xdr:rowOff>
    </xdr:from>
    <xdr:ext cx="469744" cy="259045"/>
    <xdr:sp macro="" textlink="">
      <xdr:nvSpPr>
        <xdr:cNvPr id="386" name="n_3aveValue【市民会館】&#10;一人当たり面積">
          <a:extLst>
            <a:ext uri="{FF2B5EF4-FFF2-40B4-BE49-F238E27FC236}">
              <a16:creationId xmlns:a16="http://schemas.microsoft.com/office/drawing/2014/main" id="{00000000-0008-0000-0200-000082010000}"/>
            </a:ext>
          </a:extLst>
        </xdr:cNvPr>
        <xdr:cNvSpPr txBox="1"/>
      </xdr:nvSpPr>
      <xdr:spPr>
        <a:xfrm>
          <a:off x="7626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132097</xdr:rowOff>
    </xdr:from>
    <xdr:ext cx="469744" cy="259045"/>
    <xdr:sp macro="" textlink="">
      <xdr:nvSpPr>
        <xdr:cNvPr id="387" name="n_4aveValue【市民会館】&#10;一人当たり面積">
          <a:extLst>
            <a:ext uri="{FF2B5EF4-FFF2-40B4-BE49-F238E27FC236}">
              <a16:creationId xmlns:a16="http://schemas.microsoft.com/office/drawing/2014/main" id="{00000000-0008-0000-0200-000083010000}"/>
            </a:ext>
          </a:extLst>
        </xdr:cNvPr>
        <xdr:cNvSpPr txBox="1"/>
      </xdr:nvSpPr>
      <xdr:spPr>
        <a:xfrm>
          <a:off x="67374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76979</xdr:rowOff>
    </xdr:from>
    <xdr:ext cx="469744" cy="259045"/>
    <xdr:sp macro="" textlink="">
      <xdr:nvSpPr>
        <xdr:cNvPr id="388" name="n_1mainValue【市民会館】&#10;一人当たり面積">
          <a:extLst>
            <a:ext uri="{FF2B5EF4-FFF2-40B4-BE49-F238E27FC236}">
              <a16:creationId xmlns:a16="http://schemas.microsoft.com/office/drawing/2014/main" id="{00000000-0008-0000-0200-000084010000}"/>
            </a:ext>
          </a:extLst>
        </xdr:cNvPr>
        <xdr:cNvSpPr txBox="1"/>
      </xdr:nvSpPr>
      <xdr:spPr>
        <a:xfrm>
          <a:off x="93917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77740</xdr:rowOff>
    </xdr:from>
    <xdr:ext cx="469744" cy="259045"/>
    <xdr:sp macro="" textlink="">
      <xdr:nvSpPr>
        <xdr:cNvPr id="389" name="n_2mainValue【市民会館】&#10;一人当たり面積">
          <a:extLst>
            <a:ext uri="{FF2B5EF4-FFF2-40B4-BE49-F238E27FC236}">
              <a16:creationId xmlns:a16="http://schemas.microsoft.com/office/drawing/2014/main" id="{00000000-0008-0000-0200-000085010000}"/>
            </a:ext>
          </a:extLst>
        </xdr:cNvPr>
        <xdr:cNvSpPr txBox="1"/>
      </xdr:nvSpPr>
      <xdr:spPr>
        <a:xfrm>
          <a:off x="8515427" y="1859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77740</xdr:rowOff>
    </xdr:from>
    <xdr:ext cx="469744" cy="259045"/>
    <xdr:sp macro="" textlink="">
      <xdr:nvSpPr>
        <xdr:cNvPr id="390" name="n_3mainValue【市民会館】&#10;一人当たり面積">
          <a:extLst>
            <a:ext uri="{FF2B5EF4-FFF2-40B4-BE49-F238E27FC236}">
              <a16:creationId xmlns:a16="http://schemas.microsoft.com/office/drawing/2014/main" id="{00000000-0008-0000-0200-000086010000}"/>
            </a:ext>
          </a:extLst>
        </xdr:cNvPr>
        <xdr:cNvSpPr txBox="1"/>
      </xdr:nvSpPr>
      <xdr:spPr>
        <a:xfrm>
          <a:off x="7626427" y="1859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77740</xdr:rowOff>
    </xdr:from>
    <xdr:ext cx="469744" cy="259045"/>
    <xdr:sp macro="" textlink="">
      <xdr:nvSpPr>
        <xdr:cNvPr id="391" name="n_4mainValue【市民会館】&#10;一人当たり面積">
          <a:extLst>
            <a:ext uri="{FF2B5EF4-FFF2-40B4-BE49-F238E27FC236}">
              <a16:creationId xmlns:a16="http://schemas.microsoft.com/office/drawing/2014/main" id="{00000000-0008-0000-0200-000087010000}"/>
            </a:ext>
          </a:extLst>
        </xdr:cNvPr>
        <xdr:cNvSpPr txBox="1"/>
      </xdr:nvSpPr>
      <xdr:spPr>
        <a:xfrm>
          <a:off x="6737427" y="1859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a:extLst>
            <a:ext uri="{FF2B5EF4-FFF2-40B4-BE49-F238E27FC236}">
              <a16:creationId xmlns:a16="http://schemas.microsoft.com/office/drawing/2014/main" id="{00000000-0008-0000-0200-00009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7" name="【一般廃棄物処理施設】&#10;有形固定資産減価償却率最小値テキスト">
          <a:extLst>
            <a:ext uri="{FF2B5EF4-FFF2-40B4-BE49-F238E27FC236}">
              <a16:creationId xmlns:a16="http://schemas.microsoft.com/office/drawing/2014/main" id="{00000000-0008-0000-0200-0000A1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419" name="【一般廃棄物処理施設】&#10;有形固定資産減価償却率最大値テキスト">
          <a:extLst>
            <a:ext uri="{FF2B5EF4-FFF2-40B4-BE49-F238E27FC236}">
              <a16:creationId xmlns:a16="http://schemas.microsoft.com/office/drawing/2014/main" id="{00000000-0008-0000-0200-0000A3010000}"/>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167657</xdr:rowOff>
    </xdr:from>
    <xdr:ext cx="405111" cy="259045"/>
    <xdr:sp macro="" textlink="">
      <xdr:nvSpPr>
        <xdr:cNvPr id="421" name="【一般廃棄物処理施設】&#10;有形固定資産減価償却率平均値テキスト">
          <a:extLst>
            <a:ext uri="{FF2B5EF4-FFF2-40B4-BE49-F238E27FC236}">
              <a16:creationId xmlns:a16="http://schemas.microsoft.com/office/drawing/2014/main" id="{00000000-0008-0000-0200-0000A5010000}"/>
            </a:ext>
          </a:extLst>
        </xdr:cNvPr>
        <xdr:cNvSpPr txBox="1"/>
      </xdr:nvSpPr>
      <xdr:spPr>
        <a:xfrm>
          <a:off x="16357600" y="651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4541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71120</xdr:rowOff>
    </xdr:from>
    <xdr:to>
      <xdr:col>85</xdr:col>
      <xdr:colOff>177800</xdr:colOff>
      <xdr:row>36</xdr:row>
      <xdr:rowOff>1270</xdr:rowOff>
    </xdr:to>
    <xdr:sp macro="" textlink="">
      <xdr:nvSpPr>
        <xdr:cNvPr id="432" name="楕円 431">
          <a:extLst>
            <a:ext uri="{FF2B5EF4-FFF2-40B4-BE49-F238E27FC236}">
              <a16:creationId xmlns:a16="http://schemas.microsoft.com/office/drawing/2014/main" id="{00000000-0008-0000-0200-0000B0010000}"/>
            </a:ext>
          </a:extLst>
        </xdr:cNvPr>
        <xdr:cNvSpPr/>
      </xdr:nvSpPr>
      <xdr:spPr>
        <a:xfrm>
          <a:off x="162687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93997</xdr:rowOff>
    </xdr:from>
    <xdr:ext cx="405111" cy="259045"/>
    <xdr:sp macro="" textlink="">
      <xdr:nvSpPr>
        <xdr:cNvPr id="433" name="【一般廃棄物処理施設】&#10;有形固定資産減価償却率該当値テキスト">
          <a:extLst>
            <a:ext uri="{FF2B5EF4-FFF2-40B4-BE49-F238E27FC236}">
              <a16:creationId xmlns:a16="http://schemas.microsoft.com/office/drawing/2014/main" id="{00000000-0008-0000-0200-0000B1010000}"/>
            </a:ext>
          </a:extLst>
        </xdr:cNvPr>
        <xdr:cNvSpPr txBox="1"/>
      </xdr:nvSpPr>
      <xdr:spPr>
        <a:xfrm>
          <a:off x="16357600"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57785</xdr:rowOff>
    </xdr:from>
    <xdr:to>
      <xdr:col>81</xdr:col>
      <xdr:colOff>101600</xdr:colOff>
      <xdr:row>35</xdr:row>
      <xdr:rowOff>159385</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15430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108585</xdr:rowOff>
    </xdr:from>
    <xdr:to>
      <xdr:col>85</xdr:col>
      <xdr:colOff>127000</xdr:colOff>
      <xdr:row>35</xdr:row>
      <xdr:rowOff>121920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5481300" y="610933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27305</xdr:rowOff>
    </xdr:from>
    <xdr:to>
      <xdr:col>76</xdr:col>
      <xdr:colOff>165100</xdr:colOff>
      <xdr:row>35</xdr:row>
      <xdr:rowOff>128905</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45415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78105</xdr:rowOff>
    </xdr:from>
    <xdr:to>
      <xdr:col>81</xdr:col>
      <xdr:colOff>50800</xdr:colOff>
      <xdr:row>35</xdr:row>
      <xdr:rowOff>108585</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4592300" y="60788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69215</xdr:rowOff>
    </xdr:from>
    <xdr:to>
      <xdr:col>72</xdr:col>
      <xdr:colOff>38100</xdr:colOff>
      <xdr:row>34</xdr:row>
      <xdr:rowOff>170815</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3652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120015</xdr:rowOff>
    </xdr:from>
    <xdr:to>
      <xdr:col>76</xdr:col>
      <xdr:colOff>114300</xdr:colOff>
      <xdr:row>35</xdr:row>
      <xdr:rowOff>78105</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3703300" y="594931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124460</xdr:rowOff>
    </xdr:from>
    <xdr:to>
      <xdr:col>67</xdr:col>
      <xdr:colOff>101600</xdr:colOff>
      <xdr:row>35</xdr:row>
      <xdr:rowOff>54610</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2763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120015</xdr:rowOff>
    </xdr:from>
    <xdr:to>
      <xdr:col>71</xdr:col>
      <xdr:colOff>177800</xdr:colOff>
      <xdr:row>35</xdr:row>
      <xdr:rowOff>3810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flipV="1">
          <a:off x="12814300" y="594931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51452</xdr:rowOff>
    </xdr:from>
    <xdr:ext cx="405111" cy="259045"/>
    <xdr:sp macro="" textlink="">
      <xdr:nvSpPr>
        <xdr:cNvPr id="442" name="n_1aveValue【一般廃棄物処理施設】&#10;有形固定資産減価償却率">
          <a:extLst>
            <a:ext uri="{FF2B5EF4-FFF2-40B4-BE49-F238E27FC236}">
              <a16:creationId xmlns:a16="http://schemas.microsoft.com/office/drawing/2014/main" id="{00000000-0008-0000-0200-0000BA010000}"/>
            </a:ext>
          </a:extLst>
        </xdr:cNvPr>
        <xdr:cNvSpPr txBox="1"/>
      </xdr:nvSpPr>
      <xdr:spPr>
        <a:xfrm>
          <a:off x="15266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20972</xdr:rowOff>
    </xdr:from>
    <xdr:ext cx="405111" cy="259045"/>
    <xdr:sp macro="" textlink="">
      <xdr:nvSpPr>
        <xdr:cNvPr id="443" name="n_2aveValue【一般廃棄物処理施設】&#10;有形固定資産減価償却率">
          <a:extLst>
            <a:ext uri="{FF2B5EF4-FFF2-40B4-BE49-F238E27FC236}">
              <a16:creationId xmlns:a16="http://schemas.microsoft.com/office/drawing/2014/main" id="{00000000-0008-0000-0200-0000BB010000}"/>
            </a:ext>
          </a:extLst>
        </xdr:cNvPr>
        <xdr:cNvSpPr txBox="1"/>
      </xdr:nvSpPr>
      <xdr:spPr>
        <a:xfrm>
          <a:off x="14389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444" name="n_3ave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445" name="n_4ave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2611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4462</xdr:rowOff>
    </xdr:from>
    <xdr:ext cx="405111" cy="259045"/>
    <xdr:sp macro="" textlink="">
      <xdr:nvSpPr>
        <xdr:cNvPr id="446" name="n_1main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52660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145432</xdr:rowOff>
    </xdr:from>
    <xdr:ext cx="405111" cy="259045"/>
    <xdr:sp macro="" textlink="">
      <xdr:nvSpPr>
        <xdr:cNvPr id="447" name="n_2main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4389744"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15892</xdr:rowOff>
    </xdr:from>
    <xdr:ext cx="405111" cy="259045"/>
    <xdr:sp macro="" textlink="">
      <xdr:nvSpPr>
        <xdr:cNvPr id="448" name="n_3main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35007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71137</xdr:rowOff>
    </xdr:from>
    <xdr:ext cx="405111" cy="259045"/>
    <xdr:sp macro="" textlink="">
      <xdr:nvSpPr>
        <xdr:cNvPr id="449" name="n_4main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2611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00000000-0008-0000-02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flipV="1">
          <a:off x="22160864" y="5849418"/>
          <a:ext cx="0" cy="143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476" name="【一般廃棄物処理施設】&#10;一人当たり有形固定資産（償却資産）額最小値テキスト">
          <a:extLst>
            <a:ext uri="{FF2B5EF4-FFF2-40B4-BE49-F238E27FC236}">
              <a16:creationId xmlns:a16="http://schemas.microsoft.com/office/drawing/2014/main" id="{00000000-0008-0000-0200-0000DC010000}"/>
            </a:ext>
          </a:extLst>
        </xdr:cNvPr>
        <xdr:cNvSpPr txBox="1"/>
      </xdr:nvSpPr>
      <xdr:spPr>
        <a:xfrm>
          <a:off x="22199600" y="728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22072600" y="728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00000000-0008-0000-0200-0000DE010000}"/>
            </a:ext>
          </a:extLst>
        </xdr:cNvPr>
        <xdr:cNvSpPr txBox="1"/>
      </xdr:nvSpPr>
      <xdr:spPr>
        <a:xfrm>
          <a:off x="22199600" y="562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22072600" y="5849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75546</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00000000-0008-0000-0200-0000E0010000}"/>
            </a:ext>
          </a:extLst>
        </xdr:cNvPr>
        <xdr:cNvSpPr txBox="1"/>
      </xdr:nvSpPr>
      <xdr:spPr>
        <a:xfrm>
          <a:off x="22199600" y="6590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22110700" y="673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21272500" y="67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80418</xdr:rowOff>
    </xdr:from>
    <xdr:to>
      <xdr:col>107</xdr:col>
      <xdr:colOff>101600</xdr:colOff>
      <xdr:row>40</xdr:row>
      <xdr:rowOff>10568</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20383500" y="67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73070</xdr:rowOff>
    </xdr:from>
    <xdr:to>
      <xdr:col>102</xdr:col>
      <xdr:colOff>165100</xdr:colOff>
      <xdr:row>40</xdr:row>
      <xdr:rowOff>3220</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19494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127617</xdr:rowOff>
    </xdr:from>
    <xdr:to>
      <xdr:col>98</xdr:col>
      <xdr:colOff>38100</xdr:colOff>
      <xdr:row>40</xdr:row>
      <xdr:rowOff>57767</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18605500" y="681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15730</xdr:rowOff>
    </xdr:from>
    <xdr:to>
      <xdr:col>116</xdr:col>
      <xdr:colOff>114300</xdr:colOff>
      <xdr:row>41</xdr:row>
      <xdr:rowOff>117330</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22110700" y="70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165607</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00000000-0008-0000-0200-0000EC010000}"/>
            </a:ext>
          </a:extLst>
        </xdr:cNvPr>
        <xdr:cNvSpPr txBox="1"/>
      </xdr:nvSpPr>
      <xdr:spPr>
        <a:xfrm>
          <a:off x="22199600" y="702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33515</xdr:rowOff>
    </xdr:from>
    <xdr:to>
      <xdr:col>112</xdr:col>
      <xdr:colOff>38100</xdr:colOff>
      <xdr:row>41</xdr:row>
      <xdr:rowOff>135115</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21272500" y="70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66530</xdr:rowOff>
    </xdr:from>
    <xdr:to>
      <xdr:col>116</xdr:col>
      <xdr:colOff>63500</xdr:colOff>
      <xdr:row>41</xdr:row>
      <xdr:rowOff>84315</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flipV="1">
          <a:off x="21323300" y="7095980"/>
          <a:ext cx="8382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40008</xdr:rowOff>
    </xdr:from>
    <xdr:to>
      <xdr:col>107</xdr:col>
      <xdr:colOff>101600</xdr:colOff>
      <xdr:row>41</xdr:row>
      <xdr:rowOff>141608</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20383500" y="706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84315</xdr:rowOff>
    </xdr:from>
    <xdr:to>
      <xdr:col>111</xdr:col>
      <xdr:colOff>177800</xdr:colOff>
      <xdr:row>41</xdr:row>
      <xdr:rowOff>90808</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flipV="1">
          <a:off x="20434300" y="7113765"/>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80310</xdr:rowOff>
    </xdr:from>
    <xdr:to>
      <xdr:col>102</xdr:col>
      <xdr:colOff>165100</xdr:colOff>
      <xdr:row>41</xdr:row>
      <xdr:rowOff>10460</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19494500" y="693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131110</xdr:rowOff>
    </xdr:from>
    <xdr:to>
      <xdr:col>107</xdr:col>
      <xdr:colOff>50800</xdr:colOff>
      <xdr:row>41</xdr:row>
      <xdr:rowOff>90808</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9545300" y="6989110"/>
          <a:ext cx="889000" cy="13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42797</xdr:rowOff>
    </xdr:from>
    <xdr:to>
      <xdr:col>98</xdr:col>
      <xdr:colOff>38100</xdr:colOff>
      <xdr:row>41</xdr:row>
      <xdr:rowOff>144397</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18605500" y="707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131110</xdr:rowOff>
    </xdr:from>
    <xdr:to>
      <xdr:col>102</xdr:col>
      <xdr:colOff>114300</xdr:colOff>
      <xdr:row>41</xdr:row>
      <xdr:rowOff>93597</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flipV="1">
          <a:off x="18656300" y="6989110"/>
          <a:ext cx="889000" cy="13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6387</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21011095" y="652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27095</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20134795" y="654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19747</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19245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74294</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18356795" y="658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126242</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21043411" y="715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132735</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20167111" y="716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1587</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19278111" y="70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135524</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18389111" y="716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00000000-0008-0000-0200-00002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550" name="【消防施設】&#10;有形固定資産減価償却率最小値テキスト">
          <a:extLst>
            <a:ext uri="{FF2B5EF4-FFF2-40B4-BE49-F238E27FC236}">
              <a16:creationId xmlns:a16="http://schemas.microsoft.com/office/drawing/2014/main" id="{00000000-0008-0000-0200-000026020000}"/>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00000000-0008-0000-0200-000028020000}"/>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00000000-0008-0000-0200-00002A020000}"/>
            </a:ext>
          </a:extLst>
        </xdr:cNvPr>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52070</xdr:rowOff>
    </xdr:from>
    <xdr:to>
      <xdr:col>85</xdr:col>
      <xdr:colOff>177800</xdr:colOff>
      <xdr:row>79</xdr:row>
      <xdr:rowOff>153670</xdr:rowOff>
    </xdr:to>
    <xdr:sp macro="" textlink="">
      <xdr:nvSpPr>
        <xdr:cNvPr id="565" name="楕円 564">
          <a:extLst>
            <a:ext uri="{FF2B5EF4-FFF2-40B4-BE49-F238E27FC236}">
              <a16:creationId xmlns:a16="http://schemas.microsoft.com/office/drawing/2014/main" id="{00000000-0008-0000-0200-000035020000}"/>
            </a:ext>
          </a:extLst>
        </xdr:cNvPr>
        <xdr:cNvSpPr/>
      </xdr:nvSpPr>
      <xdr:spPr>
        <a:xfrm>
          <a:off x="162687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74947</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00000000-0008-0000-0200-000036020000}"/>
            </a:ext>
          </a:extLst>
        </xdr:cNvPr>
        <xdr:cNvSpPr txBox="1"/>
      </xdr:nvSpPr>
      <xdr:spPr>
        <a:xfrm>
          <a:off x="16357600"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135889</xdr:rowOff>
    </xdr:from>
    <xdr:to>
      <xdr:col>81</xdr:col>
      <xdr:colOff>101600</xdr:colOff>
      <xdr:row>79</xdr:row>
      <xdr:rowOff>66039</xdr:rowOff>
    </xdr:to>
    <xdr:sp macro="" textlink="">
      <xdr:nvSpPr>
        <xdr:cNvPr id="567" name="楕円 566">
          <a:extLst>
            <a:ext uri="{FF2B5EF4-FFF2-40B4-BE49-F238E27FC236}">
              <a16:creationId xmlns:a16="http://schemas.microsoft.com/office/drawing/2014/main" id="{00000000-0008-0000-0200-000037020000}"/>
            </a:ext>
          </a:extLst>
        </xdr:cNvPr>
        <xdr:cNvSpPr/>
      </xdr:nvSpPr>
      <xdr:spPr>
        <a:xfrm>
          <a:off x="15430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15239</xdr:rowOff>
    </xdr:from>
    <xdr:to>
      <xdr:col>85</xdr:col>
      <xdr:colOff>127000</xdr:colOff>
      <xdr:row>79</xdr:row>
      <xdr:rowOff>102870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5481300" y="13559789"/>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48261</xdr:rowOff>
    </xdr:from>
    <xdr:to>
      <xdr:col>76</xdr:col>
      <xdr:colOff>165100</xdr:colOff>
      <xdr:row>78</xdr:row>
      <xdr:rowOff>149861</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14541500" y="134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99061</xdr:rowOff>
    </xdr:from>
    <xdr:to>
      <xdr:col>81</xdr:col>
      <xdr:colOff>50800</xdr:colOff>
      <xdr:row>79</xdr:row>
      <xdr:rowOff>15239</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4592300" y="1347216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132080</xdr:rowOff>
    </xdr:from>
    <xdr:to>
      <xdr:col>72</xdr:col>
      <xdr:colOff>38100</xdr:colOff>
      <xdr:row>78</xdr:row>
      <xdr:rowOff>62230</xdr:rowOff>
    </xdr:to>
    <xdr:sp macro="" textlink="">
      <xdr:nvSpPr>
        <xdr:cNvPr id="571" name="楕円 570">
          <a:extLst>
            <a:ext uri="{FF2B5EF4-FFF2-40B4-BE49-F238E27FC236}">
              <a16:creationId xmlns:a16="http://schemas.microsoft.com/office/drawing/2014/main" id="{00000000-0008-0000-0200-00003B020000}"/>
            </a:ext>
          </a:extLst>
        </xdr:cNvPr>
        <xdr:cNvSpPr/>
      </xdr:nvSpPr>
      <xdr:spPr>
        <a:xfrm>
          <a:off x="13652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11430</xdr:rowOff>
    </xdr:from>
    <xdr:to>
      <xdr:col>76</xdr:col>
      <xdr:colOff>114300</xdr:colOff>
      <xdr:row>78</xdr:row>
      <xdr:rowOff>99061</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3703300" y="1338453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52070</xdr:rowOff>
    </xdr:from>
    <xdr:to>
      <xdr:col>67</xdr:col>
      <xdr:colOff>101600</xdr:colOff>
      <xdr:row>77</xdr:row>
      <xdr:rowOff>153670</xdr:rowOff>
    </xdr:to>
    <xdr:sp macro="" textlink="">
      <xdr:nvSpPr>
        <xdr:cNvPr id="573" name="楕円 572">
          <a:extLst>
            <a:ext uri="{FF2B5EF4-FFF2-40B4-BE49-F238E27FC236}">
              <a16:creationId xmlns:a16="http://schemas.microsoft.com/office/drawing/2014/main" id="{00000000-0008-0000-0200-00003D020000}"/>
            </a:ext>
          </a:extLst>
        </xdr:cNvPr>
        <xdr:cNvSpPr/>
      </xdr:nvSpPr>
      <xdr:spPr>
        <a:xfrm>
          <a:off x="12763500" y="132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102870</xdr:rowOff>
    </xdr:from>
    <xdr:to>
      <xdr:col>71</xdr:col>
      <xdr:colOff>177800</xdr:colOff>
      <xdr:row>78</xdr:row>
      <xdr:rowOff>11430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2814300" y="133045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148607</xdr:rowOff>
    </xdr:from>
    <xdr:ext cx="405111" cy="259045"/>
    <xdr:sp macro="" textlink="">
      <xdr:nvSpPr>
        <xdr:cNvPr id="575" name="n_1aveValue【消防施設】&#10;有形固定資産減価償却率">
          <a:extLst>
            <a:ext uri="{FF2B5EF4-FFF2-40B4-BE49-F238E27FC236}">
              <a16:creationId xmlns:a16="http://schemas.microsoft.com/office/drawing/2014/main" id="{00000000-0008-0000-0200-00003F020000}"/>
            </a:ext>
          </a:extLst>
        </xdr:cNvPr>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110507</xdr:rowOff>
    </xdr:from>
    <xdr:ext cx="405111" cy="259045"/>
    <xdr:sp macro="" textlink="">
      <xdr:nvSpPr>
        <xdr:cNvPr id="576" name="n_2aveValue【消防施設】&#10;有形固定資産減価償却率">
          <a:extLst>
            <a:ext uri="{FF2B5EF4-FFF2-40B4-BE49-F238E27FC236}">
              <a16:creationId xmlns:a16="http://schemas.microsoft.com/office/drawing/2014/main" id="{00000000-0008-0000-0200-000040020000}"/>
            </a:ext>
          </a:extLst>
        </xdr:cNvPr>
        <xdr:cNvSpPr txBox="1"/>
      </xdr:nvSpPr>
      <xdr:spPr>
        <a:xfrm>
          <a:off x="14389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577" name="n_3aveValue【消防施設】&#10;有形固定資産減価償却率">
          <a:extLst>
            <a:ext uri="{FF2B5EF4-FFF2-40B4-BE49-F238E27FC236}">
              <a16:creationId xmlns:a16="http://schemas.microsoft.com/office/drawing/2014/main" id="{00000000-0008-0000-0200-000041020000}"/>
            </a:ext>
          </a:extLst>
        </xdr:cNvPr>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578" name="n_4aveValue【消防施設】&#10;有形固定資産減価償却率">
          <a:extLst>
            <a:ext uri="{FF2B5EF4-FFF2-40B4-BE49-F238E27FC236}">
              <a16:creationId xmlns:a16="http://schemas.microsoft.com/office/drawing/2014/main" id="{00000000-0008-0000-0200-000042020000}"/>
            </a:ext>
          </a:extLst>
        </xdr:cNvPr>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82566</xdr:rowOff>
    </xdr:from>
    <xdr:ext cx="405111" cy="259045"/>
    <xdr:sp macro="" textlink="">
      <xdr:nvSpPr>
        <xdr:cNvPr id="579" name="n_1mainValue【消防施設】&#10;有形固定資産減価償却率">
          <a:extLst>
            <a:ext uri="{FF2B5EF4-FFF2-40B4-BE49-F238E27FC236}">
              <a16:creationId xmlns:a16="http://schemas.microsoft.com/office/drawing/2014/main" id="{00000000-0008-0000-0200-000043020000}"/>
            </a:ext>
          </a:extLst>
        </xdr:cNvPr>
        <xdr:cNvSpPr txBox="1"/>
      </xdr:nvSpPr>
      <xdr:spPr>
        <a:xfrm>
          <a:off x="152660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166388</xdr:rowOff>
    </xdr:from>
    <xdr:ext cx="405111" cy="259045"/>
    <xdr:sp macro="" textlink="">
      <xdr:nvSpPr>
        <xdr:cNvPr id="580" name="n_2mainValue【消防施設】&#10;有形固定資産減価償却率">
          <a:extLst>
            <a:ext uri="{FF2B5EF4-FFF2-40B4-BE49-F238E27FC236}">
              <a16:creationId xmlns:a16="http://schemas.microsoft.com/office/drawing/2014/main" id="{00000000-0008-0000-0200-000044020000}"/>
            </a:ext>
          </a:extLst>
        </xdr:cNvPr>
        <xdr:cNvSpPr txBox="1"/>
      </xdr:nvSpPr>
      <xdr:spPr>
        <a:xfrm>
          <a:off x="14389744" y="1319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78757</xdr:rowOff>
    </xdr:from>
    <xdr:ext cx="405111" cy="259045"/>
    <xdr:sp macro="" textlink="">
      <xdr:nvSpPr>
        <xdr:cNvPr id="581" name="n_3mainValue【消防施設】&#10;有形固定資産減価償却率">
          <a:extLst>
            <a:ext uri="{FF2B5EF4-FFF2-40B4-BE49-F238E27FC236}">
              <a16:creationId xmlns:a16="http://schemas.microsoft.com/office/drawing/2014/main" id="{00000000-0008-0000-0200-000045020000}"/>
            </a:ext>
          </a:extLst>
        </xdr:cNvPr>
        <xdr:cNvSpPr txBox="1"/>
      </xdr:nvSpPr>
      <xdr:spPr>
        <a:xfrm>
          <a:off x="13500744" y="1310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170197</xdr:rowOff>
    </xdr:from>
    <xdr:ext cx="405111" cy="259045"/>
    <xdr:sp macro="" textlink="">
      <xdr:nvSpPr>
        <xdr:cNvPr id="582" name="n_4mainValue【消防施設】&#10;有形固定資産減価償却率">
          <a:extLst>
            <a:ext uri="{FF2B5EF4-FFF2-40B4-BE49-F238E27FC236}">
              <a16:creationId xmlns:a16="http://schemas.microsoft.com/office/drawing/2014/main" id="{00000000-0008-0000-0200-000046020000}"/>
            </a:ext>
          </a:extLst>
        </xdr:cNvPr>
        <xdr:cNvSpPr txBox="1"/>
      </xdr:nvSpPr>
      <xdr:spPr>
        <a:xfrm>
          <a:off x="12611744" y="1302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id="{00000000-0008-0000-0200-00005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05" name="【消防施設】&#10;一人当たり面積最小値テキスト">
          <a:extLst>
            <a:ext uri="{FF2B5EF4-FFF2-40B4-BE49-F238E27FC236}">
              <a16:creationId xmlns:a16="http://schemas.microsoft.com/office/drawing/2014/main" id="{00000000-0008-0000-0200-00005D020000}"/>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607" name="【消防施設】&#10;一人当たり面積最大値テキスト">
          <a:extLst>
            <a:ext uri="{FF2B5EF4-FFF2-40B4-BE49-F238E27FC236}">
              <a16:creationId xmlns:a16="http://schemas.microsoft.com/office/drawing/2014/main" id="{00000000-0008-0000-0200-00005F020000}"/>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75100</xdr:rowOff>
    </xdr:from>
    <xdr:ext cx="469744" cy="259045"/>
    <xdr:sp macro="" textlink="">
      <xdr:nvSpPr>
        <xdr:cNvPr id="609" name="【消防施設】&#10;一人当たり面積平均値テキスト">
          <a:extLst>
            <a:ext uri="{FF2B5EF4-FFF2-40B4-BE49-F238E27FC236}">
              <a16:creationId xmlns:a16="http://schemas.microsoft.com/office/drawing/2014/main" id="{00000000-0008-0000-0200-000061020000}"/>
            </a:ext>
          </a:extLst>
        </xdr:cNvPr>
        <xdr:cNvSpPr txBox="1"/>
      </xdr:nvSpPr>
      <xdr:spPr>
        <a:xfrm>
          <a:off x="22199600" y="1447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19494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614" name="フローチャート: 判断 613">
          <a:extLst>
            <a:ext uri="{FF2B5EF4-FFF2-40B4-BE49-F238E27FC236}">
              <a16:creationId xmlns:a16="http://schemas.microsoft.com/office/drawing/2014/main" id="{00000000-0008-0000-0200-000066020000}"/>
            </a:ext>
          </a:extLst>
        </xdr:cNvPr>
        <xdr:cNvSpPr/>
      </xdr:nvSpPr>
      <xdr:spPr>
        <a:xfrm>
          <a:off x="18605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147320</xdr:rowOff>
    </xdr:from>
    <xdr:to>
      <xdr:col>116</xdr:col>
      <xdr:colOff>114300</xdr:colOff>
      <xdr:row>86</xdr:row>
      <xdr:rowOff>77470</xdr:rowOff>
    </xdr:to>
    <xdr:sp macro="" textlink="">
      <xdr:nvSpPr>
        <xdr:cNvPr id="620" name="楕円 619">
          <a:extLst>
            <a:ext uri="{FF2B5EF4-FFF2-40B4-BE49-F238E27FC236}">
              <a16:creationId xmlns:a16="http://schemas.microsoft.com/office/drawing/2014/main" id="{00000000-0008-0000-0200-00006C020000}"/>
            </a:ext>
          </a:extLst>
        </xdr:cNvPr>
        <xdr:cNvSpPr/>
      </xdr:nvSpPr>
      <xdr:spPr>
        <a:xfrm>
          <a:off x="22110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62247</xdr:rowOff>
    </xdr:from>
    <xdr:ext cx="469744" cy="259045"/>
    <xdr:sp macro="" textlink="">
      <xdr:nvSpPr>
        <xdr:cNvPr id="621" name="【消防施設】&#10;一人当たり面積該当値テキスト">
          <a:extLst>
            <a:ext uri="{FF2B5EF4-FFF2-40B4-BE49-F238E27FC236}">
              <a16:creationId xmlns:a16="http://schemas.microsoft.com/office/drawing/2014/main" id="{00000000-0008-0000-0200-00006D020000}"/>
            </a:ext>
          </a:extLst>
        </xdr:cNvPr>
        <xdr:cNvSpPr txBox="1"/>
      </xdr:nvSpPr>
      <xdr:spPr>
        <a:xfrm>
          <a:off x="22199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146862</xdr:rowOff>
    </xdr:from>
    <xdr:to>
      <xdr:col>112</xdr:col>
      <xdr:colOff>38100</xdr:colOff>
      <xdr:row>86</xdr:row>
      <xdr:rowOff>77012</xdr:rowOff>
    </xdr:to>
    <xdr:sp macro="" textlink="">
      <xdr:nvSpPr>
        <xdr:cNvPr id="622" name="楕円 621">
          <a:extLst>
            <a:ext uri="{FF2B5EF4-FFF2-40B4-BE49-F238E27FC236}">
              <a16:creationId xmlns:a16="http://schemas.microsoft.com/office/drawing/2014/main" id="{00000000-0008-0000-0200-00006E020000}"/>
            </a:ext>
          </a:extLst>
        </xdr:cNvPr>
        <xdr:cNvSpPr/>
      </xdr:nvSpPr>
      <xdr:spPr>
        <a:xfrm>
          <a:off x="212725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26212</xdr:rowOff>
    </xdr:from>
    <xdr:to>
      <xdr:col>116</xdr:col>
      <xdr:colOff>63500</xdr:colOff>
      <xdr:row>86</xdr:row>
      <xdr:rowOff>26670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21323300" y="14770912"/>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146862</xdr:rowOff>
    </xdr:from>
    <xdr:to>
      <xdr:col>107</xdr:col>
      <xdr:colOff>101600</xdr:colOff>
      <xdr:row>86</xdr:row>
      <xdr:rowOff>77012</xdr:rowOff>
    </xdr:to>
    <xdr:sp macro="" textlink="">
      <xdr:nvSpPr>
        <xdr:cNvPr id="624" name="楕円 623">
          <a:extLst>
            <a:ext uri="{FF2B5EF4-FFF2-40B4-BE49-F238E27FC236}">
              <a16:creationId xmlns:a16="http://schemas.microsoft.com/office/drawing/2014/main" id="{00000000-0008-0000-0200-000070020000}"/>
            </a:ext>
          </a:extLst>
        </xdr:cNvPr>
        <xdr:cNvSpPr/>
      </xdr:nvSpPr>
      <xdr:spPr>
        <a:xfrm>
          <a:off x="203835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26212</xdr:rowOff>
    </xdr:from>
    <xdr:to>
      <xdr:col>111</xdr:col>
      <xdr:colOff>177800</xdr:colOff>
      <xdr:row>86</xdr:row>
      <xdr:rowOff>26212</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20434300" y="14770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146862</xdr:rowOff>
    </xdr:from>
    <xdr:to>
      <xdr:col>102</xdr:col>
      <xdr:colOff>165100</xdr:colOff>
      <xdr:row>86</xdr:row>
      <xdr:rowOff>77012</xdr:rowOff>
    </xdr:to>
    <xdr:sp macro="" textlink="">
      <xdr:nvSpPr>
        <xdr:cNvPr id="626" name="楕円 625">
          <a:extLst>
            <a:ext uri="{FF2B5EF4-FFF2-40B4-BE49-F238E27FC236}">
              <a16:creationId xmlns:a16="http://schemas.microsoft.com/office/drawing/2014/main" id="{00000000-0008-0000-0200-000072020000}"/>
            </a:ext>
          </a:extLst>
        </xdr:cNvPr>
        <xdr:cNvSpPr/>
      </xdr:nvSpPr>
      <xdr:spPr>
        <a:xfrm>
          <a:off x="194945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26212</xdr:rowOff>
    </xdr:from>
    <xdr:to>
      <xdr:col>107</xdr:col>
      <xdr:colOff>50800</xdr:colOff>
      <xdr:row>86</xdr:row>
      <xdr:rowOff>26212</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9545300" y="14770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146862</xdr:rowOff>
    </xdr:from>
    <xdr:to>
      <xdr:col>98</xdr:col>
      <xdr:colOff>38100</xdr:colOff>
      <xdr:row>86</xdr:row>
      <xdr:rowOff>77012</xdr:rowOff>
    </xdr:to>
    <xdr:sp macro="" textlink="">
      <xdr:nvSpPr>
        <xdr:cNvPr id="628" name="楕円 627">
          <a:extLst>
            <a:ext uri="{FF2B5EF4-FFF2-40B4-BE49-F238E27FC236}">
              <a16:creationId xmlns:a16="http://schemas.microsoft.com/office/drawing/2014/main" id="{00000000-0008-0000-0200-000074020000}"/>
            </a:ext>
          </a:extLst>
        </xdr:cNvPr>
        <xdr:cNvSpPr/>
      </xdr:nvSpPr>
      <xdr:spPr>
        <a:xfrm>
          <a:off x="186055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26212</xdr:rowOff>
    </xdr:from>
    <xdr:to>
      <xdr:col>102</xdr:col>
      <xdr:colOff>114300</xdr:colOff>
      <xdr:row>86</xdr:row>
      <xdr:rowOff>26212</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8656300" y="14770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630" name="n_1aveValue【消防施設】&#10;一人当たり面積">
          <a:extLst>
            <a:ext uri="{FF2B5EF4-FFF2-40B4-BE49-F238E27FC236}">
              <a16:creationId xmlns:a16="http://schemas.microsoft.com/office/drawing/2014/main" id="{00000000-0008-0000-0200-000076020000}"/>
            </a:ext>
          </a:extLst>
        </xdr:cNvPr>
        <xdr:cNvSpPr txBox="1"/>
      </xdr:nvSpPr>
      <xdr:spPr>
        <a:xfrm>
          <a:off x="210757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170806</xdr:rowOff>
    </xdr:from>
    <xdr:ext cx="469744" cy="259045"/>
    <xdr:sp macro="" textlink="">
      <xdr:nvSpPr>
        <xdr:cNvPr id="631" name="n_2aveValue【消防施設】&#10;一人当たり面積">
          <a:extLst>
            <a:ext uri="{FF2B5EF4-FFF2-40B4-BE49-F238E27FC236}">
              <a16:creationId xmlns:a16="http://schemas.microsoft.com/office/drawing/2014/main" id="{00000000-0008-0000-0200-000077020000}"/>
            </a:ext>
          </a:extLst>
        </xdr:cNvPr>
        <xdr:cNvSpPr txBox="1"/>
      </xdr:nvSpPr>
      <xdr:spPr>
        <a:xfrm>
          <a:off x="20199427" y="144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1185</xdr:rowOff>
    </xdr:from>
    <xdr:ext cx="469744" cy="259045"/>
    <xdr:sp macro="" textlink="">
      <xdr:nvSpPr>
        <xdr:cNvPr id="632" name="n_3aveValue【消防施設】&#10;一人当たり面積">
          <a:extLst>
            <a:ext uri="{FF2B5EF4-FFF2-40B4-BE49-F238E27FC236}">
              <a16:creationId xmlns:a16="http://schemas.microsoft.com/office/drawing/2014/main" id="{00000000-0008-0000-0200-000078020000}"/>
            </a:ext>
          </a:extLst>
        </xdr:cNvPr>
        <xdr:cNvSpPr txBox="1"/>
      </xdr:nvSpPr>
      <xdr:spPr>
        <a:xfrm>
          <a:off x="19310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7586</xdr:rowOff>
    </xdr:from>
    <xdr:ext cx="469744" cy="259045"/>
    <xdr:sp macro="" textlink="">
      <xdr:nvSpPr>
        <xdr:cNvPr id="633" name="n_4aveValue【消防施設】&#10;一人当たり面積">
          <a:extLst>
            <a:ext uri="{FF2B5EF4-FFF2-40B4-BE49-F238E27FC236}">
              <a16:creationId xmlns:a16="http://schemas.microsoft.com/office/drawing/2014/main" id="{00000000-0008-0000-0200-000079020000}"/>
            </a:ext>
          </a:extLst>
        </xdr:cNvPr>
        <xdr:cNvSpPr txBox="1"/>
      </xdr:nvSpPr>
      <xdr:spPr>
        <a:xfrm>
          <a:off x="18421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68139</xdr:rowOff>
    </xdr:from>
    <xdr:ext cx="469744" cy="259045"/>
    <xdr:sp macro="" textlink="">
      <xdr:nvSpPr>
        <xdr:cNvPr id="634" name="n_1mainValue【消防施設】&#10;一人当たり面積">
          <a:extLst>
            <a:ext uri="{FF2B5EF4-FFF2-40B4-BE49-F238E27FC236}">
              <a16:creationId xmlns:a16="http://schemas.microsoft.com/office/drawing/2014/main" id="{00000000-0008-0000-0200-00007A020000}"/>
            </a:ext>
          </a:extLst>
        </xdr:cNvPr>
        <xdr:cNvSpPr txBox="1"/>
      </xdr:nvSpPr>
      <xdr:spPr>
        <a:xfrm>
          <a:off x="21075727" y="1481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68139</xdr:rowOff>
    </xdr:from>
    <xdr:ext cx="469744" cy="259045"/>
    <xdr:sp macro="" textlink="">
      <xdr:nvSpPr>
        <xdr:cNvPr id="635" name="n_2mainValue【消防施設】&#10;一人当たり面積">
          <a:extLst>
            <a:ext uri="{FF2B5EF4-FFF2-40B4-BE49-F238E27FC236}">
              <a16:creationId xmlns:a16="http://schemas.microsoft.com/office/drawing/2014/main" id="{00000000-0008-0000-0200-00007B020000}"/>
            </a:ext>
          </a:extLst>
        </xdr:cNvPr>
        <xdr:cNvSpPr txBox="1"/>
      </xdr:nvSpPr>
      <xdr:spPr>
        <a:xfrm>
          <a:off x="20199427" y="1481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68139</xdr:rowOff>
    </xdr:from>
    <xdr:ext cx="469744" cy="259045"/>
    <xdr:sp macro="" textlink="">
      <xdr:nvSpPr>
        <xdr:cNvPr id="636" name="n_3mainValue【消防施設】&#10;一人当たり面積">
          <a:extLst>
            <a:ext uri="{FF2B5EF4-FFF2-40B4-BE49-F238E27FC236}">
              <a16:creationId xmlns:a16="http://schemas.microsoft.com/office/drawing/2014/main" id="{00000000-0008-0000-0200-00007C020000}"/>
            </a:ext>
          </a:extLst>
        </xdr:cNvPr>
        <xdr:cNvSpPr txBox="1"/>
      </xdr:nvSpPr>
      <xdr:spPr>
        <a:xfrm>
          <a:off x="19310427" y="1481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68139</xdr:rowOff>
    </xdr:from>
    <xdr:ext cx="469744" cy="259045"/>
    <xdr:sp macro="" textlink="">
      <xdr:nvSpPr>
        <xdr:cNvPr id="637" name="n_4mainValue【消防施設】&#10;一人当たり面積">
          <a:extLst>
            <a:ext uri="{FF2B5EF4-FFF2-40B4-BE49-F238E27FC236}">
              <a16:creationId xmlns:a16="http://schemas.microsoft.com/office/drawing/2014/main" id="{00000000-0008-0000-0200-00007D020000}"/>
            </a:ext>
          </a:extLst>
        </xdr:cNvPr>
        <xdr:cNvSpPr txBox="1"/>
      </xdr:nvSpPr>
      <xdr:spPr>
        <a:xfrm>
          <a:off x="18421427" y="1481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00000000-0008-0000-0200-00009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庁舎】&#10;有形固定資産減価償却率最小値テキスト">
          <a:extLst>
            <a:ext uri="{FF2B5EF4-FFF2-40B4-BE49-F238E27FC236}">
              <a16:creationId xmlns:a16="http://schemas.microsoft.com/office/drawing/2014/main" id="{00000000-0008-0000-0200-000098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666" name="【庁舎】&#10;有形固定資産減価償却率最大値テキスト">
          <a:extLst>
            <a:ext uri="{FF2B5EF4-FFF2-40B4-BE49-F238E27FC236}">
              <a16:creationId xmlns:a16="http://schemas.microsoft.com/office/drawing/2014/main" id="{00000000-0008-0000-0200-00009A020000}"/>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121393</xdr:rowOff>
    </xdr:from>
    <xdr:ext cx="405111" cy="259045"/>
    <xdr:sp macro="" textlink="">
      <xdr:nvSpPr>
        <xdr:cNvPr id="668" name="【庁舎】&#10;有形固定資産減価償却率平均値テキスト">
          <a:extLst>
            <a:ext uri="{FF2B5EF4-FFF2-40B4-BE49-F238E27FC236}">
              <a16:creationId xmlns:a16="http://schemas.microsoft.com/office/drawing/2014/main" id="{00000000-0008-0000-0200-00009C020000}"/>
            </a:ext>
          </a:extLst>
        </xdr:cNvPr>
        <xdr:cNvSpPr txBox="1"/>
      </xdr:nvSpPr>
      <xdr:spPr>
        <a:xfrm>
          <a:off x="16357600" y="1795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669" name="フローチャート: 判断 668">
          <a:extLst>
            <a:ext uri="{FF2B5EF4-FFF2-40B4-BE49-F238E27FC236}">
              <a16:creationId xmlns:a16="http://schemas.microsoft.com/office/drawing/2014/main" id="{00000000-0008-0000-0200-00009D020000}"/>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673" name="フローチャート: 判断 672">
          <a:extLst>
            <a:ext uri="{FF2B5EF4-FFF2-40B4-BE49-F238E27FC236}">
              <a16:creationId xmlns:a16="http://schemas.microsoft.com/office/drawing/2014/main" id="{00000000-0008-0000-0200-0000A1020000}"/>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141332</xdr:rowOff>
    </xdr:from>
    <xdr:to>
      <xdr:col>85</xdr:col>
      <xdr:colOff>177800</xdr:colOff>
      <xdr:row>105</xdr:row>
      <xdr:rowOff>71482</xdr:rowOff>
    </xdr:to>
    <xdr:sp macro="" textlink="">
      <xdr:nvSpPr>
        <xdr:cNvPr id="679" name="楕円 678">
          <a:extLst>
            <a:ext uri="{FF2B5EF4-FFF2-40B4-BE49-F238E27FC236}">
              <a16:creationId xmlns:a16="http://schemas.microsoft.com/office/drawing/2014/main" id="{00000000-0008-0000-0200-0000A7020000}"/>
            </a:ext>
          </a:extLst>
        </xdr:cNvPr>
        <xdr:cNvSpPr/>
      </xdr:nvSpPr>
      <xdr:spPr>
        <a:xfrm>
          <a:off x="162687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164209</xdr:rowOff>
    </xdr:from>
    <xdr:ext cx="405111" cy="259045"/>
    <xdr:sp macro="" textlink="">
      <xdr:nvSpPr>
        <xdr:cNvPr id="680" name="【庁舎】&#10;有形固定資産減価償却率該当値テキスト">
          <a:extLst>
            <a:ext uri="{FF2B5EF4-FFF2-40B4-BE49-F238E27FC236}">
              <a16:creationId xmlns:a16="http://schemas.microsoft.com/office/drawing/2014/main" id="{00000000-0008-0000-0200-0000A8020000}"/>
            </a:ext>
          </a:extLst>
        </xdr:cNvPr>
        <xdr:cNvSpPr txBox="1"/>
      </xdr:nvSpPr>
      <xdr:spPr>
        <a:xfrm>
          <a:off x="16357600" y="1782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141332</xdr:rowOff>
    </xdr:from>
    <xdr:to>
      <xdr:col>81</xdr:col>
      <xdr:colOff>101600</xdr:colOff>
      <xdr:row>106</xdr:row>
      <xdr:rowOff>71482</xdr:rowOff>
    </xdr:to>
    <xdr:sp macro="" textlink="">
      <xdr:nvSpPr>
        <xdr:cNvPr id="681" name="楕円 680">
          <a:extLst>
            <a:ext uri="{FF2B5EF4-FFF2-40B4-BE49-F238E27FC236}">
              <a16:creationId xmlns:a16="http://schemas.microsoft.com/office/drawing/2014/main" id="{00000000-0008-0000-0200-0000A9020000}"/>
            </a:ext>
          </a:extLst>
        </xdr:cNvPr>
        <xdr:cNvSpPr/>
      </xdr:nvSpPr>
      <xdr:spPr>
        <a:xfrm>
          <a:off x="15430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20682</xdr:rowOff>
    </xdr:from>
    <xdr:to>
      <xdr:col>85</xdr:col>
      <xdr:colOff>127000</xdr:colOff>
      <xdr:row>106</xdr:row>
      <xdr:rowOff>20682</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flipV="1">
          <a:off x="15481300" y="18022932"/>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108676</xdr:rowOff>
    </xdr:from>
    <xdr:to>
      <xdr:col>76</xdr:col>
      <xdr:colOff>165100</xdr:colOff>
      <xdr:row>106</xdr:row>
      <xdr:rowOff>38826</xdr:rowOff>
    </xdr:to>
    <xdr:sp macro="" textlink="">
      <xdr:nvSpPr>
        <xdr:cNvPr id="683" name="楕円 682">
          <a:extLst>
            <a:ext uri="{FF2B5EF4-FFF2-40B4-BE49-F238E27FC236}">
              <a16:creationId xmlns:a16="http://schemas.microsoft.com/office/drawing/2014/main" id="{00000000-0008-0000-0200-0000AB020000}"/>
            </a:ext>
          </a:extLst>
        </xdr:cNvPr>
        <xdr:cNvSpPr/>
      </xdr:nvSpPr>
      <xdr:spPr>
        <a:xfrm>
          <a:off x="14541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159476</xdr:rowOff>
    </xdr:from>
    <xdr:to>
      <xdr:col>81</xdr:col>
      <xdr:colOff>50800</xdr:colOff>
      <xdr:row>106</xdr:row>
      <xdr:rowOff>20682</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4592300" y="181617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74386</xdr:rowOff>
    </xdr:from>
    <xdr:to>
      <xdr:col>72</xdr:col>
      <xdr:colOff>38100</xdr:colOff>
      <xdr:row>106</xdr:row>
      <xdr:rowOff>4536</xdr:rowOff>
    </xdr:to>
    <xdr:sp macro="" textlink="">
      <xdr:nvSpPr>
        <xdr:cNvPr id="685" name="楕円 684">
          <a:extLst>
            <a:ext uri="{FF2B5EF4-FFF2-40B4-BE49-F238E27FC236}">
              <a16:creationId xmlns:a16="http://schemas.microsoft.com/office/drawing/2014/main" id="{00000000-0008-0000-0200-0000AD020000}"/>
            </a:ext>
          </a:extLst>
        </xdr:cNvPr>
        <xdr:cNvSpPr/>
      </xdr:nvSpPr>
      <xdr:spPr>
        <a:xfrm>
          <a:off x="13652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125186</xdr:rowOff>
    </xdr:from>
    <xdr:to>
      <xdr:col>76</xdr:col>
      <xdr:colOff>114300</xdr:colOff>
      <xdr:row>105</xdr:row>
      <xdr:rowOff>159476</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3703300" y="181274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76019</xdr:rowOff>
    </xdr:from>
    <xdr:to>
      <xdr:col>67</xdr:col>
      <xdr:colOff>101600</xdr:colOff>
      <xdr:row>106</xdr:row>
      <xdr:rowOff>6169</xdr:rowOff>
    </xdr:to>
    <xdr:sp macro="" textlink="">
      <xdr:nvSpPr>
        <xdr:cNvPr id="687" name="楕円 686">
          <a:extLst>
            <a:ext uri="{FF2B5EF4-FFF2-40B4-BE49-F238E27FC236}">
              <a16:creationId xmlns:a16="http://schemas.microsoft.com/office/drawing/2014/main" id="{00000000-0008-0000-0200-0000AF020000}"/>
            </a:ext>
          </a:extLst>
        </xdr:cNvPr>
        <xdr:cNvSpPr/>
      </xdr:nvSpPr>
      <xdr:spPr>
        <a:xfrm>
          <a:off x="12763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125186</xdr:rowOff>
    </xdr:from>
    <xdr:to>
      <xdr:col>71</xdr:col>
      <xdr:colOff>177800</xdr:colOff>
      <xdr:row>105</xdr:row>
      <xdr:rowOff>126819</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flipV="1">
          <a:off x="12814300" y="1812743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689" name="n_1aveValue【庁舎】&#10;有形固定資産減価償却率">
          <a:extLst>
            <a:ext uri="{FF2B5EF4-FFF2-40B4-BE49-F238E27FC236}">
              <a16:creationId xmlns:a16="http://schemas.microsoft.com/office/drawing/2014/main" id="{00000000-0008-0000-0200-0000B1020000}"/>
            </a:ext>
          </a:extLst>
        </xdr:cNvPr>
        <xdr:cNvSpPr txBox="1"/>
      </xdr:nvSpPr>
      <xdr:spPr>
        <a:xfrm>
          <a:off x="15266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690" name="n_2aveValue【庁舎】&#10;有形固定資産減価償却率">
          <a:extLst>
            <a:ext uri="{FF2B5EF4-FFF2-40B4-BE49-F238E27FC236}">
              <a16:creationId xmlns:a16="http://schemas.microsoft.com/office/drawing/2014/main" id="{00000000-0008-0000-0200-0000B2020000}"/>
            </a:ext>
          </a:extLst>
        </xdr:cNvPr>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691" name="n_3aveValue【庁舎】&#10;有形固定資産減価償却率">
          <a:extLst>
            <a:ext uri="{FF2B5EF4-FFF2-40B4-BE49-F238E27FC236}">
              <a16:creationId xmlns:a16="http://schemas.microsoft.com/office/drawing/2014/main" id="{00000000-0008-0000-0200-0000B3020000}"/>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692" name="n_4aveValue【庁舎】&#10;有形固定資産減価償却率">
          <a:extLst>
            <a:ext uri="{FF2B5EF4-FFF2-40B4-BE49-F238E27FC236}">
              <a16:creationId xmlns:a16="http://schemas.microsoft.com/office/drawing/2014/main" id="{00000000-0008-0000-0200-0000B4020000}"/>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62609</xdr:rowOff>
    </xdr:from>
    <xdr:ext cx="405111" cy="259045"/>
    <xdr:sp macro="" textlink="">
      <xdr:nvSpPr>
        <xdr:cNvPr id="693" name="n_1mainValue【庁舎】&#10;有形固定資産減価償却率">
          <a:extLst>
            <a:ext uri="{FF2B5EF4-FFF2-40B4-BE49-F238E27FC236}">
              <a16:creationId xmlns:a16="http://schemas.microsoft.com/office/drawing/2014/main" id="{00000000-0008-0000-0200-0000B5020000}"/>
            </a:ext>
          </a:extLst>
        </xdr:cNvPr>
        <xdr:cNvSpPr txBox="1"/>
      </xdr:nvSpPr>
      <xdr:spPr>
        <a:xfrm>
          <a:off x="152660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29953</xdr:rowOff>
    </xdr:from>
    <xdr:ext cx="405111" cy="259045"/>
    <xdr:sp macro="" textlink="">
      <xdr:nvSpPr>
        <xdr:cNvPr id="694" name="n_2mainValue【庁舎】&#10;有形固定資産減価償却率">
          <a:extLst>
            <a:ext uri="{FF2B5EF4-FFF2-40B4-BE49-F238E27FC236}">
              <a16:creationId xmlns:a16="http://schemas.microsoft.com/office/drawing/2014/main" id="{00000000-0008-0000-0200-0000B6020000}"/>
            </a:ext>
          </a:extLst>
        </xdr:cNvPr>
        <xdr:cNvSpPr txBox="1"/>
      </xdr:nvSpPr>
      <xdr:spPr>
        <a:xfrm>
          <a:off x="14389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167113</xdr:rowOff>
    </xdr:from>
    <xdr:ext cx="405111" cy="259045"/>
    <xdr:sp macro="" textlink="">
      <xdr:nvSpPr>
        <xdr:cNvPr id="695" name="n_3mainValue【庁舎】&#10;有形固定資産減価償却率">
          <a:extLst>
            <a:ext uri="{FF2B5EF4-FFF2-40B4-BE49-F238E27FC236}">
              <a16:creationId xmlns:a16="http://schemas.microsoft.com/office/drawing/2014/main" id="{00000000-0008-0000-0200-0000B7020000}"/>
            </a:ext>
          </a:extLst>
        </xdr:cNvPr>
        <xdr:cNvSpPr txBox="1"/>
      </xdr:nvSpPr>
      <xdr:spPr>
        <a:xfrm>
          <a:off x="13500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168746</xdr:rowOff>
    </xdr:from>
    <xdr:ext cx="405111" cy="259045"/>
    <xdr:sp macro="" textlink="">
      <xdr:nvSpPr>
        <xdr:cNvPr id="696" name="n_4mainValue【庁舎】&#10;有形固定資産減価償却率">
          <a:extLst>
            <a:ext uri="{FF2B5EF4-FFF2-40B4-BE49-F238E27FC236}">
              <a16:creationId xmlns:a16="http://schemas.microsoft.com/office/drawing/2014/main" id="{00000000-0008-0000-0200-0000B8020000}"/>
            </a:ext>
          </a:extLst>
        </xdr:cNvPr>
        <xdr:cNvSpPr txBox="1"/>
      </xdr:nvSpPr>
      <xdr:spPr>
        <a:xfrm>
          <a:off x="126117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a:extLst>
            <a:ext uri="{FF2B5EF4-FFF2-40B4-BE49-F238E27FC236}">
              <a16:creationId xmlns:a16="http://schemas.microsoft.com/office/drawing/2014/main" id="{00000000-0008-0000-0200-0000D1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23" name="【庁舎】&#10;一人当たり面積最小値テキスト">
          <a:extLst>
            <a:ext uri="{FF2B5EF4-FFF2-40B4-BE49-F238E27FC236}">
              <a16:creationId xmlns:a16="http://schemas.microsoft.com/office/drawing/2014/main" id="{00000000-0008-0000-0200-0000D3020000}"/>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725" name="【庁舎】&#10;一人当たり面積最大値テキスト">
          <a:extLst>
            <a:ext uri="{FF2B5EF4-FFF2-40B4-BE49-F238E27FC236}">
              <a16:creationId xmlns:a16="http://schemas.microsoft.com/office/drawing/2014/main" id="{00000000-0008-0000-0200-0000D5020000}"/>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727" name="【庁舎】&#10;一人当たり面積平均値テキスト">
          <a:extLst>
            <a:ext uri="{FF2B5EF4-FFF2-40B4-BE49-F238E27FC236}">
              <a16:creationId xmlns:a16="http://schemas.microsoft.com/office/drawing/2014/main" id="{00000000-0008-0000-0200-0000D7020000}"/>
            </a:ext>
          </a:extLst>
        </xdr:cNvPr>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731" name="フローチャート: 判断 730">
          <a:extLst>
            <a:ext uri="{FF2B5EF4-FFF2-40B4-BE49-F238E27FC236}">
              <a16:creationId xmlns:a16="http://schemas.microsoft.com/office/drawing/2014/main" id="{00000000-0008-0000-0200-0000DB020000}"/>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732" name="フローチャート: 判断 731">
          <a:extLst>
            <a:ext uri="{FF2B5EF4-FFF2-40B4-BE49-F238E27FC236}">
              <a16:creationId xmlns:a16="http://schemas.microsoft.com/office/drawing/2014/main" id="{00000000-0008-0000-0200-0000DC020000}"/>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26488</xdr:rowOff>
    </xdr:from>
    <xdr:to>
      <xdr:col>116</xdr:col>
      <xdr:colOff>114300</xdr:colOff>
      <xdr:row>106</xdr:row>
      <xdr:rowOff>128088</xdr:rowOff>
    </xdr:to>
    <xdr:sp macro="" textlink="">
      <xdr:nvSpPr>
        <xdr:cNvPr id="738" name="楕円 737">
          <a:extLst>
            <a:ext uri="{FF2B5EF4-FFF2-40B4-BE49-F238E27FC236}">
              <a16:creationId xmlns:a16="http://schemas.microsoft.com/office/drawing/2014/main" id="{00000000-0008-0000-0200-0000E2020000}"/>
            </a:ext>
          </a:extLst>
        </xdr:cNvPr>
        <xdr:cNvSpPr/>
      </xdr:nvSpPr>
      <xdr:spPr>
        <a:xfrm>
          <a:off x="22110700" y="182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4915</xdr:rowOff>
    </xdr:from>
    <xdr:ext cx="469744" cy="259045"/>
    <xdr:sp macro="" textlink="">
      <xdr:nvSpPr>
        <xdr:cNvPr id="739" name="【庁舎】&#10;一人当たり面積該当値テキスト">
          <a:extLst>
            <a:ext uri="{FF2B5EF4-FFF2-40B4-BE49-F238E27FC236}">
              <a16:creationId xmlns:a16="http://schemas.microsoft.com/office/drawing/2014/main" id="{00000000-0008-0000-0200-0000E3020000}"/>
            </a:ext>
          </a:extLst>
        </xdr:cNvPr>
        <xdr:cNvSpPr txBox="1"/>
      </xdr:nvSpPr>
      <xdr:spPr>
        <a:xfrm>
          <a:off x="22199600" y="1817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12337</xdr:rowOff>
    </xdr:from>
    <xdr:to>
      <xdr:col>112</xdr:col>
      <xdr:colOff>38100</xdr:colOff>
      <xdr:row>106</xdr:row>
      <xdr:rowOff>113937</xdr:rowOff>
    </xdr:to>
    <xdr:sp macro="" textlink="">
      <xdr:nvSpPr>
        <xdr:cNvPr id="740" name="楕円 739">
          <a:extLst>
            <a:ext uri="{FF2B5EF4-FFF2-40B4-BE49-F238E27FC236}">
              <a16:creationId xmlns:a16="http://schemas.microsoft.com/office/drawing/2014/main" id="{00000000-0008-0000-0200-0000E4020000}"/>
            </a:ext>
          </a:extLst>
        </xdr:cNvPr>
        <xdr:cNvSpPr/>
      </xdr:nvSpPr>
      <xdr:spPr>
        <a:xfrm>
          <a:off x="21272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63137</xdr:rowOff>
    </xdr:from>
    <xdr:to>
      <xdr:col>116</xdr:col>
      <xdr:colOff>63500</xdr:colOff>
      <xdr:row>106</xdr:row>
      <xdr:rowOff>77288</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21323300" y="18236837"/>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14514</xdr:rowOff>
    </xdr:from>
    <xdr:to>
      <xdr:col>107</xdr:col>
      <xdr:colOff>101600</xdr:colOff>
      <xdr:row>106</xdr:row>
      <xdr:rowOff>116114</xdr:rowOff>
    </xdr:to>
    <xdr:sp macro="" textlink="">
      <xdr:nvSpPr>
        <xdr:cNvPr id="742" name="楕円 741">
          <a:extLst>
            <a:ext uri="{FF2B5EF4-FFF2-40B4-BE49-F238E27FC236}">
              <a16:creationId xmlns:a16="http://schemas.microsoft.com/office/drawing/2014/main" id="{00000000-0008-0000-0200-0000E6020000}"/>
            </a:ext>
          </a:extLst>
        </xdr:cNvPr>
        <xdr:cNvSpPr/>
      </xdr:nvSpPr>
      <xdr:spPr>
        <a:xfrm>
          <a:off x="20383500" y="181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63137</xdr:rowOff>
    </xdr:from>
    <xdr:to>
      <xdr:col>111</xdr:col>
      <xdr:colOff>177800</xdr:colOff>
      <xdr:row>106</xdr:row>
      <xdr:rowOff>65314</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flipV="1">
          <a:off x="20434300" y="1823683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744" name="楕円 743">
          <a:extLst>
            <a:ext uri="{FF2B5EF4-FFF2-40B4-BE49-F238E27FC236}">
              <a16:creationId xmlns:a16="http://schemas.microsoft.com/office/drawing/2014/main" id="{00000000-0008-0000-0200-0000E8020000}"/>
            </a:ext>
          </a:extLst>
        </xdr:cNvPr>
        <xdr:cNvSpPr/>
      </xdr:nvSpPr>
      <xdr:spPr>
        <a:xfrm>
          <a:off x="19494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65314</xdr:rowOff>
    </xdr:from>
    <xdr:to>
      <xdr:col>107</xdr:col>
      <xdr:colOff>50800</xdr:colOff>
      <xdr:row>106</xdr:row>
      <xdr:rowOff>66402</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flipV="1">
          <a:off x="19545300" y="18239014"/>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27577</xdr:rowOff>
    </xdr:from>
    <xdr:to>
      <xdr:col>98</xdr:col>
      <xdr:colOff>38100</xdr:colOff>
      <xdr:row>106</xdr:row>
      <xdr:rowOff>129177</xdr:rowOff>
    </xdr:to>
    <xdr:sp macro="" textlink="">
      <xdr:nvSpPr>
        <xdr:cNvPr id="746" name="楕円 745">
          <a:extLst>
            <a:ext uri="{FF2B5EF4-FFF2-40B4-BE49-F238E27FC236}">
              <a16:creationId xmlns:a16="http://schemas.microsoft.com/office/drawing/2014/main" id="{00000000-0008-0000-0200-0000EA020000}"/>
            </a:ext>
          </a:extLst>
        </xdr:cNvPr>
        <xdr:cNvSpPr/>
      </xdr:nvSpPr>
      <xdr:spPr>
        <a:xfrm>
          <a:off x="18605500" y="182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66402</xdr:rowOff>
    </xdr:from>
    <xdr:to>
      <xdr:col>102</xdr:col>
      <xdr:colOff>114300</xdr:colOff>
      <xdr:row>106</xdr:row>
      <xdr:rowOff>78377</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flipV="1">
          <a:off x="18656300" y="18240102"/>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748" name="n_1aveValue【庁舎】&#10;一人当たり面積">
          <a:extLst>
            <a:ext uri="{FF2B5EF4-FFF2-40B4-BE49-F238E27FC236}">
              <a16:creationId xmlns:a16="http://schemas.microsoft.com/office/drawing/2014/main" id="{00000000-0008-0000-0200-0000EC020000}"/>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170197</xdr:rowOff>
    </xdr:from>
    <xdr:ext cx="469744" cy="259045"/>
    <xdr:sp macro="" textlink="">
      <xdr:nvSpPr>
        <xdr:cNvPr id="749" name="n_2aveValue【庁舎】&#10;一人当たり面積">
          <a:extLst>
            <a:ext uri="{FF2B5EF4-FFF2-40B4-BE49-F238E27FC236}">
              <a16:creationId xmlns:a16="http://schemas.microsoft.com/office/drawing/2014/main" id="{00000000-0008-0000-0200-0000ED020000}"/>
            </a:ext>
          </a:extLst>
        </xdr:cNvPr>
        <xdr:cNvSpPr txBox="1"/>
      </xdr:nvSpPr>
      <xdr:spPr>
        <a:xfrm>
          <a:off x="20199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17253</xdr:rowOff>
    </xdr:from>
    <xdr:ext cx="469744" cy="259045"/>
    <xdr:sp macro="" textlink="">
      <xdr:nvSpPr>
        <xdr:cNvPr id="750" name="n_3aveValue【庁舎】&#10;一人当たり面積">
          <a:extLst>
            <a:ext uri="{FF2B5EF4-FFF2-40B4-BE49-F238E27FC236}">
              <a16:creationId xmlns:a16="http://schemas.microsoft.com/office/drawing/2014/main" id="{00000000-0008-0000-0200-0000EE020000}"/>
            </a:ext>
          </a:extLst>
        </xdr:cNvPr>
        <xdr:cNvSpPr txBox="1"/>
      </xdr:nvSpPr>
      <xdr:spPr>
        <a:xfrm>
          <a:off x="19310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69504</xdr:rowOff>
    </xdr:from>
    <xdr:ext cx="469744" cy="259045"/>
    <xdr:sp macro="" textlink="">
      <xdr:nvSpPr>
        <xdr:cNvPr id="751" name="n_4aveValue【庁舎】&#10;一人当たり面積">
          <a:extLst>
            <a:ext uri="{FF2B5EF4-FFF2-40B4-BE49-F238E27FC236}">
              <a16:creationId xmlns:a16="http://schemas.microsoft.com/office/drawing/2014/main" id="{00000000-0008-0000-0200-0000EF020000}"/>
            </a:ext>
          </a:extLst>
        </xdr:cNvPr>
        <xdr:cNvSpPr txBox="1"/>
      </xdr:nvSpPr>
      <xdr:spPr>
        <a:xfrm>
          <a:off x="18421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105064</xdr:rowOff>
    </xdr:from>
    <xdr:ext cx="469744" cy="259045"/>
    <xdr:sp macro="" textlink="">
      <xdr:nvSpPr>
        <xdr:cNvPr id="752" name="n_1mainValue【庁舎】&#10;一人当たり面積">
          <a:extLst>
            <a:ext uri="{FF2B5EF4-FFF2-40B4-BE49-F238E27FC236}">
              <a16:creationId xmlns:a16="http://schemas.microsoft.com/office/drawing/2014/main" id="{00000000-0008-0000-0200-0000F0020000}"/>
            </a:ext>
          </a:extLst>
        </xdr:cNvPr>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107241</xdr:rowOff>
    </xdr:from>
    <xdr:ext cx="469744" cy="259045"/>
    <xdr:sp macro="" textlink="">
      <xdr:nvSpPr>
        <xdr:cNvPr id="753" name="n_2mainValue【庁舎】&#10;一人当たり面積">
          <a:extLst>
            <a:ext uri="{FF2B5EF4-FFF2-40B4-BE49-F238E27FC236}">
              <a16:creationId xmlns:a16="http://schemas.microsoft.com/office/drawing/2014/main" id="{00000000-0008-0000-0200-0000F1020000}"/>
            </a:ext>
          </a:extLst>
        </xdr:cNvPr>
        <xdr:cNvSpPr txBox="1"/>
      </xdr:nvSpPr>
      <xdr:spPr>
        <a:xfrm>
          <a:off x="20199427" y="1828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108329</xdr:rowOff>
    </xdr:from>
    <xdr:ext cx="469744" cy="259045"/>
    <xdr:sp macro="" textlink="">
      <xdr:nvSpPr>
        <xdr:cNvPr id="754" name="n_3mainValue【庁舎】&#10;一人当たり面積">
          <a:extLst>
            <a:ext uri="{FF2B5EF4-FFF2-40B4-BE49-F238E27FC236}">
              <a16:creationId xmlns:a16="http://schemas.microsoft.com/office/drawing/2014/main" id="{00000000-0008-0000-0200-0000F2020000}"/>
            </a:ext>
          </a:extLst>
        </xdr:cNvPr>
        <xdr:cNvSpPr txBox="1"/>
      </xdr:nvSpPr>
      <xdr:spPr>
        <a:xfrm>
          <a:off x="193104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120304</xdr:rowOff>
    </xdr:from>
    <xdr:ext cx="469744" cy="259045"/>
    <xdr:sp macro="" textlink="">
      <xdr:nvSpPr>
        <xdr:cNvPr id="755" name="n_4mainValue【庁舎】&#10;一人当たり面積">
          <a:extLst>
            <a:ext uri="{FF2B5EF4-FFF2-40B4-BE49-F238E27FC236}">
              <a16:creationId xmlns:a16="http://schemas.microsoft.com/office/drawing/2014/main" id="{00000000-0008-0000-0200-0000F3020000}"/>
            </a:ext>
          </a:extLst>
        </xdr:cNvPr>
        <xdr:cNvSpPr txBox="1"/>
      </xdr:nvSpPr>
      <xdr:spPr>
        <a:xfrm>
          <a:off x="18421427" y="1829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00000000-0008-0000-0200-0000F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00000000-0008-0000-0200-0000F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有形固定資産減価償却率が類似団体と比較して高い施設類型は福祉施設のみとなっている。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庁舎の有形固定資産減価償却率が大きく変動しているのは庁舎空調設備改修工事のためである。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また、体育館・プールについては西原村運動公園にて出入口ドアの修繕・改修や監視カメラの設置などで追加の工事を実施しているため有形固定資産減価償却率が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増加と変動が少なかった。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類似団体と比較して有形固定資産減価償却率が高くなっている施設については個別に確認を行い、個別施設計画や公共施設等総合管理計画をもとに適切に更新を計画するように努めていく。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6,926
6,777
77.22
7,011,576
6,563,284
344,131
3,388,487
9,965,948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50" b="0" i="0" baseline="0">
              <a:solidFill>
                <a:schemeClr val="dk1"/>
              </a:solidFill>
              <a:effectLst/>
              <a:latin typeface="+mn-lt"/>
              <a:ea typeface="+mn-ea"/>
              <a:cs typeface="+mn-cs"/>
            </a:rPr>
            <a:t>　財政力指数は</a:t>
          </a:r>
          <a:r>
            <a:rPr lang="en-US" altLang="ja-JP" sz="1050" b="0" i="0" baseline="0">
              <a:solidFill>
                <a:schemeClr val="dk1"/>
              </a:solidFill>
              <a:effectLst/>
              <a:latin typeface="+mn-lt"/>
              <a:ea typeface="+mn-ea"/>
              <a:cs typeface="+mn-cs"/>
            </a:rPr>
            <a:t>0.34</a:t>
          </a:r>
          <a:r>
            <a:rPr lang="ja-JP" altLang="ja-JP" sz="1050" b="0" i="0" baseline="0">
              <a:solidFill>
                <a:schemeClr val="dk1"/>
              </a:solidFill>
              <a:effectLst/>
              <a:latin typeface="+mn-lt"/>
              <a:ea typeface="+mn-ea"/>
              <a:cs typeface="+mn-cs"/>
            </a:rPr>
            <a:t>と、類似団体及び県平均値並みの状況である。</a:t>
          </a:r>
          <a:r>
            <a:rPr lang="en-US" altLang="ja-JP" sz="1050" b="0" i="0" baseline="0">
              <a:solidFill>
                <a:schemeClr val="dk1"/>
              </a:solidFill>
              <a:effectLst/>
              <a:latin typeface="+mn-lt"/>
              <a:ea typeface="+mn-ea"/>
              <a:cs typeface="+mn-cs"/>
            </a:rPr>
            <a:t>3</a:t>
          </a:r>
          <a:r>
            <a:rPr lang="ja-JP" altLang="ja-JP" sz="1050" b="0" i="0" baseline="0">
              <a:solidFill>
                <a:schemeClr val="dk1"/>
              </a:solidFill>
              <a:effectLst/>
              <a:latin typeface="+mn-lt"/>
              <a:ea typeface="+mn-ea"/>
              <a:cs typeface="+mn-cs"/>
            </a:rPr>
            <a:t>か年平均でみる本指数は前年比で</a:t>
          </a:r>
          <a:r>
            <a:rPr lang="en-US" altLang="ja-JP" sz="1050" b="0" i="0" baseline="0">
              <a:solidFill>
                <a:schemeClr val="dk1"/>
              </a:solidFill>
              <a:effectLst/>
              <a:latin typeface="+mn-lt"/>
              <a:ea typeface="+mn-ea"/>
              <a:cs typeface="+mn-cs"/>
            </a:rPr>
            <a:t>0.01</a:t>
          </a:r>
          <a:r>
            <a:rPr lang="ja-JP" altLang="ja-JP" sz="1050" b="0" i="0" baseline="0">
              <a:solidFill>
                <a:schemeClr val="dk1"/>
              </a:solidFill>
              <a:effectLst/>
              <a:latin typeface="+mn-lt"/>
              <a:ea typeface="+mn-ea"/>
              <a:cs typeface="+mn-cs"/>
            </a:rPr>
            <a:t>ポイント下回ったが、令和</a:t>
          </a:r>
          <a:r>
            <a:rPr lang="en-US" altLang="ja-JP" sz="1050" b="0" i="0" baseline="0">
              <a:solidFill>
                <a:schemeClr val="dk1"/>
              </a:solidFill>
              <a:effectLst/>
              <a:latin typeface="+mn-lt"/>
              <a:ea typeface="+mn-ea"/>
              <a:cs typeface="+mn-cs"/>
            </a:rPr>
            <a:t>4</a:t>
          </a:r>
          <a:r>
            <a:rPr lang="ja-JP" altLang="ja-JP" sz="1050" b="0" i="0" baseline="0">
              <a:solidFill>
                <a:schemeClr val="dk1"/>
              </a:solidFill>
              <a:effectLst/>
              <a:latin typeface="+mn-lt"/>
              <a:ea typeface="+mn-ea"/>
              <a:cs typeface="+mn-cs"/>
            </a:rPr>
            <a:t>年度単年の指数で見ると</a:t>
          </a:r>
          <a:r>
            <a:rPr lang="en-US" altLang="ja-JP" sz="1050" b="0" i="0" baseline="0">
              <a:solidFill>
                <a:schemeClr val="dk1"/>
              </a:solidFill>
              <a:effectLst/>
              <a:latin typeface="+mn-lt"/>
              <a:ea typeface="+mn-ea"/>
              <a:cs typeface="+mn-cs"/>
            </a:rPr>
            <a:t>0.02</a:t>
          </a:r>
          <a:r>
            <a:rPr lang="ja-JP" altLang="ja-JP" sz="1050" b="0" i="0" baseline="0">
              <a:solidFill>
                <a:schemeClr val="dk1"/>
              </a:solidFill>
              <a:effectLst/>
              <a:latin typeface="+mn-lt"/>
              <a:ea typeface="+mn-ea"/>
              <a:cs typeface="+mn-cs"/>
            </a:rPr>
            <a:t>ポイント上昇している。主な要因として基準財政収入額が法人税増収の影響等により前年比</a:t>
          </a:r>
          <a:r>
            <a:rPr lang="en-US" altLang="ja-JP" sz="1050" b="0" i="0" baseline="0">
              <a:solidFill>
                <a:schemeClr val="dk1"/>
              </a:solidFill>
              <a:effectLst/>
              <a:latin typeface="+mn-lt"/>
              <a:ea typeface="+mn-ea"/>
              <a:cs typeface="+mn-cs"/>
            </a:rPr>
            <a:t>80,989</a:t>
          </a:r>
          <a:r>
            <a:rPr lang="ja-JP" altLang="ja-JP" sz="1050" b="0" i="0" baseline="0">
              <a:solidFill>
                <a:schemeClr val="dk1"/>
              </a:solidFill>
              <a:effectLst/>
              <a:latin typeface="+mn-lt"/>
              <a:ea typeface="+mn-ea"/>
              <a:cs typeface="+mn-cs"/>
            </a:rPr>
            <a:t>千円増となり、</a:t>
          </a:r>
          <a:r>
            <a:rPr lang="en-US" altLang="ja-JP" sz="1050" b="0" i="0" baseline="0">
              <a:solidFill>
                <a:schemeClr val="dk1"/>
              </a:solidFill>
              <a:effectLst/>
              <a:latin typeface="+mn-lt"/>
              <a:ea typeface="+mn-ea"/>
              <a:cs typeface="+mn-cs"/>
            </a:rPr>
            <a:t>42,361</a:t>
          </a:r>
          <a:r>
            <a:rPr lang="ja-JP" altLang="ja-JP" sz="1050" b="0" i="0" baseline="0">
              <a:solidFill>
                <a:schemeClr val="dk1"/>
              </a:solidFill>
              <a:effectLst/>
              <a:latin typeface="+mn-lt"/>
              <a:ea typeface="+mn-ea"/>
              <a:cs typeface="+mn-cs"/>
            </a:rPr>
            <a:t>千円増となった基準財政需要額を上回ったことによる。</a:t>
          </a:r>
          <a:endParaRPr lang="ja-JP" altLang="ja-JP" sz="1050">
            <a:effectLst/>
          </a:endParaRPr>
        </a:p>
        <a:p>
          <a:pPr eaLnBrk="1" fontAlgn="auto" latinLnBrk="0" hangingPunct="1"/>
          <a:r>
            <a:rPr lang="ja-JP" altLang="ja-JP" sz="1050" b="0" i="0" baseline="0">
              <a:solidFill>
                <a:schemeClr val="dk1"/>
              </a:solidFill>
              <a:effectLst/>
              <a:latin typeface="+mn-lt"/>
              <a:ea typeface="+mn-ea"/>
              <a:cs typeface="+mn-cs"/>
            </a:rPr>
            <a:t>　今後も、投資的経費の抑制や経費削減等、歳出の見直しを実施するとともに、歳入増に向け企業誘致や移住定住、ふるさと納税等の取組みを推進し財政基盤の強化に努める。</a:t>
          </a:r>
          <a:endParaRPr lang="ja-JP" altLang="ja-JP" sz="105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132645</xdr:rowOff>
    </xdr:to>
    <xdr:cxnSp macro="">
      <xdr:nvCxnSpPr>
        <xdr:cNvPr id="68" name="直線コネクタ 67"/>
        <xdr:cNvCxnSpPr/>
      </xdr:nvCxnSpPr>
      <xdr:spPr>
        <a:xfrm>
          <a:off x="4114800" y="73201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69" name="財政力平均値テキスト"/>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119239</xdr:rowOff>
    </xdr:to>
    <xdr:cxnSp macro="">
      <xdr:nvCxnSpPr>
        <xdr:cNvPr id="71" name="直線コネクタ 70"/>
        <xdr:cNvCxnSpPr/>
      </xdr:nvCxnSpPr>
      <xdr:spPr>
        <a:xfrm>
          <a:off x="3225800" y="726651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3" name="テキスト ボックス 72"/>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65617</xdr:rowOff>
    </xdr:to>
    <xdr:cxnSp macro="">
      <xdr:nvCxnSpPr>
        <xdr:cNvPr id="74" name="直線コネクタ 73"/>
        <xdr:cNvCxnSpPr/>
      </xdr:nvCxnSpPr>
      <xdr:spPr>
        <a:xfrm>
          <a:off x="2336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6" name="テキスト ボックス 75"/>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7" name="直線コネクタ 76"/>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79" name="テキスト ボックス 78"/>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1" name="テキスト ボックス 80"/>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7" name="楕円 86"/>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98372</xdr:rowOff>
    </xdr:from>
    <xdr:ext cx="762000" cy="259045"/>
    <xdr:sp macro="" textlink="">
      <xdr:nvSpPr>
        <xdr:cNvPr id="88" name="財政力該当値テキスト"/>
        <xdr:cNvSpPr txBox="1"/>
      </xdr:nvSpPr>
      <xdr:spPr>
        <a:xfrm>
          <a:off x="50419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89" name="楕円 88"/>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90" name="テキスト ボックス 89"/>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1" name="楕円 90"/>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2" name="テキスト ボックス 91"/>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3" name="楕円 92"/>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4" name="テキスト ボックス 93"/>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5" name="楕円 94"/>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6" name="テキスト ボックス 95"/>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分母となる経常一般財源は前年度比で</a:t>
          </a:r>
          <a:r>
            <a:rPr lang="en-US" altLang="ja-JP" sz="1050" b="0" i="0" baseline="0">
              <a:solidFill>
                <a:schemeClr val="dk1"/>
              </a:solidFill>
              <a:effectLst/>
              <a:latin typeface="+mn-lt"/>
              <a:ea typeface="+mn-ea"/>
              <a:cs typeface="+mn-cs"/>
            </a:rPr>
            <a:t>3,119</a:t>
          </a:r>
          <a:r>
            <a:rPr lang="ja-JP" altLang="ja-JP" sz="1050" b="0" i="0" baseline="0">
              <a:solidFill>
                <a:schemeClr val="dk1"/>
              </a:solidFill>
              <a:effectLst/>
              <a:latin typeface="+mn-lt"/>
              <a:ea typeface="+mn-ea"/>
              <a:cs typeface="+mn-cs"/>
            </a:rPr>
            <a:t>千円（</a:t>
          </a:r>
          <a:r>
            <a:rPr lang="en-US" altLang="ja-JP" sz="1050" b="0" i="0" baseline="0">
              <a:solidFill>
                <a:schemeClr val="dk1"/>
              </a:solidFill>
              <a:effectLst/>
              <a:latin typeface="+mn-lt"/>
              <a:ea typeface="+mn-ea"/>
              <a:cs typeface="+mn-cs"/>
            </a:rPr>
            <a:t>0.1</a:t>
          </a:r>
          <a:r>
            <a:rPr lang="ja-JP" altLang="ja-JP" sz="1050" b="0" i="0" baseline="0">
              <a:solidFill>
                <a:schemeClr val="dk1"/>
              </a:solidFill>
              <a:effectLst/>
              <a:latin typeface="+mn-lt"/>
              <a:ea typeface="+mn-ea"/>
              <a:cs typeface="+mn-cs"/>
            </a:rPr>
            <a:t>％）の増とほぼ横ばいであったの対し、分子となる経常経費充当一般財源は前年比経常経費充当一般財源等は</a:t>
          </a:r>
          <a:r>
            <a:rPr lang="en-US" altLang="ja-JP" sz="1050" b="0" i="0" baseline="0">
              <a:solidFill>
                <a:schemeClr val="dk1"/>
              </a:solidFill>
              <a:effectLst/>
              <a:latin typeface="+mn-lt"/>
              <a:ea typeface="+mn-ea"/>
              <a:cs typeface="+mn-cs"/>
            </a:rPr>
            <a:t>118,606</a:t>
          </a:r>
          <a:r>
            <a:rPr lang="ja-JP" altLang="ja-JP" sz="1050" b="0" i="0" baseline="0">
              <a:solidFill>
                <a:schemeClr val="dk1"/>
              </a:solidFill>
              <a:effectLst/>
              <a:latin typeface="+mn-lt"/>
              <a:ea typeface="+mn-ea"/>
              <a:cs typeface="+mn-cs"/>
            </a:rPr>
            <a:t>千円（</a:t>
          </a:r>
          <a:r>
            <a:rPr lang="en-US" altLang="ja-JP" sz="1050" b="0" i="0" baseline="0">
              <a:solidFill>
                <a:schemeClr val="dk1"/>
              </a:solidFill>
              <a:effectLst/>
              <a:latin typeface="+mn-lt"/>
              <a:ea typeface="+mn-ea"/>
              <a:cs typeface="+mn-cs"/>
            </a:rPr>
            <a:t>4.0</a:t>
          </a:r>
          <a:r>
            <a:rPr lang="ja-JP" altLang="ja-JP" sz="1050" b="0" i="0" baseline="0">
              <a:solidFill>
                <a:schemeClr val="dk1"/>
              </a:solidFill>
              <a:effectLst/>
              <a:latin typeface="+mn-lt"/>
              <a:ea typeface="+mn-ea"/>
              <a:cs typeface="+mn-cs"/>
            </a:rPr>
            <a:t>％）の増となったため、経常収支比率は</a:t>
          </a:r>
          <a:r>
            <a:rPr lang="en-US" altLang="ja-JP" sz="1050" b="0" i="0" baseline="0">
              <a:solidFill>
                <a:schemeClr val="dk1"/>
              </a:solidFill>
              <a:effectLst/>
              <a:latin typeface="+mn-lt"/>
              <a:ea typeface="+mn-ea"/>
              <a:cs typeface="+mn-cs"/>
            </a:rPr>
            <a:t>88.4</a:t>
          </a:r>
          <a:r>
            <a:rPr lang="ja-JP" altLang="ja-JP" sz="1050" b="0" i="0" baseline="0">
              <a:solidFill>
                <a:schemeClr val="dk1"/>
              </a:solidFill>
              <a:effectLst/>
              <a:latin typeface="+mn-lt"/>
              <a:ea typeface="+mn-ea"/>
              <a:cs typeface="+mn-cs"/>
            </a:rPr>
            <a:t>％と前年比で</a:t>
          </a:r>
          <a:r>
            <a:rPr lang="en-US" altLang="ja-JP" sz="1050" b="0" i="0" baseline="0">
              <a:solidFill>
                <a:schemeClr val="dk1"/>
              </a:solidFill>
              <a:effectLst/>
              <a:latin typeface="+mn-lt"/>
              <a:ea typeface="+mn-ea"/>
              <a:cs typeface="+mn-cs"/>
            </a:rPr>
            <a:t>3.3</a:t>
          </a:r>
          <a:r>
            <a:rPr lang="ja-JP" altLang="ja-JP" sz="1050" b="0" i="0" baseline="0">
              <a:solidFill>
                <a:schemeClr val="dk1"/>
              </a:solidFill>
              <a:effectLst/>
              <a:latin typeface="+mn-lt"/>
              <a:ea typeface="+mn-ea"/>
              <a:cs typeface="+mn-cs"/>
            </a:rPr>
            <a:t>ポイント増となった。　要因として、熊本地震の災害復旧事業による地方債の償還金増、道路橋梁の維持補修費、社会保障経費となる扶助費の増が主な要因である。今後も事業の見直しによる経常経費の削減や地方債残高の削減に努める。</a:t>
          </a:r>
          <a:endParaRPr lang="ja-JP" altLang="ja-JP" sz="12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46863</xdr:rowOff>
    </xdr:from>
    <xdr:to>
      <xdr:col>23</xdr:col>
      <xdr:colOff>133350</xdr:colOff>
      <xdr:row>62</xdr:row>
      <xdr:rowOff>126492</xdr:rowOff>
    </xdr:to>
    <xdr:cxnSp macro="">
      <xdr:nvCxnSpPr>
        <xdr:cNvPr id="129" name="直線コネクタ 128"/>
        <xdr:cNvCxnSpPr/>
      </xdr:nvCxnSpPr>
      <xdr:spPr>
        <a:xfrm>
          <a:off x="4114800" y="10676763"/>
          <a:ext cx="8382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36720</xdr:rowOff>
    </xdr:from>
    <xdr:ext cx="762000" cy="259045"/>
    <xdr:sp macro="" textlink="">
      <xdr:nvSpPr>
        <xdr:cNvPr id="130" name="財政構造の弾力性平均値テキスト"/>
        <xdr:cNvSpPr txBox="1"/>
      </xdr:nvSpPr>
      <xdr:spPr>
        <a:xfrm>
          <a:off x="5041900" y="1049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46863</xdr:rowOff>
    </xdr:from>
    <xdr:to>
      <xdr:col>19</xdr:col>
      <xdr:colOff>133350</xdr:colOff>
      <xdr:row>63</xdr:row>
      <xdr:rowOff>5715</xdr:rowOff>
    </xdr:to>
    <xdr:cxnSp macro="">
      <xdr:nvCxnSpPr>
        <xdr:cNvPr id="132" name="直線コネクタ 131"/>
        <xdr:cNvCxnSpPr/>
      </xdr:nvCxnSpPr>
      <xdr:spPr>
        <a:xfrm flipV="1">
          <a:off x="3225800" y="10676763"/>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34" name="テキスト ボックス 133"/>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5715</xdr:rowOff>
    </xdr:from>
    <xdr:to>
      <xdr:col>15</xdr:col>
      <xdr:colOff>82550</xdr:colOff>
      <xdr:row>63</xdr:row>
      <xdr:rowOff>99822</xdr:rowOff>
    </xdr:to>
    <xdr:cxnSp macro="">
      <xdr:nvCxnSpPr>
        <xdr:cNvPr id="135" name="直線コネクタ 134"/>
        <xdr:cNvCxnSpPr/>
      </xdr:nvCxnSpPr>
      <xdr:spPr>
        <a:xfrm flipV="1">
          <a:off x="2336800" y="10807065"/>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160926</xdr:rowOff>
    </xdr:from>
    <xdr:ext cx="762000" cy="259045"/>
    <xdr:sp macro="" textlink="">
      <xdr:nvSpPr>
        <xdr:cNvPr id="137" name="テキスト ボックス 136"/>
        <xdr:cNvSpPr txBox="1"/>
      </xdr:nvSpPr>
      <xdr:spPr>
        <a:xfrm>
          <a:off x="2844800" y="1044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99822</xdr:rowOff>
    </xdr:from>
    <xdr:to>
      <xdr:col>11</xdr:col>
      <xdr:colOff>31750</xdr:colOff>
      <xdr:row>63</xdr:row>
      <xdr:rowOff>131191</xdr:rowOff>
    </xdr:to>
    <xdr:cxnSp macro="">
      <xdr:nvCxnSpPr>
        <xdr:cNvPr id="138" name="直線コネクタ 137"/>
        <xdr:cNvCxnSpPr/>
      </xdr:nvCxnSpPr>
      <xdr:spPr>
        <a:xfrm flipV="1">
          <a:off x="1447800" y="10901172"/>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23258</xdr:rowOff>
    </xdr:from>
    <xdr:ext cx="762000" cy="259045"/>
    <xdr:sp macro="" textlink="">
      <xdr:nvSpPr>
        <xdr:cNvPr id="140" name="テキスト ボックス 139"/>
        <xdr:cNvSpPr txBox="1"/>
      </xdr:nvSpPr>
      <xdr:spPr>
        <a:xfrm>
          <a:off x="1955800" y="1048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42" name="テキスト ボックス 141"/>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48" name="楕円 147"/>
        <xdr:cNvSpPr/>
      </xdr:nvSpPr>
      <xdr:spPr>
        <a:xfrm>
          <a:off x="49022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47769</xdr:rowOff>
    </xdr:from>
    <xdr:ext cx="762000" cy="259045"/>
    <xdr:sp macro="" textlink="">
      <xdr:nvSpPr>
        <xdr:cNvPr id="149" name="財政構造の弾力性該当値テキスト"/>
        <xdr:cNvSpPr txBox="1"/>
      </xdr:nvSpPr>
      <xdr:spPr>
        <a:xfrm>
          <a:off x="5041900" y="1067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167513</xdr:rowOff>
    </xdr:from>
    <xdr:to>
      <xdr:col>19</xdr:col>
      <xdr:colOff>184150</xdr:colOff>
      <xdr:row>62</xdr:row>
      <xdr:rowOff>97663</xdr:rowOff>
    </xdr:to>
    <xdr:sp macro="" textlink="">
      <xdr:nvSpPr>
        <xdr:cNvPr id="150" name="楕円 149"/>
        <xdr:cNvSpPr/>
      </xdr:nvSpPr>
      <xdr:spPr>
        <a:xfrm>
          <a:off x="4064000" y="1062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82440</xdr:rowOff>
    </xdr:from>
    <xdr:ext cx="736600" cy="259045"/>
    <xdr:sp macro="" textlink="">
      <xdr:nvSpPr>
        <xdr:cNvPr id="151" name="テキスト ボックス 150"/>
        <xdr:cNvSpPr txBox="1"/>
      </xdr:nvSpPr>
      <xdr:spPr>
        <a:xfrm>
          <a:off x="3733800" y="10712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126365</xdr:rowOff>
    </xdr:from>
    <xdr:to>
      <xdr:col>15</xdr:col>
      <xdr:colOff>133350</xdr:colOff>
      <xdr:row>63</xdr:row>
      <xdr:rowOff>56515</xdr:rowOff>
    </xdr:to>
    <xdr:sp macro="" textlink="">
      <xdr:nvSpPr>
        <xdr:cNvPr id="152" name="楕円 151"/>
        <xdr:cNvSpPr/>
      </xdr:nvSpPr>
      <xdr:spPr>
        <a:xfrm>
          <a:off x="3175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41292</xdr:rowOff>
    </xdr:from>
    <xdr:ext cx="762000" cy="259045"/>
    <xdr:sp macro="" textlink="">
      <xdr:nvSpPr>
        <xdr:cNvPr id="153" name="テキスト ボックス 152"/>
        <xdr:cNvSpPr txBox="1"/>
      </xdr:nvSpPr>
      <xdr:spPr>
        <a:xfrm>
          <a:off x="2844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49022</xdr:rowOff>
    </xdr:from>
    <xdr:to>
      <xdr:col>11</xdr:col>
      <xdr:colOff>82550</xdr:colOff>
      <xdr:row>63</xdr:row>
      <xdr:rowOff>150622</xdr:rowOff>
    </xdr:to>
    <xdr:sp macro="" textlink="">
      <xdr:nvSpPr>
        <xdr:cNvPr id="154" name="楕円 153"/>
        <xdr:cNvSpPr/>
      </xdr:nvSpPr>
      <xdr:spPr>
        <a:xfrm>
          <a:off x="2286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55" name="テキスト ボックス 154"/>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80391</xdr:rowOff>
    </xdr:from>
    <xdr:to>
      <xdr:col>7</xdr:col>
      <xdr:colOff>31750</xdr:colOff>
      <xdr:row>64</xdr:row>
      <xdr:rowOff>10541</xdr:rowOff>
    </xdr:to>
    <xdr:sp macro="" textlink="">
      <xdr:nvSpPr>
        <xdr:cNvPr id="156" name="楕円 155"/>
        <xdr:cNvSpPr/>
      </xdr:nvSpPr>
      <xdr:spPr>
        <a:xfrm>
          <a:off x="1397000" y="1088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166768</xdr:rowOff>
    </xdr:from>
    <xdr:ext cx="762000" cy="259045"/>
    <xdr:sp macro="" textlink="">
      <xdr:nvSpPr>
        <xdr:cNvPr id="157" name="テキスト ボックス 156"/>
        <xdr:cNvSpPr txBox="1"/>
      </xdr:nvSpPr>
      <xdr:spPr>
        <a:xfrm>
          <a:off x="1066800" y="1096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[249,247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近年は類似団体平均額を下回っている状況が続いている。人件費は前年比で減少したが、物件費及び維持補修費については増加しており、要因としては新型コロナが</a:t>
          </a:r>
          <a:r>
            <a:rPr lang="en-US" altLang="ja-JP" sz="1050" b="0" i="0" baseline="0">
              <a:solidFill>
                <a:schemeClr val="dk1"/>
              </a:solidFill>
              <a:effectLst/>
              <a:latin typeface="+mn-lt"/>
              <a:ea typeface="+mn-ea"/>
              <a:cs typeface="+mn-cs"/>
            </a:rPr>
            <a:t>5</a:t>
          </a:r>
          <a:r>
            <a:rPr lang="ja-JP" altLang="ja-JP" sz="1050" b="0" i="0" baseline="0">
              <a:solidFill>
                <a:schemeClr val="dk1"/>
              </a:solidFill>
              <a:effectLst/>
              <a:latin typeface="+mn-lt"/>
              <a:ea typeface="+mn-ea"/>
              <a:cs typeface="+mn-cs"/>
            </a:rPr>
            <a:t>類移行となり出張等に係る旅費の増加、ふるさと納税額の増加による関連経費の増加、道路橋梁における維持補修、点検委託等の増加による。今後も行政サービスを維持しながらも、事業の見直し等により人件費の抑制に努めるほか、効率的な施設管理などにより物件費等の抑制に努める。</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116864</xdr:rowOff>
    </xdr:from>
    <xdr:to>
      <xdr:col>23</xdr:col>
      <xdr:colOff>133350</xdr:colOff>
      <xdr:row>81</xdr:row>
      <xdr:rowOff>142160</xdr:rowOff>
    </xdr:to>
    <xdr:cxnSp macro="">
      <xdr:nvCxnSpPr>
        <xdr:cNvPr id="193" name="直線コネクタ 192"/>
        <xdr:cNvCxnSpPr/>
      </xdr:nvCxnSpPr>
      <xdr:spPr>
        <a:xfrm>
          <a:off x="4114800" y="14004314"/>
          <a:ext cx="838200" cy="2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126937</xdr:rowOff>
    </xdr:from>
    <xdr:ext cx="762000" cy="259045"/>
    <xdr:sp macro="" textlink="">
      <xdr:nvSpPr>
        <xdr:cNvPr id="194" name="人件費・物件費等の状況平均値テキスト"/>
        <xdr:cNvSpPr txBox="1"/>
      </xdr:nvSpPr>
      <xdr:spPr>
        <a:xfrm>
          <a:off x="5041900" y="14014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116864</xdr:rowOff>
    </xdr:from>
    <xdr:to>
      <xdr:col>19</xdr:col>
      <xdr:colOff>133350</xdr:colOff>
      <xdr:row>81</xdr:row>
      <xdr:rowOff>122957</xdr:rowOff>
    </xdr:to>
    <xdr:cxnSp macro="">
      <xdr:nvCxnSpPr>
        <xdr:cNvPr id="196" name="直線コネクタ 195"/>
        <xdr:cNvCxnSpPr/>
      </xdr:nvCxnSpPr>
      <xdr:spPr>
        <a:xfrm flipV="1">
          <a:off x="3225800" y="14004314"/>
          <a:ext cx="889000" cy="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xdr:cNvSpPr txBox="1"/>
      </xdr:nvSpPr>
      <xdr:spPr>
        <a:xfrm>
          <a:off x="3733800" y="140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120469</xdr:rowOff>
    </xdr:from>
    <xdr:to>
      <xdr:col>15</xdr:col>
      <xdr:colOff>82550</xdr:colOff>
      <xdr:row>81</xdr:row>
      <xdr:rowOff>122957</xdr:rowOff>
    </xdr:to>
    <xdr:cxnSp macro="">
      <xdr:nvCxnSpPr>
        <xdr:cNvPr id="199" name="直線コネクタ 198"/>
        <xdr:cNvCxnSpPr/>
      </xdr:nvCxnSpPr>
      <xdr:spPr>
        <a:xfrm>
          <a:off x="2336800" y="14007919"/>
          <a:ext cx="8890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9442</xdr:rowOff>
    </xdr:from>
    <xdr:ext cx="762000" cy="259045"/>
    <xdr:sp macro="" textlink="">
      <xdr:nvSpPr>
        <xdr:cNvPr id="201" name="テキスト ボックス 200"/>
        <xdr:cNvSpPr txBox="1"/>
      </xdr:nvSpPr>
      <xdr:spPr>
        <a:xfrm>
          <a:off x="2844800" y="140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103253</xdr:rowOff>
    </xdr:from>
    <xdr:to>
      <xdr:col>11</xdr:col>
      <xdr:colOff>31750</xdr:colOff>
      <xdr:row>81</xdr:row>
      <xdr:rowOff>120469</xdr:rowOff>
    </xdr:to>
    <xdr:cxnSp macro="">
      <xdr:nvCxnSpPr>
        <xdr:cNvPr id="202" name="直線コネクタ 201"/>
        <xdr:cNvCxnSpPr/>
      </xdr:nvCxnSpPr>
      <xdr:spPr>
        <a:xfrm>
          <a:off x="1447800" y="13990703"/>
          <a:ext cx="889000" cy="1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156357</xdr:rowOff>
    </xdr:from>
    <xdr:ext cx="762000" cy="259045"/>
    <xdr:sp macro="" textlink="">
      <xdr:nvSpPr>
        <xdr:cNvPr id="204" name="テキスト ボックス 203"/>
        <xdr:cNvSpPr txBox="1"/>
      </xdr:nvSpPr>
      <xdr:spPr>
        <a:xfrm>
          <a:off x="1955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148928</xdr:rowOff>
    </xdr:from>
    <xdr:ext cx="762000" cy="259045"/>
    <xdr:sp macro="" textlink="">
      <xdr:nvSpPr>
        <xdr:cNvPr id="206" name="テキスト ボックス 205"/>
        <xdr:cNvSpPr txBox="1"/>
      </xdr:nvSpPr>
      <xdr:spPr>
        <a:xfrm>
          <a:off x="1066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91360</xdr:rowOff>
    </xdr:from>
    <xdr:to>
      <xdr:col>23</xdr:col>
      <xdr:colOff>184150</xdr:colOff>
      <xdr:row>82</xdr:row>
      <xdr:rowOff>21510</xdr:rowOff>
    </xdr:to>
    <xdr:sp macro="" textlink="">
      <xdr:nvSpPr>
        <xdr:cNvPr id="212" name="楕円 211"/>
        <xdr:cNvSpPr/>
      </xdr:nvSpPr>
      <xdr:spPr>
        <a:xfrm>
          <a:off x="4902200" y="1397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12637</xdr:rowOff>
    </xdr:from>
    <xdr:ext cx="762000" cy="259045"/>
    <xdr:sp macro="" textlink="">
      <xdr:nvSpPr>
        <xdr:cNvPr id="213" name="人件費・物件費等の状況該当値テキスト"/>
        <xdr:cNvSpPr txBox="1"/>
      </xdr:nvSpPr>
      <xdr:spPr>
        <a:xfrm>
          <a:off x="5041900" y="1390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66064</xdr:rowOff>
    </xdr:from>
    <xdr:to>
      <xdr:col>19</xdr:col>
      <xdr:colOff>184150</xdr:colOff>
      <xdr:row>81</xdr:row>
      <xdr:rowOff>167664</xdr:rowOff>
    </xdr:to>
    <xdr:sp macro="" textlink="">
      <xdr:nvSpPr>
        <xdr:cNvPr id="214" name="楕円 213"/>
        <xdr:cNvSpPr/>
      </xdr:nvSpPr>
      <xdr:spPr>
        <a:xfrm>
          <a:off x="4064000" y="1395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6391</xdr:rowOff>
    </xdr:from>
    <xdr:ext cx="736600" cy="259045"/>
    <xdr:sp macro="" textlink="">
      <xdr:nvSpPr>
        <xdr:cNvPr id="215" name="テキスト ボックス 214"/>
        <xdr:cNvSpPr txBox="1"/>
      </xdr:nvSpPr>
      <xdr:spPr>
        <a:xfrm>
          <a:off x="3733800" y="1372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72157</xdr:rowOff>
    </xdr:from>
    <xdr:to>
      <xdr:col>15</xdr:col>
      <xdr:colOff>133350</xdr:colOff>
      <xdr:row>82</xdr:row>
      <xdr:rowOff>2307</xdr:rowOff>
    </xdr:to>
    <xdr:sp macro="" textlink="">
      <xdr:nvSpPr>
        <xdr:cNvPr id="216" name="楕円 215"/>
        <xdr:cNvSpPr/>
      </xdr:nvSpPr>
      <xdr:spPr>
        <a:xfrm>
          <a:off x="3175000" y="1395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12484</xdr:rowOff>
    </xdr:from>
    <xdr:ext cx="762000" cy="259045"/>
    <xdr:sp macro="" textlink="">
      <xdr:nvSpPr>
        <xdr:cNvPr id="217" name="テキスト ボックス 216"/>
        <xdr:cNvSpPr txBox="1"/>
      </xdr:nvSpPr>
      <xdr:spPr>
        <a:xfrm>
          <a:off x="2844800" y="1372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69669</xdr:rowOff>
    </xdr:from>
    <xdr:to>
      <xdr:col>11</xdr:col>
      <xdr:colOff>82550</xdr:colOff>
      <xdr:row>81</xdr:row>
      <xdr:rowOff>171269</xdr:rowOff>
    </xdr:to>
    <xdr:sp macro="" textlink="">
      <xdr:nvSpPr>
        <xdr:cNvPr id="218" name="楕円 217"/>
        <xdr:cNvSpPr/>
      </xdr:nvSpPr>
      <xdr:spPr>
        <a:xfrm>
          <a:off x="2286000" y="1395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9996</xdr:rowOff>
    </xdr:from>
    <xdr:ext cx="762000" cy="259045"/>
    <xdr:sp macro="" textlink="">
      <xdr:nvSpPr>
        <xdr:cNvPr id="219" name="テキスト ボックス 218"/>
        <xdr:cNvSpPr txBox="1"/>
      </xdr:nvSpPr>
      <xdr:spPr>
        <a:xfrm>
          <a:off x="1955800" y="13725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52453</xdr:rowOff>
    </xdr:from>
    <xdr:to>
      <xdr:col>7</xdr:col>
      <xdr:colOff>31750</xdr:colOff>
      <xdr:row>81</xdr:row>
      <xdr:rowOff>154053</xdr:rowOff>
    </xdr:to>
    <xdr:sp macro="" textlink="">
      <xdr:nvSpPr>
        <xdr:cNvPr id="220" name="楕円 219"/>
        <xdr:cNvSpPr/>
      </xdr:nvSpPr>
      <xdr:spPr>
        <a:xfrm>
          <a:off x="1397000" y="1393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164230</xdr:rowOff>
    </xdr:from>
    <xdr:ext cx="762000" cy="259045"/>
    <xdr:sp macro="" textlink="">
      <xdr:nvSpPr>
        <xdr:cNvPr id="221" name="テキスト ボックス 220"/>
        <xdr:cNvSpPr txBox="1"/>
      </xdr:nvSpPr>
      <xdr:spPr>
        <a:xfrm>
          <a:off x="1066800" y="1370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類似団体平均及び全国町村平均を上回っている状況。令和</a:t>
          </a:r>
          <a:r>
            <a:rPr lang="en-US" altLang="ja-JP" sz="1050" b="0" i="0" baseline="0">
              <a:solidFill>
                <a:schemeClr val="dk1"/>
              </a:solidFill>
              <a:effectLst/>
              <a:latin typeface="+mn-lt"/>
              <a:ea typeface="+mn-ea"/>
              <a:cs typeface="+mn-cs"/>
            </a:rPr>
            <a:t>4</a:t>
          </a:r>
          <a:r>
            <a:rPr lang="ja-JP" altLang="ja-JP" sz="1050" b="0" i="0" baseline="0">
              <a:solidFill>
                <a:schemeClr val="dk1"/>
              </a:solidFill>
              <a:effectLst/>
              <a:latin typeface="+mn-lt"/>
              <a:ea typeface="+mn-ea"/>
              <a:cs typeface="+mn-cs"/>
            </a:rPr>
            <a:t>年度は退職者数と比較し新規採用者数が大幅増となったために全体的に数値を引き上げていると思われる。また様々な業務増に伴い新規採用職員の増も必要な状況ではあるが、適切な定数管理も必要である。</a:t>
          </a:r>
          <a:endParaRPr lang="ja-JP" altLang="ja-JP" sz="1200">
            <a:effectLst/>
          </a:endParaRPr>
        </a:p>
        <a:p>
          <a:r>
            <a:rPr lang="ja-JP" altLang="ja-JP" sz="1050" b="0" i="0" baseline="0">
              <a:solidFill>
                <a:schemeClr val="dk1"/>
              </a:solidFill>
              <a:effectLst/>
              <a:latin typeface="+mn-lt"/>
              <a:ea typeface="+mn-ea"/>
              <a:cs typeface="+mn-cs"/>
            </a:rPr>
            <a:t>　今後も引き続き、職務･職責に応じた給料体系を維持しながら、定員や給与水準の適正化を図り人件費縮減に努める。</a:t>
          </a:r>
          <a:endParaRPr lang="ja-JP" altLang="ja-JP" sz="12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85</xdr:row>
      <xdr:rowOff>138995</xdr:rowOff>
    </xdr:to>
    <xdr:cxnSp macro="">
      <xdr:nvCxnSpPr>
        <xdr:cNvPr id="255" name="直線コネクタ 254"/>
        <xdr:cNvCxnSpPr/>
      </xdr:nvCxnSpPr>
      <xdr:spPr>
        <a:xfrm>
          <a:off x="16179800" y="14524566"/>
          <a:ext cx="838200" cy="1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15522</xdr:rowOff>
    </xdr:from>
    <xdr:to>
      <xdr:col>77</xdr:col>
      <xdr:colOff>44450</xdr:colOff>
      <xdr:row>84</xdr:row>
      <xdr:rowOff>122766</xdr:rowOff>
    </xdr:to>
    <xdr:cxnSp macro="">
      <xdr:nvCxnSpPr>
        <xdr:cNvPr id="258" name="直線コネクタ 257"/>
        <xdr:cNvCxnSpPr/>
      </xdr:nvCxnSpPr>
      <xdr:spPr>
        <a:xfrm>
          <a:off x="15290800" y="1441732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60" name="テキスト ボックス 259"/>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79728</xdr:rowOff>
    </xdr:from>
    <xdr:to>
      <xdr:col>72</xdr:col>
      <xdr:colOff>203200</xdr:colOff>
      <xdr:row>84</xdr:row>
      <xdr:rowOff>15522</xdr:rowOff>
    </xdr:to>
    <xdr:cxnSp macro="">
      <xdr:nvCxnSpPr>
        <xdr:cNvPr id="261" name="直線コネクタ 260"/>
        <xdr:cNvCxnSpPr/>
      </xdr:nvCxnSpPr>
      <xdr:spPr>
        <a:xfrm>
          <a:off x="14401800" y="1431007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53922</xdr:rowOff>
    </xdr:from>
    <xdr:ext cx="762000" cy="259045"/>
    <xdr:sp macro="" textlink="">
      <xdr:nvSpPr>
        <xdr:cNvPr id="263" name="テキスト ボックス 262"/>
        <xdr:cNvSpPr txBox="1"/>
      </xdr:nvSpPr>
      <xdr:spPr>
        <a:xfrm>
          <a:off x="14909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79728</xdr:rowOff>
    </xdr:from>
    <xdr:to>
      <xdr:col>68</xdr:col>
      <xdr:colOff>152400</xdr:colOff>
      <xdr:row>83</xdr:row>
      <xdr:rowOff>133350</xdr:rowOff>
    </xdr:to>
    <xdr:cxnSp macro="">
      <xdr:nvCxnSpPr>
        <xdr:cNvPr id="264" name="直線コネクタ 263"/>
        <xdr:cNvCxnSpPr/>
      </xdr:nvCxnSpPr>
      <xdr:spPr>
        <a:xfrm flipV="1">
          <a:off x="13512800" y="143100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27111</xdr:rowOff>
    </xdr:from>
    <xdr:ext cx="762000" cy="259045"/>
    <xdr:sp macro="" textlink="">
      <xdr:nvSpPr>
        <xdr:cNvPr id="266" name="テキスト ボックス 265"/>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94138</xdr:rowOff>
    </xdr:from>
    <xdr:ext cx="762000" cy="259045"/>
    <xdr:sp macro="" textlink="">
      <xdr:nvSpPr>
        <xdr:cNvPr id="268" name="テキスト ボックス 267"/>
        <xdr:cNvSpPr txBox="1"/>
      </xdr:nvSpPr>
      <xdr:spPr>
        <a:xfrm>
          <a:off x="13131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4" name="楕円 273"/>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60272</xdr:rowOff>
    </xdr:from>
    <xdr:ext cx="762000" cy="259045"/>
    <xdr:sp macro="" textlink="">
      <xdr:nvSpPr>
        <xdr:cNvPr id="275" name="給与水準   （国との比較）該当値テキスト"/>
        <xdr:cNvSpPr txBox="1"/>
      </xdr:nvSpPr>
      <xdr:spPr>
        <a:xfrm>
          <a:off x="17106900" y="1463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6" name="楕円 275"/>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7" name="テキスト ボックス 276"/>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136172</xdr:rowOff>
    </xdr:from>
    <xdr:to>
      <xdr:col>73</xdr:col>
      <xdr:colOff>44450</xdr:colOff>
      <xdr:row>84</xdr:row>
      <xdr:rowOff>66322</xdr:rowOff>
    </xdr:to>
    <xdr:sp macro="" textlink="">
      <xdr:nvSpPr>
        <xdr:cNvPr id="278" name="楕円 277"/>
        <xdr:cNvSpPr/>
      </xdr:nvSpPr>
      <xdr:spPr>
        <a:xfrm>
          <a:off x="15240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76499</xdr:rowOff>
    </xdr:from>
    <xdr:ext cx="762000" cy="259045"/>
    <xdr:sp macro="" textlink="">
      <xdr:nvSpPr>
        <xdr:cNvPr id="279" name="テキスト ボックス 278"/>
        <xdr:cNvSpPr txBox="1"/>
      </xdr:nvSpPr>
      <xdr:spPr>
        <a:xfrm>
          <a:off x="14909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28928</xdr:rowOff>
    </xdr:from>
    <xdr:to>
      <xdr:col>68</xdr:col>
      <xdr:colOff>203200</xdr:colOff>
      <xdr:row>83</xdr:row>
      <xdr:rowOff>130528</xdr:rowOff>
    </xdr:to>
    <xdr:sp macro="" textlink="">
      <xdr:nvSpPr>
        <xdr:cNvPr id="280" name="楕円 279"/>
        <xdr:cNvSpPr/>
      </xdr:nvSpPr>
      <xdr:spPr>
        <a:xfrm>
          <a:off x="14351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140705</xdr:rowOff>
    </xdr:from>
    <xdr:ext cx="762000" cy="259045"/>
    <xdr:sp macro="" textlink="">
      <xdr:nvSpPr>
        <xdr:cNvPr id="281" name="テキスト ボックス 280"/>
        <xdr:cNvSpPr txBox="1"/>
      </xdr:nvSpPr>
      <xdr:spPr>
        <a:xfrm>
          <a:off x="14020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2" name="楕円 281"/>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3" name="テキスト ボックス 282"/>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人口千人当たり職員数は類似団体平均値を下回っているが、全国平均値、県平均値を上回っている状況。定員管理調査による職員数は、</a:t>
          </a:r>
          <a:r>
            <a:rPr lang="en-US" altLang="ja-JP" sz="1050" b="0" i="0" baseline="0">
              <a:solidFill>
                <a:schemeClr val="dk1"/>
              </a:solidFill>
              <a:effectLst/>
              <a:latin typeface="+mn-lt"/>
              <a:ea typeface="+mn-ea"/>
              <a:cs typeface="+mn-cs"/>
            </a:rPr>
            <a:t>H28</a:t>
          </a:r>
          <a:r>
            <a:rPr lang="ja-JP" altLang="ja-JP" sz="1050" b="0" i="0" baseline="0">
              <a:solidFill>
                <a:schemeClr val="dk1"/>
              </a:solidFill>
              <a:effectLst/>
              <a:latin typeface="+mn-lt"/>
              <a:ea typeface="+mn-ea"/>
              <a:cs typeface="+mn-cs"/>
            </a:rPr>
            <a:t>熊本地震以降は増加傾向であったが、</a:t>
          </a:r>
          <a:r>
            <a:rPr lang="en-US" altLang="ja-JP" sz="1050" b="0" i="0" baseline="0">
              <a:solidFill>
                <a:schemeClr val="dk1"/>
              </a:solidFill>
              <a:effectLst/>
              <a:latin typeface="+mn-lt"/>
              <a:ea typeface="+mn-ea"/>
              <a:cs typeface="+mn-cs"/>
            </a:rPr>
            <a:t>R4</a:t>
          </a:r>
          <a:r>
            <a:rPr lang="ja-JP" altLang="ja-JP" sz="1050" b="0" i="0" baseline="0">
              <a:solidFill>
                <a:schemeClr val="dk1"/>
              </a:solidFill>
              <a:effectLst/>
              <a:latin typeface="+mn-lt"/>
              <a:ea typeface="+mn-ea"/>
              <a:cs typeface="+mn-cs"/>
            </a:rPr>
            <a:t>は前年比で減少した。これは、災害復旧等に要した任期付職員や再任用職員が減少したことによるものである。　　　</a:t>
          </a:r>
          <a:endParaRPr lang="ja-JP" altLang="ja-JP" sz="1200">
            <a:effectLst/>
          </a:endParaRPr>
        </a:p>
        <a:p>
          <a:pPr eaLnBrk="1" fontAlgn="auto" latinLnBrk="0" hangingPunct="1"/>
          <a:r>
            <a:rPr lang="ja-JP" altLang="ja-JP" sz="1050" b="0" i="0" baseline="0">
              <a:solidFill>
                <a:schemeClr val="dk1"/>
              </a:solidFill>
              <a:effectLst/>
              <a:latin typeface="+mn-lt"/>
              <a:ea typeface="+mn-ea"/>
              <a:cs typeface="+mn-cs"/>
            </a:rPr>
            <a:t>　今後職員数の削減も厳しい状況ではあるが、サービス低下にならないよう留意しながら、効率的な組織編成や人員配置により適切な定数管理に努める。</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77797</xdr:rowOff>
    </xdr:from>
    <xdr:to>
      <xdr:col>81</xdr:col>
      <xdr:colOff>44450</xdr:colOff>
      <xdr:row>61</xdr:row>
      <xdr:rowOff>798</xdr:rowOff>
    </xdr:to>
    <xdr:cxnSp macro="">
      <xdr:nvCxnSpPr>
        <xdr:cNvPr id="320" name="直線コネクタ 319"/>
        <xdr:cNvCxnSpPr/>
      </xdr:nvCxnSpPr>
      <xdr:spPr>
        <a:xfrm flipV="1">
          <a:off x="16179800" y="10364797"/>
          <a:ext cx="838200" cy="9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xdr:cNvSpPr txBox="1"/>
      </xdr:nvSpPr>
      <xdr:spPr>
        <a:xfrm>
          <a:off x="17106900" y="1046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169490</xdr:rowOff>
    </xdr:from>
    <xdr:to>
      <xdr:col>77</xdr:col>
      <xdr:colOff>44450</xdr:colOff>
      <xdr:row>61</xdr:row>
      <xdr:rowOff>798</xdr:rowOff>
    </xdr:to>
    <xdr:cxnSp macro="">
      <xdr:nvCxnSpPr>
        <xdr:cNvPr id="323" name="直線コネクタ 322"/>
        <xdr:cNvCxnSpPr/>
      </xdr:nvCxnSpPr>
      <xdr:spPr>
        <a:xfrm>
          <a:off x="15290800" y="10456490"/>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xdr:cNvSpPr txBox="1"/>
      </xdr:nvSpPr>
      <xdr:spPr>
        <a:xfrm>
          <a:off x="15798800" y="1055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169490</xdr:rowOff>
    </xdr:from>
    <xdr:to>
      <xdr:col>72</xdr:col>
      <xdr:colOff>203200</xdr:colOff>
      <xdr:row>61</xdr:row>
      <xdr:rowOff>6314</xdr:rowOff>
    </xdr:to>
    <xdr:cxnSp macro="">
      <xdr:nvCxnSpPr>
        <xdr:cNvPr id="326" name="直線コネクタ 325"/>
        <xdr:cNvCxnSpPr/>
      </xdr:nvCxnSpPr>
      <xdr:spPr>
        <a:xfrm flipV="1">
          <a:off x="14401800" y="10456490"/>
          <a:ext cx="8890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28" name="テキスト ボックス 327"/>
        <xdr:cNvSpPr txBox="1"/>
      </xdr:nvSpPr>
      <xdr:spPr>
        <a:xfrm>
          <a:off x="14909800" y="105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157770</xdr:rowOff>
    </xdr:from>
    <xdr:to>
      <xdr:col>68</xdr:col>
      <xdr:colOff>152400</xdr:colOff>
      <xdr:row>61</xdr:row>
      <xdr:rowOff>6314</xdr:rowOff>
    </xdr:to>
    <xdr:cxnSp macro="">
      <xdr:nvCxnSpPr>
        <xdr:cNvPr id="329" name="直線コネクタ 328"/>
        <xdr:cNvCxnSpPr/>
      </xdr:nvCxnSpPr>
      <xdr:spPr>
        <a:xfrm>
          <a:off x="13512800" y="10444770"/>
          <a:ext cx="889000" cy="1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77051</xdr:rowOff>
    </xdr:from>
    <xdr:ext cx="762000" cy="259045"/>
    <xdr:sp macro="" textlink="">
      <xdr:nvSpPr>
        <xdr:cNvPr id="331" name="テキスト ボックス 330"/>
        <xdr:cNvSpPr txBox="1"/>
      </xdr:nvSpPr>
      <xdr:spPr>
        <a:xfrm>
          <a:off x="14020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27412</xdr:rowOff>
    </xdr:from>
    <xdr:ext cx="762000" cy="259045"/>
    <xdr:sp macro="" textlink="">
      <xdr:nvSpPr>
        <xdr:cNvPr id="333" name="テキスト ボックス 332"/>
        <xdr:cNvSpPr txBox="1"/>
      </xdr:nvSpPr>
      <xdr:spPr>
        <a:xfrm>
          <a:off x="13131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26997</xdr:rowOff>
    </xdr:from>
    <xdr:to>
      <xdr:col>81</xdr:col>
      <xdr:colOff>95250</xdr:colOff>
      <xdr:row>60</xdr:row>
      <xdr:rowOff>128597</xdr:rowOff>
    </xdr:to>
    <xdr:sp macro="" textlink="">
      <xdr:nvSpPr>
        <xdr:cNvPr id="339" name="楕円 338"/>
        <xdr:cNvSpPr/>
      </xdr:nvSpPr>
      <xdr:spPr>
        <a:xfrm>
          <a:off x="16967200" y="1031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43524</xdr:rowOff>
    </xdr:from>
    <xdr:ext cx="762000" cy="259045"/>
    <xdr:sp macro="" textlink="">
      <xdr:nvSpPr>
        <xdr:cNvPr id="340" name="定員管理の状況該当値テキスト"/>
        <xdr:cNvSpPr txBox="1"/>
      </xdr:nvSpPr>
      <xdr:spPr>
        <a:xfrm>
          <a:off x="17106900" y="1015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121448</xdr:rowOff>
    </xdr:from>
    <xdr:to>
      <xdr:col>77</xdr:col>
      <xdr:colOff>95250</xdr:colOff>
      <xdr:row>61</xdr:row>
      <xdr:rowOff>51598</xdr:rowOff>
    </xdr:to>
    <xdr:sp macro="" textlink="">
      <xdr:nvSpPr>
        <xdr:cNvPr id="341" name="楕円 340"/>
        <xdr:cNvSpPr/>
      </xdr:nvSpPr>
      <xdr:spPr>
        <a:xfrm>
          <a:off x="16129000" y="1040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61775</xdr:rowOff>
    </xdr:from>
    <xdr:ext cx="736600" cy="259045"/>
    <xdr:sp macro="" textlink="">
      <xdr:nvSpPr>
        <xdr:cNvPr id="342" name="テキスト ボックス 341"/>
        <xdr:cNvSpPr txBox="1"/>
      </xdr:nvSpPr>
      <xdr:spPr>
        <a:xfrm>
          <a:off x="15798800" y="10177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118690</xdr:rowOff>
    </xdr:from>
    <xdr:to>
      <xdr:col>73</xdr:col>
      <xdr:colOff>44450</xdr:colOff>
      <xdr:row>61</xdr:row>
      <xdr:rowOff>48840</xdr:rowOff>
    </xdr:to>
    <xdr:sp macro="" textlink="">
      <xdr:nvSpPr>
        <xdr:cNvPr id="343" name="楕円 342"/>
        <xdr:cNvSpPr/>
      </xdr:nvSpPr>
      <xdr:spPr>
        <a:xfrm>
          <a:off x="15240000" y="1040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59017</xdr:rowOff>
    </xdr:from>
    <xdr:ext cx="762000" cy="259045"/>
    <xdr:sp macro="" textlink="">
      <xdr:nvSpPr>
        <xdr:cNvPr id="344" name="テキスト ボックス 343"/>
        <xdr:cNvSpPr txBox="1"/>
      </xdr:nvSpPr>
      <xdr:spPr>
        <a:xfrm>
          <a:off x="14909800" y="1017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126964</xdr:rowOff>
    </xdr:from>
    <xdr:to>
      <xdr:col>68</xdr:col>
      <xdr:colOff>203200</xdr:colOff>
      <xdr:row>61</xdr:row>
      <xdr:rowOff>57114</xdr:rowOff>
    </xdr:to>
    <xdr:sp macro="" textlink="">
      <xdr:nvSpPr>
        <xdr:cNvPr id="345" name="楕円 344"/>
        <xdr:cNvSpPr/>
      </xdr:nvSpPr>
      <xdr:spPr>
        <a:xfrm>
          <a:off x="14351000" y="1041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67291</xdr:rowOff>
    </xdr:from>
    <xdr:ext cx="762000" cy="259045"/>
    <xdr:sp macro="" textlink="">
      <xdr:nvSpPr>
        <xdr:cNvPr id="346" name="テキスト ボックス 345"/>
        <xdr:cNvSpPr txBox="1"/>
      </xdr:nvSpPr>
      <xdr:spPr>
        <a:xfrm>
          <a:off x="14020800" y="1018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106970</xdr:rowOff>
    </xdr:from>
    <xdr:to>
      <xdr:col>64</xdr:col>
      <xdr:colOff>152400</xdr:colOff>
      <xdr:row>61</xdr:row>
      <xdr:rowOff>37120</xdr:rowOff>
    </xdr:to>
    <xdr:sp macro="" textlink="">
      <xdr:nvSpPr>
        <xdr:cNvPr id="347" name="楕円 346"/>
        <xdr:cNvSpPr/>
      </xdr:nvSpPr>
      <xdr:spPr>
        <a:xfrm>
          <a:off x="13462000" y="1039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47297</xdr:rowOff>
    </xdr:from>
    <xdr:ext cx="762000" cy="259045"/>
    <xdr:sp macro="" textlink="">
      <xdr:nvSpPr>
        <xdr:cNvPr id="348" name="テキスト ボックス 347"/>
        <xdr:cNvSpPr txBox="1"/>
      </xdr:nvSpPr>
      <xdr:spPr>
        <a:xfrm>
          <a:off x="13131800" y="1016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実質公債費比率は全国平均及び県平均を上回っているが、類似団体平均を下回っている状況。以前は元利償還金の減少等により比率は減少傾向にあったが、</a:t>
          </a:r>
          <a:r>
            <a:rPr lang="en-US" altLang="ja-JP" sz="1050" b="0" i="0" baseline="0">
              <a:solidFill>
                <a:schemeClr val="dk1"/>
              </a:solidFill>
              <a:effectLst/>
              <a:latin typeface="+mn-lt"/>
              <a:ea typeface="+mn-ea"/>
              <a:cs typeface="+mn-cs"/>
            </a:rPr>
            <a:t>H28</a:t>
          </a:r>
          <a:r>
            <a:rPr lang="ja-JP" altLang="ja-JP" sz="1050" b="0" i="0" baseline="0">
              <a:solidFill>
                <a:schemeClr val="dk1"/>
              </a:solidFill>
              <a:effectLst/>
              <a:latin typeface="+mn-lt"/>
              <a:ea typeface="+mn-ea"/>
              <a:cs typeface="+mn-cs"/>
            </a:rPr>
            <a:t>熊本地震に伴う地方債が多額となり比率の増加に繋がっているが、元利償還金に対する交付税措置率が高く、基準財政需要額算入額も増となるため比率は微増で進んでいくものと思われる。今後暫くは償還金も高水準となることから比率の低下は難しい状況であ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105156</xdr:rowOff>
    </xdr:to>
    <xdr:cxnSp macro="">
      <xdr:nvCxnSpPr>
        <xdr:cNvPr id="379" name="直線コネクタ 378"/>
        <xdr:cNvCxnSpPr/>
      </xdr:nvCxnSpPr>
      <xdr:spPr>
        <a:xfrm>
          <a:off x="16179800" y="709117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36085</xdr:rowOff>
    </xdr:from>
    <xdr:ext cx="762000" cy="259045"/>
    <xdr:sp macro="" textlink="">
      <xdr:nvSpPr>
        <xdr:cNvPr id="380" name="公債費負担の状況平均値テキスト"/>
        <xdr:cNvSpPr txBox="1"/>
      </xdr:nvSpPr>
      <xdr:spPr>
        <a:xfrm>
          <a:off x="17106900" y="706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47244</xdr:rowOff>
    </xdr:from>
    <xdr:to>
      <xdr:col>77</xdr:col>
      <xdr:colOff>44450</xdr:colOff>
      <xdr:row>41</xdr:row>
      <xdr:rowOff>61722</xdr:rowOff>
    </xdr:to>
    <xdr:cxnSp macro="">
      <xdr:nvCxnSpPr>
        <xdr:cNvPr id="382" name="直線コネクタ 381"/>
        <xdr:cNvCxnSpPr/>
      </xdr:nvCxnSpPr>
      <xdr:spPr>
        <a:xfrm>
          <a:off x="15290800" y="70766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146304</xdr:rowOff>
    </xdr:from>
    <xdr:to>
      <xdr:col>72</xdr:col>
      <xdr:colOff>203200</xdr:colOff>
      <xdr:row>41</xdr:row>
      <xdr:rowOff>47244</xdr:rowOff>
    </xdr:to>
    <xdr:cxnSp macro="">
      <xdr:nvCxnSpPr>
        <xdr:cNvPr id="385" name="直線コネクタ 384"/>
        <xdr:cNvCxnSpPr/>
      </xdr:nvCxnSpPr>
      <xdr:spPr>
        <a:xfrm>
          <a:off x="14401800" y="70043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7" name="テキスト ボックス 386"/>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93218</xdr:rowOff>
    </xdr:from>
    <xdr:to>
      <xdr:col>68</xdr:col>
      <xdr:colOff>152400</xdr:colOff>
      <xdr:row>40</xdr:row>
      <xdr:rowOff>146304</xdr:rowOff>
    </xdr:to>
    <xdr:cxnSp macro="">
      <xdr:nvCxnSpPr>
        <xdr:cNvPr id="388" name="直線コネクタ 387"/>
        <xdr:cNvCxnSpPr/>
      </xdr:nvCxnSpPr>
      <xdr:spPr>
        <a:xfrm>
          <a:off x="13512800" y="695121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121429</xdr:rowOff>
    </xdr:from>
    <xdr:ext cx="762000" cy="259045"/>
    <xdr:sp macro="" textlink="">
      <xdr:nvSpPr>
        <xdr:cNvPr id="390" name="テキスト ボックス 389"/>
        <xdr:cNvSpPr txBox="1"/>
      </xdr:nvSpPr>
      <xdr:spPr>
        <a:xfrm>
          <a:off x="14020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2" name="テキスト ボックス 391"/>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54356</xdr:rowOff>
    </xdr:from>
    <xdr:to>
      <xdr:col>81</xdr:col>
      <xdr:colOff>95250</xdr:colOff>
      <xdr:row>41</xdr:row>
      <xdr:rowOff>155956</xdr:rowOff>
    </xdr:to>
    <xdr:sp macro="" textlink="">
      <xdr:nvSpPr>
        <xdr:cNvPr id="398" name="楕円 397"/>
        <xdr:cNvSpPr/>
      </xdr:nvSpPr>
      <xdr:spPr>
        <a:xfrm>
          <a:off x="169672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70883</xdr:rowOff>
    </xdr:from>
    <xdr:ext cx="762000" cy="259045"/>
    <xdr:sp macro="" textlink="">
      <xdr:nvSpPr>
        <xdr:cNvPr id="399" name="公債費負担の状況該当値テキスト"/>
        <xdr:cNvSpPr txBox="1"/>
      </xdr:nvSpPr>
      <xdr:spPr>
        <a:xfrm>
          <a:off x="17106900" y="69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400" name="楕円 399"/>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122699</xdr:rowOff>
    </xdr:from>
    <xdr:ext cx="736600" cy="259045"/>
    <xdr:sp macro="" textlink="">
      <xdr:nvSpPr>
        <xdr:cNvPr id="401" name="テキスト ボックス 400"/>
        <xdr:cNvSpPr txBox="1"/>
      </xdr:nvSpPr>
      <xdr:spPr>
        <a:xfrm>
          <a:off x="15798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167894</xdr:rowOff>
    </xdr:from>
    <xdr:to>
      <xdr:col>73</xdr:col>
      <xdr:colOff>44450</xdr:colOff>
      <xdr:row>41</xdr:row>
      <xdr:rowOff>98044</xdr:rowOff>
    </xdr:to>
    <xdr:sp macro="" textlink="">
      <xdr:nvSpPr>
        <xdr:cNvPr id="402" name="楕円 401"/>
        <xdr:cNvSpPr/>
      </xdr:nvSpPr>
      <xdr:spPr>
        <a:xfrm>
          <a:off x="15240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403" name="テキスト ボックス 402"/>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95504</xdr:rowOff>
    </xdr:from>
    <xdr:to>
      <xdr:col>68</xdr:col>
      <xdr:colOff>203200</xdr:colOff>
      <xdr:row>41</xdr:row>
      <xdr:rowOff>25654</xdr:rowOff>
    </xdr:to>
    <xdr:sp macro="" textlink="">
      <xdr:nvSpPr>
        <xdr:cNvPr id="404" name="楕円 403"/>
        <xdr:cNvSpPr/>
      </xdr:nvSpPr>
      <xdr:spPr>
        <a:xfrm>
          <a:off x="14351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405" name="テキスト ボックス 404"/>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42418</xdr:rowOff>
    </xdr:from>
    <xdr:to>
      <xdr:col>64</xdr:col>
      <xdr:colOff>152400</xdr:colOff>
      <xdr:row>40</xdr:row>
      <xdr:rowOff>144018</xdr:rowOff>
    </xdr:to>
    <xdr:sp macro="" textlink="">
      <xdr:nvSpPr>
        <xdr:cNvPr id="406" name="楕円 405"/>
        <xdr:cNvSpPr/>
      </xdr:nvSpPr>
      <xdr:spPr>
        <a:xfrm>
          <a:off x="13462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154195</xdr:rowOff>
    </xdr:from>
    <xdr:ext cx="762000" cy="259045"/>
    <xdr:sp macro="" textlink="">
      <xdr:nvSpPr>
        <xdr:cNvPr id="407" name="テキスト ボックス 406"/>
        <xdr:cNvSpPr txBox="1"/>
      </xdr:nvSpPr>
      <xdr:spPr>
        <a:xfrm>
          <a:off x="13131800" y="666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将来負担比率はマイナスであり、類似団体平均値、全国及び県平均値を下回っている。地方債現在高は</a:t>
          </a:r>
          <a:r>
            <a:rPr lang="en-US" altLang="ja-JP" sz="1050" b="0" i="0" baseline="0">
              <a:solidFill>
                <a:schemeClr val="dk1"/>
              </a:solidFill>
              <a:effectLst/>
              <a:latin typeface="+mn-lt"/>
              <a:ea typeface="+mn-ea"/>
              <a:cs typeface="+mn-cs"/>
            </a:rPr>
            <a:t>H28</a:t>
          </a:r>
          <a:r>
            <a:rPr lang="ja-JP" altLang="ja-JP" sz="1050" b="0" i="0" baseline="0">
              <a:solidFill>
                <a:schemeClr val="dk1"/>
              </a:solidFill>
              <a:effectLst/>
              <a:latin typeface="+mn-lt"/>
              <a:ea typeface="+mn-ea"/>
              <a:cs typeface="+mn-cs"/>
            </a:rPr>
            <a:t>熊本地震以降大幅に上昇したが、充当可能な財政調整基金等の積立金が、対前年</a:t>
          </a:r>
          <a:r>
            <a:rPr lang="en-US" altLang="ja-JP" sz="1050" b="0" i="0" baseline="0">
              <a:solidFill>
                <a:schemeClr val="dk1"/>
              </a:solidFill>
              <a:effectLst/>
              <a:latin typeface="+mn-lt"/>
              <a:ea typeface="+mn-ea"/>
              <a:cs typeface="+mn-cs"/>
            </a:rPr>
            <a:t>131,886</a:t>
          </a:r>
          <a:r>
            <a:rPr lang="ja-JP" altLang="ja-JP" sz="1050" b="0" i="0" baseline="0">
              <a:solidFill>
                <a:schemeClr val="dk1"/>
              </a:solidFill>
              <a:effectLst/>
              <a:latin typeface="+mn-lt"/>
              <a:ea typeface="+mn-ea"/>
              <a:cs typeface="+mn-cs"/>
            </a:rPr>
            <a:t>千円増額し、また熊本地震関連事業においても交付税措置が高い地方債の活用により、基準財政需要額算入見込額が大きいことから、比率は上昇したが数値はマイナスのままである。今後も国県補助金等の財源確保及び交付税措置が有利な地方債の活用に努め、将来負担比率の抑制を図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6,926
6,777
77.22
7,011,576
6,563,284
344,131
3,388,487
9,965,948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panose="020B0600070205080204" pitchFamily="50" charset="-128"/>
              <a:ea typeface="ＭＳ Ｐゴシック" panose="020B0600070205080204" pitchFamily="50" charset="-128"/>
            </a:rPr>
            <a:t>　</a:t>
          </a:r>
          <a:r>
            <a:rPr lang="ja-JP" altLang="ja-JP" sz="1050" b="0" i="0" baseline="0">
              <a:solidFill>
                <a:schemeClr val="dk1"/>
              </a:solidFill>
              <a:effectLst/>
              <a:latin typeface="+mn-lt"/>
              <a:ea typeface="+mn-ea"/>
              <a:cs typeface="+mn-cs"/>
            </a:rPr>
            <a:t>類似団体平均、全国及び県平均</a:t>
          </a:r>
          <a:r>
            <a:rPr lang="ja-JP" altLang="en-US" sz="1050" b="0" i="0" baseline="0">
              <a:solidFill>
                <a:schemeClr val="dk1"/>
              </a:solidFill>
              <a:effectLst/>
              <a:latin typeface="+mn-lt"/>
              <a:ea typeface="+mn-ea"/>
              <a:cs typeface="+mn-cs"/>
            </a:rPr>
            <a:t>を</a:t>
          </a:r>
          <a:r>
            <a:rPr lang="ja-JP" altLang="ja-JP" sz="1050" b="0" i="0" baseline="0">
              <a:solidFill>
                <a:schemeClr val="dk1"/>
              </a:solidFill>
              <a:effectLst/>
              <a:latin typeface="+mn-lt"/>
              <a:ea typeface="+mn-ea"/>
              <a:cs typeface="+mn-cs"/>
            </a:rPr>
            <a:t>下回っている。</a:t>
          </a:r>
          <a:r>
            <a:rPr lang="en-US" altLang="ja-JP" sz="1050" b="0" i="0" baseline="0">
              <a:solidFill>
                <a:schemeClr val="dk1"/>
              </a:solidFill>
              <a:effectLst/>
              <a:latin typeface="+mn-lt"/>
              <a:ea typeface="+mn-ea"/>
              <a:cs typeface="+mn-cs"/>
            </a:rPr>
            <a:t>H28</a:t>
          </a:r>
          <a:r>
            <a:rPr lang="ja-JP" altLang="ja-JP" sz="1050" b="0" i="0" baseline="0">
              <a:solidFill>
                <a:schemeClr val="dk1"/>
              </a:solidFill>
              <a:effectLst/>
              <a:latin typeface="+mn-lt"/>
              <a:ea typeface="+mn-ea"/>
              <a:cs typeface="+mn-cs"/>
            </a:rPr>
            <a:t>熊本地震における事務量増に対応するため、</a:t>
          </a:r>
          <a:r>
            <a:rPr lang="en-US" altLang="ja-JP" sz="1050" b="0" i="0" baseline="0">
              <a:solidFill>
                <a:schemeClr val="dk1"/>
              </a:solidFill>
              <a:effectLst/>
              <a:latin typeface="+mn-lt"/>
              <a:ea typeface="+mn-ea"/>
              <a:cs typeface="+mn-cs"/>
            </a:rPr>
            <a:t>R3</a:t>
          </a:r>
          <a:r>
            <a:rPr lang="ja-JP" altLang="en-US" sz="1050" b="0" i="0" baseline="0">
              <a:solidFill>
                <a:schemeClr val="dk1"/>
              </a:solidFill>
              <a:effectLst/>
              <a:latin typeface="+mn-lt"/>
              <a:ea typeface="+mn-ea"/>
              <a:cs typeface="+mn-cs"/>
            </a:rPr>
            <a:t>までは</a:t>
          </a:r>
          <a:r>
            <a:rPr lang="ja-JP" altLang="ja-JP" sz="1050" b="0" i="0" baseline="0">
              <a:solidFill>
                <a:schemeClr val="dk1"/>
              </a:solidFill>
              <a:effectLst/>
              <a:latin typeface="+mn-lt"/>
              <a:ea typeface="+mn-ea"/>
              <a:cs typeface="+mn-cs"/>
            </a:rPr>
            <a:t>職員定数改定</a:t>
          </a:r>
          <a:r>
            <a:rPr lang="ja-JP" altLang="en-US" sz="1050" b="0" i="0" baseline="0">
              <a:solidFill>
                <a:schemeClr val="dk1"/>
              </a:solidFill>
              <a:effectLst/>
              <a:latin typeface="+mn-lt"/>
              <a:ea typeface="+mn-ea"/>
              <a:cs typeface="+mn-cs"/>
            </a:rPr>
            <a:t>や再任用、任期付職員の雇用</a:t>
          </a:r>
          <a:r>
            <a:rPr lang="ja-JP" altLang="ja-JP" sz="1050" b="0" i="0" baseline="0">
              <a:solidFill>
                <a:schemeClr val="dk1"/>
              </a:solidFill>
              <a:effectLst/>
              <a:latin typeface="+mn-lt"/>
              <a:ea typeface="+mn-ea"/>
              <a:cs typeface="+mn-cs"/>
            </a:rPr>
            <a:t>を実施するなど人件費</a:t>
          </a:r>
          <a:r>
            <a:rPr lang="ja-JP" altLang="en-US" sz="1050" b="0" i="0" baseline="0">
              <a:solidFill>
                <a:schemeClr val="dk1"/>
              </a:solidFill>
              <a:effectLst/>
              <a:latin typeface="+mn-lt"/>
              <a:ea typeface="+mn-ea"/>
              <a:cs typeface="+mn-cs"/>
            </a:rPr>
            <a:t>が</a:t>
          </a:r>
          <a:r>
            <a:rPr lang="ja-JP" altLang="ja-JP" sz="1050" b="0" i="0" baseline="0">
              <a:solidFill>
                <a:schemeClr val="dk1"/>
              </a:solidFill>
              <a:effectLst/>
              <a:latin typeface="+mn-lt"/>
              <a:ea typeface="+mn-ea"/>
              <a:cs typeface="+mn-cs"/>
            </a:rPr>
            <a:t>増加し</a:t>
          </a:r>
          <a:r>
            <a:rPr lang="ja-JP" altLang="en-US" sz="1050" b="0" i="0" baseline="0">
              <a:solidFill>
                <a:schemeClr val="dk1"/>
              </a:solidFill>
              <a:effectLst/>
              <a:latin typeface="+mn-lt"/>
              <a:ea typeface="+mn-ea"/>
              <a:cs typeface="+mn-cs"/>
            </a:rPr>
            <a:t>た</a:t>
          </a:r>
          <a:r>
            <a:rPr lang="ja-JP" altLang="ja-JP" sz="1050" b="0" i="0" baseline="0">
              <a:solidFill>
                <a:schemeClr val="dk1"/>
              </a:solidFill>
              <a:effectLst/>
              <a:latin typeface="+mn-lt"/>
              <a:ea typeface="+mn-ea"/>
              <a:cs typeface="+mn-cs"/>
            </a:rPr>
            <a:t>ものの、母数となる経常一般財源</a:t>
          </a:r>
          <a:r>
            <a:rPr lang="ja-JP" altLang="en-US" sz="1050" b="0" i="0" baseline="0">
              <a:solidFill>
                <a:schemeClr val="dk1"/>
              </a:solidFill>
              <a:effectLst/>
              <a:latin typeface="+mn-lt"/>
              <a:ea typeface="+mn-ea"/>
              <a:cs typeface="+mn-cs"/>
            </a:rPr>
            <a:t>も</a:t>
          </a:r>
          <a:r>
            <a:rPr lang="ja-JP" altLang="ja-JP" sz="1050" b="0" i="0" baseline="0">
              <a:solidFill>
                <a:schemeClr val="dk1"/>
              </a:solidFill>
              <a:effectLst/>
              <a:latin typeface="+mn-lt"/>
              <a:ea typeface="+mn-ea"/>
              <a:cs typeface="+mn-cs"/>
            </a:rPr>
            <a:t>増加し</a:t>
          </a:r>
          <a:r>
            <a:rPr lang="ja-JP" altLang="en-US" sz="1050" b="0" i="0" baseline="0">
              <a:solidFill>
                <a:schemeClr val="dk1"/>
              </a:solidFill>
              <a:effectLst/>
              <a:latin typeface="+mn-lt"/>
              <a:ea typeface="+mn-ea"/>
              <a:cs typeface="+mn-cs"/>
            </a:rPr>
            <a:t>た</a:t>
          </a:r>
          <a:r>
            <a:rPr lang="ja-JP" altLang="ja-JP" sz="1050" b="0" i="0" baseline="0">
              <a:solidFill>
                <a:schemeClr val="dk1"/>
              </a:solidFill>
              <a:effectLst/>
              <a:latin typeface="+mn-lt"/>
              <a:ea typeface="+mn-ea"/>
              <a:cs typeface="+mn-cs"/>
            </a:rPr>
            <a:t>ため人件費の比率は減少</a:t>
          </a:r>
          <a:r>
            <a:rPr lang="ja-JP" altLang="en-US" sz="1050" b="0" i="0" baseline="0">
              <a:solidFill>
                <a:schemeClr val="dk1"/>
              </a:solidFill>
              <a:effectLst/>
              <a:latin typeface="+mn-lt"/>
              <a:ea typeface="+mn-ea"/>
              <a:cs typeface="+mn-cs"/>
            </a:rPr>
            <a:t>した</a:t>
          </a:r>
          <a:r>
            <a:rPr lang="ja-JP" altLang="ja-JP" sz="1050" b="0" i="0" baseline="0">
              <a:solidFill>
                <a:schemeClr val="dk1"/>
              </a:solidFill>
              <a:effectLst/>
              <a:latin typeface="+mn-lt"/>
              <a:ea typeface="+mn-ea"/>
              <a:cs typeface="+mn-cs"/>
            </a:rPr>
            <a:t>。</a:t>
          </a:r>
          <a:r>
            <a:rPr lang="en-US" altLang="ja-JP" sz="1050" b="0" i="0" baseline="0">
              <a:solidFill>
                <a:schemeClr val="dk1"/>
              </a:solidFill>
              <a:effectLst/>
              <a:latin typeface="+mn-lt"/>
              <a:ea typeface="+mn-ea"/>
              <a:cs typeface="+mn-cs"/>
            </a:rPr>
            <a:t>R4</a:t>
          </a:r>
          <a:r>
            <a:rPr lang="ja-JP" altLang="en-US" sz="1050" b="0" i="0" baseline="0">
              <a:solidFill>
                <a:schemeClr val="dk1"/>
              </a:solidFill>
              <a:effectLst/>
              <a:latin typeface="+mn-lt"/>
              <a:ea typeface="+mn-ea"/>
              <a:cs typeface="+mn-cs"/>
            </a:rPr>
            <a:t>においては職員数も前年比で減少している。</a:t>
          </a:r>
          <a:r>
            <a:rPr lang="ja-JP" altLang="ja-JP" sz="1050" b="0" i="0" baseline="0">
              <a:solidFill>
                <a:schemeClr val="dk1"/>
              </a:solidFill>
              <a:effectLst/>
              <a:latin typeface="+mn-lt"/>
              <a:ea typeface="+mn-ea"/>
              <a:cs typeface="+mn-cs"/>
            </a:rPr>
            <a:t>住民サービス低下にならないよう留意しながらも、効率的組織編成や人員配置、事業の見直しにより状況を精査しながら人件費抑制に努める。</a:t>
          </a:r>
          <a:endParaRPr lang="ja-JP" altLang="ja-JP" sz="105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40132</xdr:rowOff>
    </xdr:from>
    <xdr:to>
      <xdr:col>24</xdr:col>
      <xdr:colOff>25400</xdr:colOff>
      <xdr:row>36</xdr:row>
      <xdr:rowOff>62992</xdr:rowOff>
    </xdr:to>
    <xdr:cxnSp macro="">
      <xdr:nvCxnSpPr>
        <xdr:cNvPr id="64" name="直線コネクタ 63"/>
        <xdr:cNvCxnSpPr/>
      </xdr:nvCxnSpPr>
      <xdr:spPr>
        <a:xfrm flipV="1">
          <a:off x="3987800" y="62123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62992</xdr:rowOff>
    </xdr:from>
    <xdr:to>
      <xdr:col>19</xdr:col>
      <xdr:colOff>187325</xdr:colOff>
      <xdr:row>37</xdr:row>
      <xdr:rowOff>10414</xdr:rowOff>
    </xdr:to>
    <xdr:cxnSp macro="">
      <xdr:nvCxnSpPr>
        <xdr:cNvPr id="67" name="直線コネクタ 66"/>
        <xdr:cNvCxnSpPr/>
      </xdr:nvCxnSpPr>
      <xdr:spPr>
        <a:xfrm flipV="1">
          <a:off x="3098800" y="623519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69850</xdr:rowOff>
    </xdr:to>
    <xdr:cxnSp macro="">
      <xdr:nvCxnSpPr>
        <xdr:cNvPr id="70" name="直線コネクタ 69"/>
        <xdr:cNvCxnSpPr/>
      </xdr:nvCxnSpPr>
      <xdr:spPr>
        <a:xfrm flipV="1">
          <a:off x="2209800" y="63540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72" name="テキスト ボックス 71"/>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3556</xdr:rowOff>
    </xdr:to>
    <xdr:cxnSp macro="">
      <xdr:nvCxnSpPr>
        <xdr:cNvPr id="73" name="直線コネクタ 72"/>
        <xdr:cNvCxnSpPr/>
      </xdr:nvCxnSpPr>
      <xdr:spPr>
        <a:xfrm flipV="1">
          <a:off x="1320800" y="641350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160782</xdr:rowOff>
    </xdr:from>
    <xdr:to>
      <xdr:col>24</xdr:col>
      <xdr:colOff>76200</xdr:colOff>
      <xdr:row>36</xdr:row>
      <xdr:rowOff>90932</xdr:rowOff>
    </xdr:to>
    <xdr:sp macro="" textlink="">
      <xdr:nvSpPr>
        <xdr:cNvPr id="83" name="楕円 82"/>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5859</xdr:rowOff>
    </xdr:from>
    <xdr:ext cx="762000" cy="259045"/>
    <xdr:sp macro="" textlink="">
      <xdr:nvSpPr>
        <xdr:cNvPr id="84" name="人件費該当値テキスト"/>
        <xdr:cNvSpPr txBox="1"/>
      </xdr:nvSpPr>
      <xdr:spPr>
        <a:xfrm>
          <a:off x="4914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xdr:rowOff>
    </xdr:from>
    <xdr:to>
      <xdr:col>20</xdr:col>
      <xdr:colOff>38100</xdr:colOff>
      <xdr:row>36</xdr:row>
      <xdr:rowOff>113792</xdr:rowOff>
    </xdr:to>
    <xdr:sp macro="" textlink="">
      <xdr:nvSpPr>
        <xdr:cNvPr id="85" name="楕円 84"/>
        <xdr:cNvSpPr/>
      </xdr:nvSpPr>
      <xdr:spPr>
        <a:xfrm>
          <a:off x="3937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123969</xdr:rowOff>
    </xdr:from>
    <xdr:ext cx="736600" cy="259045"/>
    <xdr:sp macro="" textlink="">
      <xdr:nvSpPr>
        <xdr:cNvPr id="86" name="テキスト ボックス 85"/>
        <xdr:cNvSpPr txBox="1"/>
      </xdr:nvSpPr>
      <xdr:spPr>
        <a:xfrm>
          <a:off x="3606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131064</xdr:rowOff>
    </xdr:from>
    <xdr:to>
      <xdr:col>15</xdr:col>
      <xdr:colOff>149225</xdr:colOff>
      <xdr:row>37</xdr:row>
      <xdr:rowOff>61214</xdr:rowOff>
    </xdr:to>
    <xdr:sp macro="" textlink="">
      <xdr:nvSpPr>
        <xdr:cNvPr id="87" name="楕円 86"/>
        <xdr:cNvSpPr/>
      </xdr:nvSpPr>
      <xdr:spPr>
        <a:xfrm>
          <a:off x="3048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88" name="テキスト ボックス 87"/>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0" name="テキスト ボックス 89"/>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124206</xdr:rowOff>
    </xdr:from>
    <xdr:to>
      <xdr:col>6</xdr:col>
      <xdr:colOff>171450</xdr:colOff>
      <xdr:row>38</xdr:row>
      <xdr:rowOff>54356</xdr:rowOff>
    </xdr:to>
    <xdr:sp macro="" textlink="">
      <xdr:nvSpPr>
        <xdr:cNvPr id="91" name="楕円 90"/>
        <xdr:cNvSpPr/>
      </xdr:nvSpPr>
      <xdr:spPr>
        <a:xfrm>
          <a:off x="1270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39133</xdr:rowOff>
    </xdr:from>
    <xdr:ext cx="762000" cy="259045"/>
    <xdr:sp macro="" textlink="">
      <xdr:nvSpPr>
        <xdr:cNvPr id="92" name="テキスト ボックス 91"/>
        <xdr:cNvSpPr txBox="1"/>
      </xdr:nvSpPr>
      <xdr:spPr>
        <a:xfrm>
          <a:off x="939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panose="020B0600070205080204" pitchFamily="50" charset="-128"/>
              <a:ea typeface="ＭＳ Ｐゴシック" panose="020B0600070205080204" pitchFamily="50" charset="-128"/>
            </a:rPr>
            <a:t>　</a:t>
          </a:r>
          <a:r>
            <a:rPr lang="ja-JP" altLang="ja-JP" sz="1050" b="0" i="0" baseline="0">
              <a:solidFill>
                <a:schemeClr val="dk1"/>
              </a:solidFill>
              <a:effectLst/>
              <a:latin typeface="+mn-lt"/>
              <a:ea typeface="+mn-ea"/>
              <a:cs typeface="+mn-cs"/>
            </a:rPr>
            <a:t>類似団体平均、全国及び県平均より下回って</a:t>
          </a:r>
          <a:r>
            <a:rPr lang="ja-JP" altLang="en-US" sz="1050" b="0" i="0" baseline="0">
              <a:solidFill>
                <a:schemeClr val="dk1"/>
              </a:solidFill>
              <a:effectLst/>
              <a:latin typeface="+mn-lt"/>
              <a:ea typeface="+mn-ea"/>
              <a:cs typeface="+mn-cs"/>
            </a:rPr>
            <a:t>はいるものの、前年比では増加している。</a:t>
          </a:r>
          <a:r>
            <a:rPr lang="ja-JP" altLang="ja-JP" sz="1050" b="0" i="0" baseline="0">
              <a:solidFill>
                <a:schemeClr val="dk1"/>
              </a:solidFill>
              <a:effectLst/>
              <a:latin typeface="+mn-lt"/>
              <a:ea typeface="+mn-ea"/>
              <a:cs typeface="+mn-cs"/>
            </a:rPr>
            <a:t>要因として</a:t>
          </a:r>
          <a:r>
            <a:rPr lang="ja-JP" altLang="en-US" sz="1050" b="0" i="0" baseline="0">
              <a:solidFill>
                <a:schemeClr val="dk1"/>
              </a:solidFill>
              <a:effectLst/>
              <a:latin typeface="+mn-lt"/>
              <a:ea typeface="+mn-ea"/>
              <a:cs typeface="+mn-cs"/>
            </a:rPr>
            <a:t>新型コロナの</a:t>
          </a:r>
          <a:r>
            <a:rPr lang="en-US" altLang="ja-JP" sz="1050" b="0" i="0" baseline="0">
              <a:solidFill>
                <a:schemeClr val="dk1"/>
              </a:solidFill>
              <a:effectLst/>
              <a:latin typeface="+mn-lt"/>
              <a:ea typeface="+mn-ea"/>
              <a:cs typeface="+mn-cs"/>
            </a:rPr>
            <a:t>5</a:t>
          </a:r>
          <a:r>
            <a:rPr lang="ja-JP" altLang="en-US" sz="1050" b="0" i="0" baseline="0">
              <a:solidFill>
                <a:schemeClr val="dk1"/>
              </a:solidFill>
              <a:effectLst/>
              <a:latin typeface="+mn-lt"/>
              <a:ea typeface="+mn-ea"/>
              <a:cs typeface="+mn-cs"/>
            </a:rPr>
            <a:t>類移行に伴う旅費やふるさと納税関連経費、新設した総合体育館における経費の増加が要因となっている。</a:t>
          </a:r>
          <a:endParaRPr lang="en-US" altLang="ja-JP" sz="105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5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今後</a:t>
          </a:r>
          <a:r>
            <a:rPr lang="ja-JP" altLang="en-US" sz="1050" b="0" i="0" baseline="0">
              <a:solidFill>
                <a:schemeClr val="dk1"/>
              </a:solidFill>
              <a:effectLst/>
              <a:latin typeface="+mn-lt"/>
              <a:ea typeface="+mn-ea"/>
              <a:cs typeface="+mn-cs"/>
            </a:rPr>
            <a:t>も、</a:t>
          </a:r>
          <a:r>
            <a:rPr lang="ja-JP" altLang="ja-JP" sz="1050" b="0" i="0" baseline="0">
              <a:solidFill>
                <a:schemeClr val="dk1"/>
              </a:solidFill>
              <a:effectLst/>
              <a:latin typeface="+mn-lt"/>
              <a:ea typeface="+mn-ea"/>
              <a:cs typeface="+mn-cs"/>
            </a:rPr>
            <a:t>全体的な事業や委託内容の精査を進め、</a:t>
          </a:r>
          <a:r>
            <a:rPr lang="ja-JP" altLang="en-US" sz="1050" b="0" i="0" baseline="0">
              <a:solidFill>
                <a:schemeClr val="dk1"/>
              </a:solidFill>
              <a:effectLst/>
              <a:latin typeface="+mn-lt"/>
              <a:ea typeface="+mn-ea"/>
              <a:cs typeface="+mn-cs"/>
            </a:rPr>
            <a:t>指定管理者制度の活用など</a:t>
          </a:r>
          <a:r>
            <a:rPr lang="ja-JP" altLang="ja-JP" sz="1050" b="0" i="0" baseline="0">
              <a:solidFill>
                <a:schemeClr val="dk1"/>
              </a:solidFill>
              <a:effectLst/>
              <a:latin typeface="+mn-lt"/>
              <a:ea typeface="+mn-ea"/>
              <a:cs typeface="+mn-cs"/>
            </a:rPr>
            <a:t>経常経費及び物件費の抑制に努める。</a:t>
          </a:r>
          <a:endParaRPr lang="ja-JP" altLang="ja-JP" sz="105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16510</xdr:rowOff>
    </xdr:from>
    <xdr:to>
      <xdr:col>82</xdr:col>
      <xdr:colOff>107950</xdr:colOff>
      <xdr:row>15</xdr:row>
      <xdr:rowOff>85090</xdr:rowOff>
    </xdr:to>
    <xdr:cxnSp macro="">
      <xdr:nvCxnSpPr>
        <xdr:cNvPr id="125" name="直線コネクタ 124"/>
        <xdr:cNvCxnSpPr/>
      </xdr:nvCxnSpPr>
      <xdr:spPr>
        <a:xfrm>
          <a:off x="15671800" y="25882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63517</xdr:rowOff>
    </xdr:from>
    <xdr:ext cx="762000" cy="259045"/>
    <xdr:sp macro="" textlink="">
      <xdr:nvSpPr>
        <xdr:cNvPr id="126" name="物件費平均値テキスト"/>
        <xdr:cNvSpPr txBox="1"/>
      </xdr:nvSpPr>
      <xdr:spPr>
        <a:xfrm>
          <a:off x="16598900" y="2806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xdr:rowOff>
    </xdr:from>
    <xdr:to>
      <xdr:col>78</xdr:col>
      <xdr:colOff>69850</xdr:colOff>
      <xdr:row>15</xdr:row>
      <xdr:rowOff>77470</xdr:rowOff>
    </xdr:to>
    <xdr:cxnSp macro="">
      <xdr:nvCxnSpPr>
        <xdr:cNvPr id="128" name="直線コネクタ 127"/>
        <xdr:cNvCxnSpPr/>
      </xdr:nvCxnSpPr>
      <xdr:spPr>
        <a:xfrm flipV="1">
          <a:off x="14782800" y="2588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30" name="テキスト ボックス 129"/>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15</xdr:row>
      <xdr:rowOff>130810</xdr:rowOff>
    </xdr:to>
    <xdr:cxnSp macro="">
      <xdr:nvCxnSpPr>
        <xdr:cNvPr id="131" name="直線コネクタ 130"/>
        <xdr:cNvCxnSpPr/>
      </xdr:nvCxnSpPr>
      <xdr:spPr>
        <a:xfrm flipV="1">
          <a:off x="13893800" y="2649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3" name="テキスト ボックス 132"/>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15</xdr:row>
      <xdr:rowOff>138430</xdr:rowOff>
    </xdr:to>
    <xdr:cxnSp macro="">
      <xdr:nvCxnSpPr>
        <xdr:cNvPr id="134" name="直線コネクタ 133"/>
        <xdr:cNvCxnSpPr/>
      </xdr:nvCxnSpPr>
      <xdr:spPr>
        <a:xfrm flipV="1">
          <a:off x="13004800" y="2702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36" name="テキスト ボックス 135"/>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34290</xdr:rowOff>
    </xdr:from>
    <xdr:to>
      <xdr:col>82</xdr:col>
      <xdr:colOff>158750</xdr:colOff>
      <xdr:row>15</xdr:row>
      <xdr:rowOff>135890</xdr:rowOff>
    </xdr:to>
    <xdr:sp macro="" textlink="">
      <xdr:nvSpPr>
        <xdr:cNvPr id="144" name="楕円 143"/>
        <xdr:cNvSpPr/>
      </xdr:nvSpPr>
      <xdr:spPr>
        <a:xfrm>
          <a:off x="164592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50817</xdr:rowOff>
    </xdr:from>
    <xdr:ext cx="762000" cy="259045"/>
    <xdr:sp macro="" textlink="">
      <xdr:nvSpPr>
        <xdr:cNvPr id="145" name="物件費該当値テキスト"/>
        <xdr:cNvSpPr txBox="1"/>
      </xdr:nvSpPr>
      <xdr:spPr>
        <a:xfrm>
          <a:off x="165989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137160</xdr:rowOff>
    </xdr:from>
    <xdr:to>
      <xdr:col>78</xdr:col>
      <xdr:colOff>120650</xdr:colOff>
      <xdr:row>15</xdr:row>
      <xdr:rowOff>67310</xdr:rowOff>
    </xdr:to>
    <xdr:sp macro="" textlink="">
      <xdr:nvSpPr>
        <xdr:cNvPr id="146" name="楕円 145"/>
        <xdr:cNvSpPr/>
      </xdr:nvSpPr>
      <xdr:spPr>
        <a:xfrm>
          <a:off x="15621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77487</xdr:rowOff>
    </xdr:from>
    <xdr:ext cx="736600" cy="259045"/>
    <xdr:sp macro="" textlink="">
      <xdr:nvSpPr>
        <xdr:cNvPr id="147" name="テキスト ボックス 146"/>
        <xdr:cNvSpPr txBox="1"/>
      </xdr:nvSpPr>
      <xdr:spPr>
        <a:xfrm>
          <a:off x="15290800" y="230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26670</xdr:rowOff>
    </xdr:from>
    <xdr:to>
      <xdr:col>74</xdr:col>
      <xdr:colOff>31750</xdr:colOff>
      <xdr:row>15</xdr:row>
      <xdr:rowOff>128270</xdr:rowOff>
    </xdr:to>
    <xdr:sp macro="" textlink="">
      <xdr:nvSpPr>
        <xdr:cNvPr id="148" name="楕円 147"/>
        <xdr:cNvSpPr/>
      </xdr:nvSpPr>
      <xdr:spPr>
        <a:xfrm>
          <a:off x="14732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49" name="テキスト ボックス 148"/>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0" name="楕円 149"/>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1" name="テキスト ボックス 150"/>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2" name="楕円 151"/>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3" name="テキスト ボックス 152"/>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panose="020B0600070205080204" pitchFamily="50" charset="-128"/>
              <a:ea typeface="ＭＳ Ｐゴシック" panose="020B0600070205080204" pitchFamily="50" charset="-128"/>
            </a:rPr>
            <a:t>　</a:t>
          </a:r>
          <a:r>
            <a:rPr lang="ja-JP" altLang="ja-JP" sz="1050" b="0" i="0" baseline="0">
              <a:solidFill>
                <a:schemeClr val="dk1"/>
              </a:solidFill>
              <a:effectLst/>
              <a:latin typeface="+mn-lt"/>
              <a:ea typeface="+mn-ea"/>
              <a:cs typeface="+mn-cs"/>
            </a:rPr>
            <a:t>全国及び県平均より下回って</a:t>
          </a:r>
          <a:r>
            <a:rPr lang="ja-JP" altLang="en-US" sz="1050" b="0" i="0" baseline="0">
              <a:solidFill>
                <a:schemeClr val="dk1"/>
              </a:solidFill>
              <a:effectLst/>
              <a:latin typeface="+mn-lt"/>
              <a:ea typeface="+mn-ea"/>
              <a:cs typeface="+mn-cs"/>
            </a:rPr>
            <a:t>いるが、</a:t>
          </a:r>
          <a:r>
            <a:rPr lang="en-US" altLang="ja-JP" sz="1050" b="0" i="0" baseline="0">
              <a:solidFill>
                <a:schemeClr val="dk1"/>
              </a:solidFill>
              <a:effectLst/>
              <a:latin typeface="+mn-lt"/>
              <a:ea typeface="+mn-ea"/>
              <a:cs typeface="+mn-cs"/>
            </a:rPr>
            <a:t>R4</a:t>
          </a:r>
          <a:r>
            <a:rPr lang="ja-JP" altLang="en-US" sz="1050" b="0" i="0" baseline="0">
              <a:solidFill>
                <a:schemeClr val="dk1"/>
              </a:solidFill>
              <a:effectLst/>
              <a:latin typeface="+mn-lt"/>
              <a:ea typeface="+mn-ea"/>
              <a:cs typeface="+mn-cs"/>
            </a:rPr>
            <a:t>において類似団体平均を上回った</a:t>
          </a:r>
          <a:r>
            <a:rPr lang="ja-JP" altLang="ja-JP" sz="1050" b="0" i="0" baseline="0">
              <a:solidFill>
                <a:schemeClr val="dk1"/>
              </a:solidFill>
              <a:effectLst/>
              <a:latin typeface="+mn-lt"/>
              <a:ea typeface="+mn-ea"/>
              <a:cs typeface="+mn-cs"/>
            </a:rPr>
            <a:t>。障がい者福祉サービス事業費や</a:t>
          </a:r>
          <a:r>
            <a:rPr lang="ja-JP" altLang="en-US" sz="1050" b="0" i="0" baseline="0">
              <a:solidFill>
                <a:schemeClr val="dk1"/>
              </a:solidFill>
              <a:effectLst/>
              <a:latin typeface="+mn-lt"/>
              <a:ea typeface="+mn-ea"/>
              <a:cs typeface="+mn-cs"/>
            </a:rPr>
            <a:t>私立保育園の給付費負担</a:t>
          </a:r>
          <a:r>
            <a:rPr lang="ja-JP" altLang="ja-JP" sz="1050" b="0" i="0" baseline="0">
              <a:solidFill>
                <a:schemeClr val="dk1"/>
              </a:solidFill>
              <a:effectLst/>
              <a:latin typeface="+mn-lt"/>
              <a:ea typeface="+mn-ea"/>
              <a:cs typeface="+mn-cs"/>
            </a:rPr>
            <a:t>が増加</a:t>
          </a:r>
          <a:r>
            <a:rPr lang="ja-JP" altLang="en-US" sz="1050" b="0" i="0" baseline="0">
              <a:solidFill>
                <a:schemeClr val="dk1"/>
              </a:solidFill>
              <a:effectLst/>
              <a:latin typeface="+mn-lt"/>
              <a:ea typeface="+mn-ea"/>
              <a:cs typeface="+mn-cs"/>
            </a:rPr>
            <a:t>となったことが影響している。</a:t>
          </a:r>
          <a:endParaRPr lang="en-US" altLang="ja-JP" sz="105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50" b="0" i="0" baseline="0">
              <a:solidFill>
                <a:schemeClr val="dk1"/>
              </a:solidFill>
              <a:effectLst/>
              <a:latin typeface="+mn-lt"/>
              <a:ea typeface="+mn-ea"/>
              <a:cs typeface="+mn-cs"/>
            </a:rPr>
            <a:t>　今後も</a:t>
          </a:r>
          <a:r>
            <a:rPr lang="ja-JP" altLang="ja-JP" sz="1050" b="0" i="0" baseline="0">
              <a:solidFill>
                <a:schemeClr val="dk1"/>
              </a:solidFill>
              <a:effectLst/>
              <a:latin typeface="+mn-lt"/>
              <a:ea typeface="+mn-ea"/>
              <a:cs typeface="+mn-cs"/>
            </a:rPr>
            <a:t>高齢化率の</a:t>
          </a:r>
          <a:r>
            <a:rPr lang="ja-JP" altLang="en-US" sz="1050" b="0" i="0" baseline="0">
              <a:solidFill>
                <a:schemeClr val="dk1"/>
              </a:solidFill>
              <a:effectLst/>
              <a:latin typeface="+mn-lt"/>
              <a:ea typeface="+mn-ea"/>
              <a:cs typeface="+mn-cs"/>
            </a:rPr>
            <a:t>上昇</a:t>
          </a:r>
          <a:r>
            <a:rPr lang="ja-JP" altLang="ja-JP" sz="1050" b="0" i="0" baseline="0">
              <a:solidFill>
                <a:schemeClr val="dk1"/>
              </a:solidFill>
              <a:effectLst/>
              <a:latin typeface="+mn-lt"/>
              <a:ea typeface="+mn-ea"/>
              <a:cs typeface="+mn-cs"/>
            </a:rPr>
            <a:t>や子育て支援等の増加に伴い、社会保障費が増額していくこと見込まれ、財政を圧迫する傾向に歯止めをかけるべく、生活指導・各種健診等の推進や事業の見直し、事業効果の検証などにより適正なサービスを維持しながら比率の改善に努める。</a:t>
          </a:r>
          <a:endParaRPr lang="ja-JP" altLang="ja-JP" sz="105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57</xdr:row>
      <xdr:rowOff>107950</xdr:rowOff>
    </xdr:to>
    <xdr:cxnSp macro="">
      <xdr:nvCxnSpPr>
        <xdr:cNvPr id="185" name="直線コネクタ 184"/>
        <xdr:cNvCxnSpPr/>
      </xdr:nvCxnSpPr>
      <xdr:spPr>
        <a:xfrm>
          <a:off x="3987800" y="96901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86" name="扶助費平均値テキスト"/>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165100</xdr:rowOff>
    </xdr:to>
    <xdr:cxnSp macro="">
      <xdr:nvCxnSpPr>
        <xdr:cNvPr id="188" name="直線コネクタ 187"/>
        <xdr:cNvCxnSpPr/>
      </xdr:nvCxnSpPr>
      <xdr:spPr>
        <a:xfrm flipV="1">
          <a:off x="3098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58</xdr:row>
      <xdr:rowOff>107950</xdr:rowOff>
    </xdr:to>
    <xdr:cxnSp macro="">
      <xdr:nvCxnSpPr>
        <xdr:cNvPr id="191" name="直線コネクタ 190"/>
        <xdr:cNvCxnSpPr/>
      </xdr:nvCxnSpPr>
      <xdr:spPr>
        <a:xfrm flipV="1">
          <a:off x="2209800" y="97663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107950</xdr:rowOff>
    </xdr:from>
    <xdr:to>
      <xdr:col>11</xdr:col>
      <xdr:colOff>9525</xdr:colOff>
      <xdr:row>59</xdr:row>
      <xdr:rowOff>107950</xdr:rowOff>
    </xdr:to>
    <xdr:cxnSp macro="">
      <xdr:nvCxnSpPr>
        <xdr:cNvPr id="194" name="直線コネクタ 193"/>
        <xdr:cNvCxnSpPr/>
      </xdr:nvCxnSpPr>
      <xdr:spPr>
        <a:xfrm flipV="1">
          <a:off x="1320800" y="100520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6" name="テキスト ボックス 195"/>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4" name="楕円 203"/>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05" name="扶助費該当値テキスト"/>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6" name="楕円 205"/>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07" name="テキスト ボックス 206"/>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8" name="楕円 207"/>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09" name="テキスト ボックス 208"/>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57150</xdr:rowOff>
    </xdr:from>
    <xdr:to>
      <xdr:col>11</xdr:col>
      <xdr:colOff>60325</xdr:colOff>
      <xdr:row>58</xdr:row>
      <xdr:rowOff>158750</xdr:rowOff>
    </xdr:to>
    <xdr:sp macro="" textlink="">
      <xdr:nvSpPr>
        <xdr:cNvPr id="210" name="楕円 209"/>
        <xdr:cNvSpPr/>
      </xdr:nvSpPr>
      <xdr:spPr>
        <a:xfrm>
          <a:off x="2159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143527</xdr:rowOff>
    </xdr:from>
    <xdr:ext cx="762000" cy="259045"/>
    <xdr:sp macro="" textlink="">
      <xdr:nvSpPr>
        <xdr:cNvPr id="211" name="テキスト ボックス 210"/>
        <xdr:cNvSpPr txBox="1"/>
      </xdr:nvSpPr>
      <xdr:spPr>
        <a:xfrm>
          <a:off x="1828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212" name="楕円 211"/>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143527</xdr:rowOff>
    </xdr:from>
    <xdr:ext cx="762000" cy="259045"/>
    <xdr:sp macro="" textlink="">
      <xdr:nvSpPr>
        <xdr:cNvPr id="213" name="テキスト ボックス 212"/>
        <xdr:cNvSpPr txBox="1"/>
      </xdr:nvSpPr>
      <xdr:spPr>
        <a:xfrm>
          <a:off x="939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a:latin typeface="ＭＳ Ｐゴシック" panose="020B0600070205080204" pitchFamily="50" charset="-128"/>
              <a:ea typeface="ＭＳ Ｐゴシック" panose="020B0600070205080204" pitchFamily="50" charset="-128"/>
            </a:rPr>
            <a:t>　</a:t>
          </a:r>
          <a:r>
            <a:rPr lang="ja-JP" altLang="ja-JP" sz="1050" b="0" i="0" baseline="0">
              <a:solidFill>
                <a:schemeClr val="dk1"/>
              </a:solidFill>
              <a:effectLst/>
              <a:latin typeface="+mn-lt"/>
              <a:ea typeface="+mn-ea"/>
              <a:cs typeface="+mn-cs"/>
            </a:rPr>
            <a:t>類似団体平均、全国及び県平均より下回っている。公共施設の老朽化や、</a:t>
          </a:r>
          <a:r>
            <a:rPr lang="en-US" altLang="ja-JP" sz="1050" b="0" i="0" baseline="0">
              <a:solidFill>
                <a:schemeClr val="dk1"/>
              </a:solidFill>
              <a:effectLst/>
              <a:latin typeface="+mn-lt"/>
              <a:ea typeface="+mn-ea"/>
              <a:cs typeface="+mn-cs"/>
            </a:rPr>
            <a:t>H28</a:t>
          </a:r>
          <a:r>
            <a:rPr lang="ja-JP" altLang="ja-JP" sz="1050" b="0" i="0" baseline="0">
              <a:solidFill>
                <a:schemeClr val="dk1"/>
              </a:solidFill>
              <a:effectLst/>
              <a:latin typeface="+mn-lt"/>
              <a:ea typeface="+mn-ea"/>
              <a:cs typeface="+mn-cs"/>
            </a:rPr>
            <a:t>熊本地震による維持補修が</a:t>
          </a:r>
          <a:r>
            <a:rPr lang="en-US" altLang="ja-JP" sz="1050" b="0" i="0" baseline="0">
              <a:solidFill>
                <a:schemeClr val="dk1"/>
              </a:solidFill>
              <a:effectLst/>
              <a:latin typeface="+mn-lt"/>
              <a:ea typeface="+mn-ea"/>
              <a:cs typeface="+mn-cs"/>
            </a:rPr>
            <a:t>H30</a:t>
          </a:r>
          <a:r>
            <a:rPr lang="ja-JP" altLang="ja-JP" sz="1050" b="0" i="0" baseline="0">
              <a:solidFill>
                <a:schemeClr val="dk1"/>
              </a:solidFill>
              <a:effectLst/>
              <a:latin typeface="+mn-lt"/>
              <a:ea typeface="+mn-ea"/>
              <a:cs typeface="+mn-cs"/>
            </a:rPr>
            <a:t>年度に大幅に増加したが、それ以降は減少傾向である。</a:t>
          </a:r>
          <a:endParaRPr lang="ja-JP" altLang="ja-JP" sz="1050">
            <a:effectLst/>
          </a:endParaRPr>
        </a:p>
        <a:p>
          <a:pPr eaLnBrk="1" fontAlgn="auto" latinLnBrk="0" hangingPunct="1"/>
          <a:r>
            <a:rPr lang="ja-JP" altLang="ja-JP" sz="1050" b="0" i="0" baseline="0">
              <a:solidFill>
                <a:schemeClr val="dk1"/>
              </a:solidFill>
              <a:effectLst/>
              <a:latin typeface="+mn-lt"/>
              <a:ea typeface="+mn-ea"/>
              <a:cs typeface="+mn-cs"/>
            </a:rPr>
            <a:t>　また、少子高齢化等による</a:t>
          </a:r>
          <a:r>
            <a:rPr lang="ja-JP" altLang="en-US" sz="1050" b="0" i="0" baseline="0">
              <a:solidFill>
                <a:schemeClr val="dk1"/>
              </a:solidFill>
              <a:effectLst/>
              <a:latin typeface="+mn-lt"/>
              <a:ea typeface="+mn-ea"/>
              <a:cs typeface="+mn-cs"/>
            </a:rPr>
            <a:t>社会保障費の増加から</a:t>
          </a:r>
          <a:r>
            <a:rPr lang="ja-JP" altLang="ja-JP" sz="1050" b="0" i="0" baseline="0">
              <a:solidFill>
                <a:schemeClr val="dk1"/>
              </a:solidFill>
              <a:effectLst/>
              <a:latin typeface="+mn-lt"/>
              <a:ea typeface="+mn-ea"/>
              <a:cs typeface="+mn-cs"/>
            </a:rPr>
            <a:t>国民健康保険、介護保険、後期高齢者医療</a:t>
          </a:r>
          <a:r>
            <a:rPr lang="ja-JP" altLang="en-US" sz="1050" b="0" i="0" baseline="0">
              <a:solidFill>
                <a:schemeClr val="dk1"/>
              </a:solidFill>
              <a:effectLst/>
              <a:latin typeface="+mn-lt"/>
              <a:ea typeface="+mn-ea"/>
              <a:cs typeface="+mn-cs"/>
            </a:rPr>
            <a:t>等の</a:t>
          </a:r>
          <a:r>
            <a:rPr lang="ja-JP" altLang="ja-JP" sz="1050" b="0" i="0" baseline="0">
              <a:solidFill>
                <a:schemeClr val="dk1"/>
              </a:solidFill>
              <a:effectLst/>
              <a:latin typeface="+mn-lt"/>
              <a:ea typeface="+mn-ea"/>
              <a:cs typeface="+mn-cs"/>
            </a:rPr>
            <a:t>特別会計への繰出金の増加が危惧される。各特別会計における事業の見直しや、健康づくり、栄養指導、各種健診、介護予防事業等により給付費縮減に取組み繰出金の抑制に繋げる。</a:t>
          </a:r>
          <a:endParaRPr lang="ja-JP" altLang="ja-JP" sz="105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96520</xdr:rowOff>
    </xdr:from>
    <xdr:to>
      <xdr:col>82</xdr:col>
      <xdr:colOff>107950</xdr:colOff>
      <xdr:row>54</xdr:row>
      <xdr:rowOff>111760</xdr:rowOff>
    </xdr:to>
    <xdr:cxnSp macro="">
      <xdr:nvCxnSpPr>
        <xdr:cNvPr id="246" name="直線コネクタ 245"/>
        <xdr:cNvCxnSpPr/>
      </xdr:nvCxnSpPr>
      <xdr:spPr>
        <a:xfrm>
          <a:off x="15671800" y="9354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7"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96520</xdr:rowOff>
    </xdr:from>
    <xdr:to>
      <xdr:col>78</xdr:col>
      <xdr:colOff>69850</xdr:colOff>
      <xdr:row>54</xdr:row>
      <xdr:rowOff>104140</xdr:rowOff>
    </xdr:to>
    <xdr:cxnSp macro="">
      <xdr:nvCxnSpPr>
        <xdr:cNvPr id="249" name="直線コネクタ 248"/>
        <xdr:cNvCxnSpPr/>
      </xdr:nvCxnSpPr>
      <xdr:spPr>
        <a:xfrm flipV="1">
          <a:off x="14782800" y="9354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1" name="テキスト ボックス 250"/>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104140</xdr:rowOff>
    </xdr:from>
    <xdr:to>
      <xdr:col>73</xdr:col>
      <xdr:colOff>180975</xdr:colOff>
      <xdr:row>55</xdr:row>
      <xdr:rowOff>85090</xdr:rowOff>
    </xdr:to>
    <xdr:cxnSp macro="">
      <xdr:nvCxnSpPr>
        <xdr:cNvPr id="252" name="直線コネクタ 251"/>
        <xdr:cNvCxnSpPr/>
      </xdr:nvCxnSpPr>
      <xdr:spPr>
        <a:xfrm flipV="1">
          <a:off x="13893800" y="93624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4" name="テキスト ボックス 253"/>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85090</xdr:rowOff>
    </xdr:from>
    <xdr:to>
      <xdr:col>69</xdr:col>
      <xdr:colOff>92075</xdr:colOff>
      <xdr:row>57</xdr:row>
      <xdr:rowOff>54610</xdr:rowOff>
    </xdr:to>
    <xdr:cxnSp macro="">
      <xdr:nvCxnSpPr>
        <xdr:cNvPr id="255" name="直線コネクタ 254"/>
        <xdr:cNvCxnSpPr/>
      </xdr:nvCxnSpPr>
      <xdr:spPr>
        <a:xfrm flipV="1">
          <a:off x="13004800" y="951484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7" name="テキスト ボックス 256"/>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60960</xdr:rowOff>
    </xdr:from>
    <xdr:to>
      <xdr:col>82</xdr:col>
      <xdr:colOff>158750</xdr:colOff>
      <xdr:row>54</xdr:row>
      <xdr:rowOff>162560</xdr:rowOff>
    </xdr:to>
    <xdr:sp macro="" textlink="">
      <xdr:nvSpPr>
        <xdr:cNvPr id="265" name="楕円 264"/>
        <xdr:cNvSpPr/>
      </xdr:nvSpPr>
      <xdr:spPr>
        <a:xfrm>
          <a:off x="164592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77487</xdr:rowOff>
    </xdr:from>
    <xdr:ext cx="762000" cy="259045"/>
    <xdr:sp macro="" textlink="">
      <xdr:nvSpPr>
        <xdr:cNvPr id="266" name="その他該当値テキスト"/>
        <xdr:cNvSpPr txBox="1"/>
      </xdr:nvSpPr>
      <xdr:spPr>
        <a:xfrm>
          <a:off x="165989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45720</xdr:rowOff>
    </xdr:from>
    <xdr:to>
      <xdr:col>78</xdr:col>
      <xdr:colOff>120650</xdr:colOff>
      <xdr:row>54</xdr:row>
      <xdr:rowOff>147320</xdr:rowOff>
    </xdr:to>
    <xdr:sp macro="" textlink="">
      <xdr:nvSpPr>
        <xdr:cNvPr id="267" name="楕円 266"/>
        <xdr:cNvSpPr/>
      </xdr:nvSpPr>
      <xdr:spPr>
        <a:xfrm>
          <a:off x="15621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157497</xdr:rowOff>
    </xdr:from>
    <xdr:ext cx="736600" cy="259045"/>
    <xdr:sp macro="" textlink="">
      <xdr:nvSpPr>
        <xdr:cNvPr id="268" name="テキスト ボックス 267"/>
        <xdr:cNvSpPr txBox="1"/>
      </xdr:nvSpPr>
      <xdr:spPr>
        <a:xfrm>
          <a:off x="15290800" y="907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53340</xdr:rowOff>
    </xdr:from>
    <xdr:to>
      <xdr:col>74</xdr:col>
      <xdr:colOff>31750</xdr:colOff>
      <xdr:row>54</xdr:row>
      <xdr:rowOff>154940</xdr:rowOff>
    </xdr:to>
    <xdr:sp macro="" textlink="">
      <xdr:nvSpPr>
        <xdr:cNvPr id="269" name="楕円 268"/>
        <xdr:cNvSpPr/>
      </xdr:nvSpPr>
      <xdr:spPr>
        <a:xfrm>
          <a:off x="14732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165117</xdr:rowOff>
    </xdr:from>
    <xdr:ext cx="762000" cy="259045"/>
    <xdr:sp macro="" textlink="">
      <xdr:nvSpPr>
        <xdr:cNvPr id="270" name="テキスト ボックス 269"/>
        <xdr:cNvSpPr txBox="1"/>
      </xdr:nvSpPr>
      <xdr:spPr>
        <a:xfrm>
          <a:off x="14401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34290</xdr:rowOff>
    </xdr:from>
    <xdr:to>
      <xdr:col>69</xdr:col>
      <xdr:colOff>142875</xdr:colOff>
      <xdr:row>55</xdr:row>
      <xdr:rowOff>135890</xdr:rowOff>
    </xdr:to>
    <xdr:sp macro="" textlink="">
      <xdr:nvSpPr>
        <xdr:cNvPr id="271" name="楕円 270"/>
        <xdr:cNvSpPr/>
      </xdr:nvSpPr>
      <xdr:spPr>
        <a:xfrm>
          <a:off x="13843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72" name="テキスト ボックス 271"/>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73" name="楕円 272"/>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90187</xdr:rowOff>
    </xdr:from>
    <xdr:ext cx="762000" cy="259045"/>
    <xdr:sp macro="" textlink="">
      <xdr:nvSpPr>
        <xdr:cNvPr id="274" name="テキスト ボックス 273"/>
        <xdr:cNvSpPr txBox="1"/>
      </xdr:nvSpPr>
      <xdr:spPr>
        <a:xfrm>
          <a:off x="12623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panose="020B0600070205080204" pitchFamily="50" charset="-128"/>
              <a:ea typeface="ＭＳ Ｐゴシック" panose="020B0600070205080204" pitchFamily="50" charset="-128"/>
            </a:rPr>
            <a:t>　</a:t>
          </a:r>
          <a:r>
            <a:rPr lang="ja-JP" altLang="ja-JP" sz="1050" b="0" i="0" baseline="0">
              <a:solidFill>
                <a:schemeClr val="dk1"/>
              </a:solidFill>
              <a:effectLst/>
              <a:latin typeface="+mn-lt"/>
              <a:ea typeface="+mn-ea"/>
              <a:cs typeface="+mn-cs"/>
            </a:rPr>
            <a:t>類似団体平均は下回っているが、全国及び県平均より上回っている。経常経費における補助費等のうち一部事務組合負担金が</a:t>
          </a:r>
          <a:r>
            <a:rPr lang="en-US" altLang="ja-JP" sz="1050" b="0" i="0" baseline="0">
              <a:solidFill>
                <a:schemeClr val="dk1"/>
              </a:solidFill>
              <a:effectLst/>
              <a:latin typeface="+mn-lt"/>
              <a:ea typeface="+mn-ea"/>
              <a:cs typeface="+mn-cs"/>
            </a:rPr>
            <a:t>32.4</a:t>
          </a:r>
          <a:r>
            <a:rPr lang="ja-JP" altLang="ja-JP" sz="1050" b="0" i="0" baseline="0">
              <a:solidFill>
                <a:schemeClr val="dk1"/>
              </a:solidFill>
              <a:effectLst/>
              <a:latin typeface="+mn-lt"/>
              <a:ea typeface="+mn-ea"/>
              <a:cs typeface="+mn-cs"/>
            </a:rPr>
            <a:t>％を占めており、内容はゴミ・廃棄物処理負担金やし尿処理負担金、養護老人ホーム措置費負担金など経常的なもので、それ以外には熊本市消防局への常備消防負担金が大きく占めている状況。今後</a:t>
          </a:r>
          <a:r>
            <a:rPr lang="ja-JP" altLang="en-US" sz="1050" b="0" i="0" baseline="0">
              <a:solidFill>
                <a:schemeClr val="dk1"/>
              </a:solidFill>
              <a:effectLst/>
              <a:latin typeface="+mn-lt"/>
              <a:ea typeface="+mn-ea"/>
              <a:cs typeface="+mn-cs"/>
            </a:rPr>
            <a:t>も</a:t>
          </a:r>
          <a:r>
            <a:rPr lang="ja-JP" altLang="ja-JP" sz="1050" b="0" i="0" baseline="0">
              <a:solidFill>
                <a:schemeClr val="dk1"/>
              </a:solidFill>
              <a:effectLst/>
              <a:latin typeface="+mn-lt"/>
              <a:ea typeface="+mn-ea"/>
              <a:cs typeface="+mn-cs"/>
            </a:rPr>
            <a:t>目的や内容の見直し、妥当性を検証しながら補費等の抑制に努める。</a:t>
          </a:r>
          <a:endParaRPr lang="ja-JP" altLang="ja-JP" sz="105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81280</xdr:rowOff>
    </xdr:to>
    <xdr:cxnSp macro="">
      <xdr:nvCxnSpPr>
        <xdr:cNvPr id="304" name="直線コネクタ 303"/>
        <xdr:cNvCxnSpPr/>
      </xdr:nvCxnSpPr>
      <xdr:spPr>
        <a:xfrm>
          <a:off x="15671800" y="6230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5" name="補助費等平均値テキスト"/>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154432</xdr:rowOff>
    </xdr:to>
    <xdr:cxnSp macro="">
      <xdr:nvCxnSpPr>
        <xdr:cNvPr id="307" name="直線コネクタ 306"/>
        <xdr:cNvCxnSpPr/>
      </xdr:nvCxnSpPr>
      <xdr:spPr>
        <a:xfrm flipV="1">
          <a:off x="14782800" y="62306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09" name="テキスト ボックス 308"/>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14986</xdr:rowOff>
    </xdr:to>
    <xdr:cxnSp macro="">
      <xdr:nvCxnSpPr>
        <xdr:cNvPr id="310" name="直線コネクタ 309"/>
        <xdr:cNvCxnSpPr/>
      </xdr:nvCxnSpPr>
      <xdr:spPr>
        <a:xfrm flipV="1">
          <a:off x="13893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2" name="テキスト ボックス 311"/>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78994</xdr:rowOff>
    </xdr:to>
    <xdr:cxnSp macro="">
      <xdr:nvCxnSpPr>
        <xdr:cNvPr id="313" name="直線コネクタ 312"/>
        <xdr:cNvCxnSpPr/>
      </xdr:nvCxnSpPr>
      <xdr:spPr>
        <a:xfrm flipV="1">
          <a:off x="13004800" y="63586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15" name="テキスト ボックス 314"/>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7" name="テキスト ボックス 316"/>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3" name="楕円 322"/>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4" name="補助費等該当値テキスト"/>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5" name="楕円 324"/>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6" name="テキスト ボックス 325"/>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7" name="楕円 326"/>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8" name="テキスト ボックス 327"/>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29" name="楕円 328"/>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30" name="テキスト ボックス 329"/>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1" name="楕円 330"/>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2" name="テキスト ボックス 331"/>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b="0" i="0" baseline="0">
              <a:solidFill>
                <a:schemeClr val="dk1"/>
              </a:solidFill>
              <a:effectLst/>
              <a:latin typeface="+mn-lt"/>
              <a:ea typeface="+mn-ea"/>
              <a:cs typeface="+mn-cs"/>
            </a:rPr>
            <a:t>類似団体</a:t>
          </a:r>
          <a:r>
            <a:rPr lang="ja-JP" altLang="en-US" sz="1050" b="0" i="0" baseline="0">
              <a:solidFill>
                <a:schemeClr val="dk1"/>
              </a:solidFill>
              <a:effectLst/>
              <a:latin typeface="+mn-lt"/>
              <a:ea typeface="+mn-ea"/>
              <a:cs typeface="+mn-cs"/>
            </a:rPr>
            <a:t>比較では最も高い数値となっている。これは</a:t>
          </a:r>
          <a:r>
            <a:rPr lang="en-US" altLang="ja-JP" sz="1050" b="0" i="0" baseline="0">
              <a:solidFill>
                <a:schemeClr val="dk1"/>
              </a:solidFill>
              <a:effectLst/>
              <a:latin typeface="+mn-lt"/>
              <a:ea typeface="+mn-ea"/>
              <a:cs typeface="+mn-cs"/>
            </a:rPr>
            <a:t>H28</a:t>
          </a:r>
          <a:r>
            <a:rPr lang="ja-JP" altLang="en-US" sz="1050" b="0" i="0" baseline="0">
              <a:solidFill>
                <a:schemeClr val="dk1"/>
              </a:solidFill>
              <a:effectLst/>
              <a:latin typeface="+mn-lt"/>
              <a:ea typeface="+mn-ea"/>
              <a:cs typeface="+mn-cs"/>
            </a:rPr>
            <a:t>熊本地震</a:t>
          </a:r>
          <a:r>
            <a:rPr lang="ja-JP" altLang="ja-JP" sz="1050" b="0" i="0" baseline="0">
              <a:solidFill>
                <a:schemeClr val="dk1"/>
              </a:solidFill>
              <a:effectLst/>
              <a:latin typeface="+mn-lt"/>
              <a:ea typeface="+mn-ea"/>
              <a:cs typeface="+mn-cs"/>
            </a:rPr>
            <a:t>関連事業に伴い起債</a:t>
          </a:r>
          <a:r>
            <a:rPr lang="ja-JP" altLang="en-US" sz="1050" b="0" i="0" baseline="0">
              <a:solidFill>
                <a:schemeClr val="dk1"/>
              </a:solidFill>
              <a:effectLst/>
              <a:latin typeface="+mn-lt"/>
              <a:ea typeface="+mn-ea"/>
              <a:cs typeface="+mn-cs"/>
            </a:rPr>
            <a:t>額</a:t>
          </a:r>
          <a:r>
            <a:rPr lang="ja-JP" altLang="ja-JP" sz="1050" b="0" i="0" baseline="0">
              <a:solidFill>
                <a:schemeClr val="dk1"/>
              </a:solidFill>
              <a:effectLst/>
              <a:latin typeface="+mn-lt"/>
              <a:ea typeface="+mn-ea"/>
              <a:cs typeface="+mn-cs"/>
            </a:rPr>
            <a:t>が大きく増加した</a:t>
          </a:r>
          <a:r>
            <a:rPr lang="ja-JP" altLang="en-US" sz="1050" b="0" i="0" baseline="0">
              <a:solidFill>
                <a:schemeClr val="dk1"/>
              </a:solidFill>
              <a:effectLst/>
              <a:latin typeface="+mn-lt"/>
              <a:ea typeface="+mn-ea"/>
              <a:cs typeface="+mn-cs"/>
            </a:rPr>
            <a:t>ことが要因である</a:t>
          </a:r>
          <a:r>
            <a:rPr lang="ja-JP" altLang="ja-JP" sz="1050" b="0" i="0" baseline="0">
              <a:solidFill>
                <a:schemeClr val="dk1"/>
              </a:solidFill>
              <a:effectLst/>
              <a:latin typeface="+mn-lt"/>
              <a:ea typeface="+mn-ea"/>
              <a:cs typeface="+mn-cs"/>
            </a:rPr>
            <a:t>。</a:t>
          </a:r>
          <a:endParaRPr lang="en-US" altLang="ja-JP" sz="105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5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今後</a:t>
          </a:r>
          <a:r>
            <a:rPr lang="ja-JP" altLang="en-US" sz="1050" b="0" i="0" baseline="0">
              <a:solidFill>
                <a:schemeClr val="dk1"/>
              </a:solidFill>
              <a:effectLst/>
              <a:latin typeface="+mn-lt"/>
              <a:ea typeface="+mn-ea"/>
              <a:cs typeface="+mn-cs"/>
            </a:rPr>
            <a:t>暫くは公債費が</a:t>
          </a:r>
          <a:r>
            <a:rPr lang="ja-JP" altLang="ja-JP" sz="1050" b="0" i="0" baseline="0">
              <a:solidFill>
                <a:schemeClr val="dk1"/>
              </a:solidFill>
              <a:effectLst/>
              <a:latin typeface="+mn-lt"/>
              <a:ea typeface="+mn-ea"/>
              <a:cs typeface="+mn-cs"/>
            </a:rPr>
            <a:t>高い水準</a:t>
          </a:r>
          <a:r>
            <a:rPr lang="ja-JP" altLang="en-US" sz="1050" b="0" i="0" baseline="0">
              <a:solidFill>
                <a:schemeClr val="dk1"/>
              </a:solidFill>
              <a:effectLst/>
              <a:latin typeface="+mn-lt"/>
              <a:ea typeface="+mn-ea"/>
              <a:cs typeface="+mn-cs"/>
            </a:rPr>
            <a:t>となるが、起債発行額の抑制を図り、起債残高を減少させるよう、</a:t>
          </a:r>
          <a:r>
            <a:rPr lang="ja-JP" altLang="ja-JP" sz="1050" b="0" i="0" baseline="0">
              <a:solidFill>
                <a:schemeClr val="dk1"/>
              </a:solidFill>
              <a:effectLst/>
              <a:latin typeface="+mn-lt"/>
              <a:ea typeface="+mn-ea"/>
              <a:cs typeface="+mn-cs"/>
            </a:rPr>
            <a:t>各事業を見極めながら適切な起債管理に努める。</a:t>
          </a:r>
          <a:endParaRPr lang="ja-JP" altLang="ja-JP" sz="105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161289</xdr:rowOff>
    </xdr:from>
    <xdr:to>
      <xdr:col>24</xdr:col>
      <xdr:colOff>25400</xdr:colOff>
      <xdr:row>80</xdr:row>
      <xdr:rowOff>35561</xdr:rowOff>
    </xdr:to>
    <xdr:cxnSp macro="">
      <xdr:nvCxnSpPr>
        <xdr:cNvPr id="364" name="直線コネクタ 363"/>
        <xdr:cNvCxnSpPr/>
      </xdr:nvCxnSpPr>
      <xdr:spPr>
        <a:xfrm>
          <a:off x="3987800" y="137058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58437</xdr:rowOff>
    </xdr:from>
    <xdr:ext cx="762000" cy="259045"/>
    <xdr:sp macro="" textlink="">
      <xdr:nvSpPr>
        <xdr:cNvPr id="365" name="公債費平均値テキスト"/>
        <xdr:cNvSpPr txBox="1"/>
      </xdr:nvSpPr>
      <xdr:spPr>
        <a:xfrm>
          <a:off x="4914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138430</xdr:rowOff>
    </xdr:from>
    <xdr:to>
      <xdr:col>19</xdr:col>
      <xdr:colOff>187325</xdr:colOff>
      <xdr:row>79</xdr:row>
      <xdr:rowOff>161289</xdr:rowOff>
    </xdr:to>
    <xdr:cxnSp macro="">
      <xdr:nvCxnSpPr>
        <xdr:cNvPr id="367" name="直線コネクタ 366"/>
        <xdr:cNvCxnSpPr/>
      </xdr:nvCxnSpPr>
      <xdr:spPr>
        <a:xfrm>
          <a:off x="3098800" y="13682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69" name="テキスト ボックス 368"/>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50800</xdr:rowOff>
    </xdr:from>
    <xdr:to>
      <xdr:col>15</xdr:col>
      <xdr:colOff>98425</xdr:colOff>
      <xdr:row>79</xdr:row>
      <xdr:rowOff>138430</xdr:rowOff>
    </xdr:to>
    <xdr:cxnSp macro="">
      <xdr:nvCxnSpPr>
        <xdr:cNvPr id="370" name="直線コネクタ 369"/>
        <xdr:cNvCxnSpPr/>
      </xdr:nvCxnSpPr>
      <xdr:spPr>
        <a:xfrm>
          <a:off x="2209800" y="135953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72" name="テキスト ボックス 371"/>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107950</xdr:rowOff>
    </xdr:from>
    <xdr:to>
      <xdr:col>11</xdr:col>
      <xdr:colOff>9525</xdr:colOff>
      <xdr:row>79</xdr:row>
      <xdr:rowOff>50800</xdr:rowOff>
    </xdr:to>
    <xdr:cxnSp macro="">
      <xdr:nvCxnSpPr>
        <xdr:cNvPr id="373" name="直線コネクタ 372"/>
        <xdr:cNvCxnSpPr/>
      </xdr:nvCxnSpPr>
      <xdr:spPr>
        <a:xfrm>
          <a:off x="1320800" y="133096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75" name="テキスト ボックス 374"/>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77" name="テキスト ボックス 376"/>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156211</xdr:rowOff>
    </xdr:from>
    <xdr:to>
      <xdr:col>24</xdr:col>
      <xdr:colOff>76200</xdr:colOff>
      <xdr:row>80</xdr:row>
      <xdr:rowOff>86361</xdr:rowOff>
    </xdr:to>
    <xdr:sp macro="" textlink="">
      <xdr:nvSpPr>
        <xdr:cNvPr id="383" name="楕円 382"/>
        <xdr:cNvSpPr/>
      </xdr:nvSpPr>
      <xdr:spPr>
        <a:xfrm>
          <a:off x="4775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64788</xdr:rowOff>
    </xdr:from>
    <xdr:ext cx="762000" cy="259045"/>
    <xdr:sp macro="" textlink="">
      <xdr:nvSpPr>
        <xdr:cNvPr id="384" name="公債費該当値テキスト"/>
        <xdr:cNvSpPr txBox="1"/>
      </xdr:nvSpPr>
      <xdr:spPr>
        <a:xfrm>
          <a:off x="4914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110489</xdr:rowOff>
    </xdr:from>
    <xdr:to>
      <xdr:col>20</xdr:col>
      <xdr:colOff>38100</xdr:colOff>
      <xdr:row>80</xdr:row>
      <xdr:rowOff>40639</xdr:rowOff>
    </xdr:to>
    <xdr:sp macro="" textlink="">
      <xdr:nvSpPr>
        <xdr:cNvPr id="385" name="楕円 384"/>
        <xdr:cNvSpPr/>
      </xdr:nvSpPr>
      <xdr:spPr>
        <a:xfrm>
          <a:off x="3937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25416</xdr:rowOff>
    </xdr:from>
    <xdr:ext cx="736600" cy="259045"/>
    <xdr:sp macro="" textlink="">
      <xdr:nvSpPr>
        <xdr:cNvPr id="386" name="テキスト ボックス 385"/>
        <xdr:cNvSpPr txBox="1"/>
      </xdr:nvSpPr>
      <xdr:spPr>
        <a:xfrm>
          <a:off x="3606800" y="1374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87630</xdr:rowOff>
    </xdr:from>
    <xdr:to>
      <xdr:col>15</xdr:col>
      <xdr:colOff>149225</xdr:colOff>
      <xdr:row>80</xdr:row>
      <xdr:rowOff>17780</xdr:rowOff>
    </xdr:to>
    <xdr:sp macro="" textlink="">
      <xdr:nvSpPr>
        <xdr:cNvPr id="387" name="楕円 386"/>
        <xdr:cNvSpPr/>
      </xdr:nvSpPr>
      <xdr:spPr>
        <a:xfrm>
          <a:off x="3048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2557</xdr:rowOff>
    </xdr:from>
    <xdr:ext cx="762000" cy="259045"/>
    <xdr:sp macro="" textlink="">
      <xdr:nvSpPr>
        <xdr:cNvPr id="388" name="テキスト ボックス 387"/>
        <xdr:cNvSpPr txBox="1"/>
      </xdr:nvSpPr>
      <xdr:spPr>
        <a:xfrm>
          <a:off x="2717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0</xdr:rowOff>
    </xdr:from>
    <xdr:to>
      <xdr:col>11</xdr:col>
      <xdr:colOff>60325</xdr:colOff>
      <xdr:row>79</xdr:row>
      <xdr:rowOff>101600</xdr:rowOff>
    </xdr:to>
    <xdr:sp macro="" textlink="">
      <xdr:nvSpPr>
        <xdr:cNvPr id="389" name="楕円 388"/>
        <xdr:cNvSpPr/>
      </xdr:nvSpPr>
      <xdr:spPr>
        <a:xfrm>
          <a:off x="2159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86377</xdr:rowOff>
    </xdr:from>
    <xdr:ext cx="762000" cy="259045"/>
    <xdr:sp macro="" textlink="">
      <xdr:nvSpPr>
        <xdr:cNvPr id="390" name="テキスト ボックス 389"/>
        <xdr:cNvSpPr txBox="1"/>
      </xdr:nvSpPr>
      <xdr:spPr>
        <a:xfrm>
          <a:off x="1828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57150</xdr:rowOff>
    </xdr:from>
    <xdr:to>
      <xdr:col>6</xdr:col>
      <xdr:colOff>171450</xdr:colOff>
      <xdr:row>77</xdr:row>
      <xdr:rowOff>158750</xdr:rowOff>
    </xdr:to>
    <xdr:sp macro="" textlink="">
      <xdr:nvSpPr>
        <xdr:cNvPr id="391" name="楕円 390"/>
        <xdr:cNvSpPr/>
      </xdr:nvSpPr>
      <xdr:spPr>
        <a:xfrm>
          <a:off x="1270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143527</xdr:rowOff>
    </xdr:from>
    <xdr:ext cx="762000" cy="259045"/>
    <xdr:sp macro="" textlink="">
      <xdr:nvSpPr>
        <xdr:cNvPr id="392" name="テキスト ボックス 391"/>
        <xdr:cNvSpPr txBox="1"/>
      </xdr:nvSpPr>
      <xdr:spPr>
        <a:xfrm>
          <a:off x="939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lang="ja-JP" altLang="ja-JP" sz="1050" b="0" i="0" baseline="0">
              <a:solidFill>
                <a:schemeClr val="dk1"/>
              </a:solidFill>
              <a:effectLst/>
              <a:latin typeface="+mn-lt"/>
              <a:ea typeface="+mn-ea"/>
              <a:cs typeface="+mn-cs"/>
            </a:rPr>
            <a:t>類似団体平均、全国及び県平均より下回っている状況。今後も全体の事業の見直しを更に進め、経常経費の削減に努める</a:t>
          </a:r>
          <a:r>
            <a:rPr lang="ja-JP" altLang="en-US" sz="1050" b="0" i="0" baseline="0">
              <a:solidFill>
                <a:schemeClr val="dk1"/>
              </a:solidFill>
              <a:effectLst/>
              <a:latin typeface="+mn-lt"/>
              <a:ea typeface="+mn-ea"/>
              <a:cs typeface="+mn-cs"/>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40132</xdr:rowOff>
    </xdr:from>
    <xdr:to>
      <xdr:col>82</xdr:col>
      <xdr:colOff>107950</xdr:colOff>
      <xdr:row>75</xdr:row>
      <xdr:rowOff>88138</xdr:rowOff>
    </xdr:to>
    <xdr:cxnSp macro="">
      <xdr:nvCxnSpPr>
        <xdr:cNvPr id="423" name="直線コネクタ 422"/>
        <xdr:cNvCxnSpPr/>
      </xdr:nvCxnSpPr>
      <xdr:spPr>
        <a:xfrm>
          <a:off x="15671800" y="1289888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4" name="公債費以外平均値テキスト"/>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40132</xdr:rowOff>
    </xdr:from>
    <xdr:to>
      <xdr:col>78</xdr:col>
      <xdr:colOff>69850</xdr:colOff>
      <xdr:row>76</xdr:row>
      <xdr:rowOff>5842</xdr:rowOff>
    </xdr:to>
    <xdr:cxnSp macro="">
      <xdr:nvCxnSpPr>
        <xdr:cNvPr id="426" name="直線コネクタ 425"/>
        <xdr:cNvCxnSpPr/>
      </xdr:nvCxnSpPr>
      <xdr:spPr>
        <a:xfrm flipV="1">
          <a:off x="14782800" y="1289888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28" name="テキスト ボックス 427"/>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xdr:rowOff>
    </xdr:from>
    <xdr:to>
      <xdr:col>73</xdr:col>
      <xdr:colOff>180975</xdr:colOff>
      <xdr:row>76</xdr:row>
      <xdr:rowOff>147574</xdr:rowOff>
    </xdr:to>
    <xdr:cxnSp macro="">
      <xdr:nvCxnSpPr>
        <xdr:cNvPr id="429" name="直線コネクタ 428"/>
        <xdr:cNvCxnSpPr/>
      </xdr:nvCxnSpPr>
      <xdr:spPr>
        <a:xfrm flipV="1">
          <a:off x="13893800" y="1303604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1" name="テキスト ボックス 430"/>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147574</xdr:rowOff>
    </xdr:from>
    <xdr:to>
      <xdr:col>69</xdr:col>
      <xdr:colOff>92075</xdr:colOff>
      <xdr:row>78</xdr:row>
      <xdr:rowOff>5842</xdr:rowOff>
    </xdr:to>
    <xdr:cxnSp macro="">
      <xdr:nvCxnSpPr>
        <xdr:cNvPr id="432" name="直線コネクタ 431"/>
        <xdr:cNvCxnSpPr/>
      </xdr:nvCxnSpPr>
      <xdr:spPr>
        <a:xfrm flipV="1">
          <a:off x="13004800" y="1317777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34" name="テキスト ボックス 433"/>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2812</xdr:rowOff>
    </xdr:from>
    <xdr:ext cx="762000" cy="259045"/>
    <xdr:sp macro="" textlink="">
      <xdr:nvSpPr>
        <xdr:cNvPr id="436" name="テキスト ボックス 435"/>
        <xdr:cNvSpPr txBox="1"/>
      </xdr:nvSpPr>
      <xdr:spPr>
        <a:xfrm>
          <a:off x="12623800" y="1303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37338</xdr:rowOff>
    </xdr:from>
    <xdr:to>
      <xdr:col>82</xdr:col>
      <xdr:colOff>158750</xdr:colOff>
      <xdr:row>75</xdr:row>
      <xdr:rowOff>138938</xdr:rowOff>
    </xdr:to>
    <xdr:sp macro="" textlink="">
      <xdr:nvSpPr>
        <xdr:cNvPr id="442" name="楕円 441"/>
        <xdr:cNvSpPr/>
      </xdr:nvSpPr>
      <xdr:spPr>
        <a:xfrm>
          <a:off x="164592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117365</xdr:rowOff>
    </xdr:from>
    <xdr:ext cx="762000" cy="259045"/>
    <xdr:sp macro="" textlink="">
      <xdr:nvSpPr>
        <xdr:cNvPr id="443" name="公債費以外該当値テキスト"/>
        <xdr:cNvSpPr txBox="1"/>
      </xdr:nvSpPr>
      <xdr:spPr>
        <a:xfrm>
          <a:off x="16598900" y="1280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160782</xdr:rowOff>
    </xdr:from>
    <xdr:to>
      <xdr:col>78</xdr:col>
      <xdr:colOff>120650</xdr:colOff>
      <xdr:row>75</xdr:row>
      <xdr:rowOff>90932</xdr:rowOff>
    </xdr:to>
    <xdr:sp macro="" textlink="">
      <xdr:nvSpPr>
        <xdr:cNvPr id="444" name="楕円 443"/>
        <xdr:cNvSpPr/>
      </xdr:nvSpPr>
      <xdr:spPr>
        <a:xfrm>
          <a:off x="15621000" y="1284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101109</xdr:rowOff>
    </xdr:from>
    <xdr:ext cx="736600" cy="259045"/>
    <xdr:sp macro="" textlink="">
      <xdr:nvSpPr>
        <xdr:cNvPr id="445" name="テキスト ボックス 444"/>
        <xdr:cNvSpPr txBox="1"/>
      </xdr:nvSpPr>
      <xdr:spPr>
        <a:xfrm>
          <a:off x="15290800" y="1261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126492</xdr:rowOff>
    </xdr:from>
    <xdr:to>
      <xdr:col>74</xdr:col>
      <xdr:colOff>31750</xdr:colOff>
      <xdr:row>76</xdr:row>
      <xdr:rowOff>56642</xdr:rowOff>
    </xdr:to>
    <xdr:sp macro="" textlink="">
      <xdr:nvSpPr>
        <xdr:cNvPr id="446" name="楕円 445"/>
        <xdr:cNvSpPr/>
      </xdr:nvSpPr>
      <xdr:spPr>
        <a:xfrm>
          <a:off x="14732000" y="129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66819</xdr:rowOff>
    </xdr:from>
    <xdr:ext cx="762000" cy="259045"/>
    <xdr:sp macro="" textlink="">
      <xdr:nvSpPr>
        <xdr:cNvPr id="447" name="テキスト ボックス 446"/>
        <xdr:cNvSpPr txBox="1"/>
      </xdr:nvSpPr>
      <xdr:spPr>
        <a:xfrm>
          <a:off x="14401800" y="12754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96774</xdr:rowOff>
    </xdr:from>
    <xdr:to>
      <xdr:col>69</xdr:col>
      <xdr:colOff>142875</xdr:colOff>
      <xdr:row>77</xdr:row>
      <xdr:rowOff>26924</xdr:rowOff>
    </xdr:to>
    <xdr:sp macro="" textlink="">
      <xdr:nvSpPr>
        <xdr:cNvPr id="448" name="楕円 447"/>
        <xdr:cNvSpPr/>
      </xdr:nvSpPr>
      <xdr:spPr>
        <a:xfrm>
          <a:off x="13843000" y="1312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37101</xdr:rowOff>
    </xdr:from>
    <xdr:ext cx="762000" cy="259045"/>
    <xdr:sp macro="" textlink="">
      <xdr:nvSpPr>
        <xdr:cNvPr id="449" name="テキスト ボックス 448"/>
        <xdr:cNvSpPr txBox="1"/>
      </xdr:nvSpPr>
      <xdr:spPr>
        <a:xfrm>
          <a:off x="13512800" y="1289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126492</xdr:rowOff>
    </xdr:from>
    <xdr:to>
      <xdr:col>65</xdr:col>
      <xdr:colOff>53975</xdr:colOff>
      <xdr:row>78</xdr:row>
      <xdr:rowOff>56642</xdr:rowOff>
    </xdr:to>
    <xdr:sp macro="" textlink="">
      <xdr:nvSpPr>
        <xdr:cNvPr id="450" name="楕円 449"/>
        <xdr:cNvSpPr/>
      </xdr:nvSpPr>
      <xdr:spPr>
        <a:xfrm>
          <a:off x="12954000" y="1332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41419</xdr:rowOff>
    </xdr:from>
    <xdr:ext cx="762000" cy="259045"/>
    <xdr:sp macro="" textlink="">
      <xdr:nvSpPr>
        <xdr:cNvPr id="451" name="テキスト ボックス 450"/>
        <xdr:cNvSpPr txBox="1"/>
      </xdr:nvSpPr>
      <xdr:spPr>
        <a:xfrm>
          <a:off x="12623800" y="1341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154664</xdr:rowOff>
    </xdr:from>
    <xdr:to>
      <xdr:col>29</xdr:col>
      <xdr:colOff>127000</xdr:colOff>
      <xdr:row>19</xdr:row>
      <xdr:rowOff>47423</xdr:rowOff>
    </xdr:to>
    <xdr:cxnSp macro="">
      <xdr:nvCxnSpPr>
        <xdr:cNvPr id="48" name="直線コネクタ 47"/>
        <xdr:cNvCxnSpPr/>
      </xdr:nvCxnSpPr>
      <xdr:spPr bwMode="auto">
        <a:xfrm>
          <a:off x="5003800" y="3288389"/>
          <a:ext cx="647700" cy="64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154664</xdr:rowOff>
    </xdr:from>
    <xdr:to>
      <xdr:col>26</xdr:col>
      <xdr:colOff>50800</xdr:colOff>
      <xdr:row>19</xdr:row>
      <xdr:rowOff>11926</xdr:rowOff>
    </xdr:to>
    <xdr:cxnSp macro="">
      <xdr:nvCxnSpPr>
        <xdr:cNvPr id="51" name="直線コネクタ 50"/>
        <xdr:cNvCxnSpPr/>
      </xdr:nvCxnSpPr>
      <xdr:spPr bwMode="auto">
        <a:xfrm flipV="1">
          <a:off x="4305300" y="3288389"/>
          <a:ext cx="698500" cy="28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123780</xdr:rowOff>
    </xdr:from>
    <xdr:ext cx="736600" cy="259045"/>
    <xdr:sp macro="" textlink="">
      <xdr:nvSpPr>
        <xdr:cNvPr id="53" name="テキスト ボックス 52"/>
        <xdr:cNvSpPr txBox="1"/>
      </xdr:nvSpPr>
      <xdr:spPr>
        <a:xfrm>
          <a:off x="4622800" y="274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11926</xdr:rowOff>
    </xdr:from>
    <xdr:to>
      <xdr:col>22</xdr:col>
      <xdr:colOff>114300</xdr:colOff>
      <xdr:row>19</xdr:row>
      <xdr:rowOff>14358</xdr:rowOff>
    </xdr:to>
    <xdr:cxnSp macro="">
      <xdr:nvCxnSpPr>
        <xdr:cNvPr id="54" name="直線コネクタ 53"/>
        <xdr:cNvCxnSpPr/>
      </xdr:nvCxnSpPr>
      <xdr:spPr bwMode="auto">
        <a:xfrm flipV="1">
          <a:off x="3606800" y="3317101"/>
          <a:ext cx="698500" cy="2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14358</xdr:rowOff>
    </xdr:from>
    <xdr:to>
      <xdr:col>18</xdr:col>
      <xdr:colOff>177800</xdr:colOff>
      <xdr:row>19</xdr:row>
      <xdr:rowOff>30662</xdr:rowOff>
    </xdr:to>
    <xdr:cxnSp macro="">
      <xdr:nvCxnSpPr>
        <xdr:cNvPr id="57" name="直線コネクタ 56"/>
        <xdr:cNvCxnSpPr/>
      </xdr:nvCxnSpPr>
      <xdr:spPr bwMode="auto">
        <a:xfrm flipV="1">
          <a:off x="2908300" y="3319533"/>
          <a:ext cx="698500" cy="16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90578</xdr:rowOff>
    </xdr:from>
    <xdr:ext cx="762000" cy="259045"/>
    <xdr:sp macro="" textlink="">
      <xdr:nvSpPr>
        <xdr:cNvPr id="61" name="テキスト ボックス 60"/>
        <xdr:cNvSpPr txBox="1"/>
      </xdr:nvSpPr>
      <xdr:spPr>
        <a:xfrm>
          <a:off x="2527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168073</xdr:rowOff>
    </xdr:from>
    <xdr:to>
      <xdr:col>29</xdr:col>
      <xdr:colOff>177800</xdr:colOff>
      <xdr:row>19</xdr:row>
      <xdr:rowOff>98223</xdr:rowOff>
    </xdr:to>
    <xdr:sp macro="" textlink="">
      <xdr:nvSpPr>
        <xdr:cNvPr id="67" name="楕円 66"/>
        <xdr:cNvSpPr/>
      </xdr:nvSpPr>
      <xdr:spPr bwMode="auto">
        <a:xfrm>
          <a:off x="5600700" y="3301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140150</xdr:rowOff>
    </xdr:from>
    <xdr:ext cx="762000" cy="259045"/>
    <xdr:sp macro="" textlink="">
      <xdr:nvSpPr>
        <xdr:cNvPr id="68" name="人口1人当たり決算額の推移該当値テキスト130"/>
        <xdr:cNvSpPr txBox="1"/>
      </xdr:nvSpPr>
      <xdr:spPr>
        <a:xfrm>
          <a:off x="5740400" y="327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103864</xdr:rowOff>
    </xdr:from>
    <xdr:to>
      <xdr:col>26</xdr:col>
      <xdr:colOff>101600</xdr:colOff>
      <xdr:row>19</xdr:row>
      <xdr:rowOff>34013</xdr:rowOff>
    </xdr:to>
    <xdr:sp macro="" textlink="">
      <xdr:nvSpPr>
        <xdr:cNvPr id="69" name="楕円 68"/>
        <xdr:cNvSpPr/>
      </xdr:nvSpPr>
      <xdr:spPr bwMode="auto">
        <a:xfrm>
          <a:off x="4953000" y="323758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18791</xdr:rowOff>
    </xdr:from>
    <xdr:ext cx="736600" cy="259045"/>
    <xdr:sp macro="" textlink="">
      <xdr:nvSpPr>
        <xdr:cNvPr id="70" name="テキスト ボックス 69"/>
        <xdr:cNvSpPr txBox="1"/>
      </xdr:nvSpPr>
      <xdr:spPr>
        <a:xfrm>
          <a:off x="4622800" y="3323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132576</xdr:rowOff>
    </xdr:from>
    <xdr:to>
      <xdr:col>22</xdr:col>
      <xdr:colOff>165100</xdr:colOff>
      <xdr:row>19</xdr:row>
      <xdr:rowOff>62726</xdr:rowOff>
    </xdr:to>
    <xdr:sp macro="" textlink="">
      <xdr:nvSpPr>
        <xdr:cNvPr id="71" name="楕円 70"/>
        <xdr:cNvSpPr/>
      </xdr:nvSpPr>
      <xdr:spPr bwMode="auto">
        <a:xfrm>
          <a:off x="4254500" y="3266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47503</xdr:rowOff>
    </xdr:from>
    <xdr:ext cx="762000" cy="259045"/>
    <xdr:sp macro="" textlink="">
      <xdr:nvSpPr>
        <xdr:cNvPr id="72" name="テキスト ボックス 71"/>
        <xdr:cNvSpPr txBox="1"/>
      </xdr:nvSpPr>
      <xdr:spPr>
        <a:xfrm>
          <a:off x="3924300" y="335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135008</xdr:rowOff>
    </xdr:from>
    <xdr:to>
      <xdr:col>19</xdr:col>
      <xdr:colOff>38100</xdr:colOff>
      <xdr:row>19</xdr:row>
      <xdr:rowOff>65158</xdr:rowOff>
    </xdr:to>
    <xdr:sp macro="" textlink="">
      <xdr:nvSpPr>
        <xdr:cNvPr id="73" name="楕円 72"/>
        <xdr:cNvSpPr/>
      </xdr:nvSpPr>
      <xdr:spPr bwMode="auto">
        <a:xfrm>
          <a:off x="3556000" y="3268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49935</xdr:rowOff>
    </xdr:from>
    <xdr:ext cx="762000" cy="259045"/>
    <xdr:sp macro="" textlink="">
      <xdr:nvSpPr>
        <xdr:cNvPr id="74" name="テキスト ボックス 73"/>
        <xdr:cNvSpPr txBox="1"/>
      </xdr:nvSpPr>
      <xdr:spPr>
        <a:xfrm>
          <a:off x="3225800" y="3355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151312</xdr:rowOff>
    </xdr:from>
    <xdr:to>
      <xdr:col>15</xdr:col>
      <xdr:colOff>101600</xdr:colOff>
      <xdr:row>19</xdr:row>
      <xdr:rowOff>81462</xdr:rowOff>
    </xdr:to>
    <xdr:sp macro="" textlink="">
      <xdr:nvSpPr>
        <xdr:cNvPr id="75" name="楕円 74"/>
        <xdr:cNvSpPr/>
      </xdr:nvSpPr>
      <xdr:spPr bwMode="auto">
        <a:xfrm>
          <a:off x="2857500" y="3285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66239</xdr:rowOff>
    </xdr:from>
    <xdr:ext cx="762000" cy="259045"/>
    <xdr:sp macro="" textlink="">
      <xdr:nvSpPr>
        <xdr:cNvPr id="76" name="テキスト ボックス 75"/>
        <xdr:cNvSpPr txBox="1"/>
      </xdr:nvSpPr>
      <xdr:spPr>
        <a:xfrm>
          <a:off x="2527300" y="337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325741</xdr:rowOff>
    </xdr:from>
    <xdr:to>
      <xdr:col>29</xdr:col>
      <xdr:colOff>127000</xdr:colOff>
      <xdr:row>36</xdr:row>
      <xdr:rowOff>23706</xdr:rowOff>
    </xdr:to>
    <xdr:cxnSp macro="">
      <xdr:nvCxnSpPr>
        <xdr:cNvPr id="111" name="直線コネクタ 110"/>
        <xdr:cNvCxnSpPr/>
      </xdr:nvCxnSpPr>
      <xdr:spPr bwMode="auto">
        <a:xfrm flipV="1">
          <a:off x="5003800" y="6936091"/>
          <a:ext cx="647700" cy="40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67821</xdr:rowOff>
    </xdr:from>
    <xdr:ext cx="762000" cy="259045"/>
    <xdr:sp macro="" textlink="">
      <xdr:nvSpPr>
        <xdr:cNvPr id="112" name="人口1人当たり決算額の推移平均値テキスト445"/>
        <xdr:cNvSpPr txBox="1"/>
      </xdr:nvSpPr>
      <xdr:spPr>
        <a:xfrm>
          <a:off x="5740400" y="6678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23706</xdr:rowOff>
    </xdr:from>
    <xdr:to>
      <xdr:col>26</xdr:col>
      <xdr:colOff>50800</xdr:colOff>
      <xdr:row>36</xdr:row>
      <xdr:rowOff>51322</xdr:rowOff>
    </xdr:to>
    <xdr:cxnSp macro="">
      <xdr:nvCxnSpPr>
        <xdr:cNvPr id="114" name="直線コネクタ 113"/>
        <xdr:cNvCxnSpPr/>
      </xdr:nvCxnSpPr>
      <xdr:spPr bwMode="auto">
        <a:xfrm flipV="1">
          <a:off x="4305300" y="6976956"/>
          <a:ext cx="698500" cy="27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33748</xdr:rowOff>
    </xdr:from>
    <xdr:ext cx="736600" cy="259045"/>
    <xdr:sp macro="" textlink="">
      <xdr:nvSpPr>
        <xdr:cNvPr id="116" name="テキスト ボックス 115"/>
        <xdr:cNvSpPr txBox="1"/>
      </xdr:nvSpPr>
      <xdr:spPr>
        <a:xfrm>
          <a:off x="4622800" y="664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51322</xdr:rowOff>
    </xdr:from>
    <xdr:to>
      <xdr:col>22</xdr:col>
      <xdr:colOff>114300</xdr:colOff>
      <xdr:row>36</xdr:row>
      <xdr:rowOff>104075</xdr:rowOff>
    </xdr:to>
    <xdr:cxnSp macro="">
      <xdr:nvCxnSpPr>
        <xdr:cNvPr id="117" name="直線コネクタ 116"/>
        <xdr:cNvCxnSpPr/>
      </xdr:nvCxnSpPr>
      <xdr:spPr bwMode="auto">
        <a:xfrm flipV="1">
          <a:off x="3606800" y="7004572"/>
          <a:ext cx="698500" cy="52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60690</xdr:rowOff>
    </xdr:from>
    <xdr:ext cx="762000" cy="259045"/>
    <xdr:sp macro="" textlink="">
      <xdr:nvSpPr>
        <xdr:cNvPr id="119" name="テキスト ボックス 118"/>
        <xdr:cNvSpPr txBox="1"/>
      </xdr:nvSpPr>
      <xdr:spPr>
        <a:xfrm>
          <a:off x="3924300" y="66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104075</xdr:rowOff>
    </xdr:from>
    <xdr:to>
      <xdr:col>18</xdr:col>
      <xdr:colOff>177800</xdr:colOff>
      <xdr:row>36</xdr:row>
      <xdr:rowOff>114209</xdr:rowOff>
    </xdr:to>
    <xdr:cxnSp macro="">
      <xdr:nvCxnSpPr>
        <xdr:cNvPr id="120" name="直線コネクタ 119"/>
        <xdr:cNvCxnSpPr/>
      </xdr:nvCxnSpPr>
      <xdr:spPr bwMode="auto">
        <a:xfrm flipV="1">
          <a:off x="2908300" y="7057325"/>
          <a:ext cx="698500" cy="10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84596</xdr:rowOff>
    </xdr:from>
    <xdr:ext cx="762000" cy="259045"/>
    <xdr:sp macro="" textlink="">
      <xdr:nvSpPr>
        <xdr:cNvPr id="122" name="テキスト ボックス 121"/>
        <xdr:cNvSpPr txBox="1"/>
      </xdr:nvSpPr>
      <xdr:spPr>
        <a:xfrm>
          <a:off x="3225800" y="66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121313</xdr:rowOff>
    </xdr:from>
    <xdr:ext cx="762000" cy="259045"/>
    <xdr:sp macro="" textlink="">
      <xdr:nvSpPr>
        <xdr:cNvPr id="124" name="テキスト ボックス 123"/>
        <xdr:cNvSpPr txBox="1"/>
      </xdr:nvSpPr>
      <xdr:spPr>
        <a:xfrm>
          <a:off x="2527300" y="67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274941</xdr:rowOff>
    </xdr:from>
    <xdr:to>
      <xdr:col>29</xdr:col>
      <xdr:colOff>177800</xdr:colOff>
      <xdr:row>36</xdr:row>
      <xdr:rowOff>33641</xdr:rowOff>
    </xdr:to>
    <xdr:sp macro="" textlink="">
      <xdr:nvSpPr>
        <xdr:cNvPr id="130" name="楕円 129"/>
        <xdr:cNvSpPr/>
      </xdr:nvSpPr>
      <xdr:spPr bwMode="auto">
        <a:xfrm>
          <a:off x="5600700" y="6885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247018</xdr:rowOff>
    </xdr:from>
    <xdr:ext cx="762000" cy="259045"/>
    <xdr:sp macro="" textlink="">
      <xdr:nvSpPr>
        <xdr:cNvPr id="131" name="人口1人当たり決算額の推移該当値テキスト445"/>
        <xdr:cNvSpPr txBox="1"/>
      </xdr:nvSpPr>
      <xdr:spPr>
        <a:xfrm>
          <a:off x="5740400" y="685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315806</xdr:rowOff>
    </xdr:from>
    <xdr:to>
      <xdr:col>26</xdr:col>
      <xdr:colOff>101600</xdr:colOff>
      <xdr:row>36</xdr:row>
      <xdr:rowOff>74506</xdr:rowOff>
    </xdr:to>
    <xdr:sp macro="" textlink="">
      <xdr:nvSpPr>
        <xdr:cNvPr id="132" name="楕円 131"/>
        <xdr:cNvSpPr/>
      </xdr:nvSpPr>
      <xdr:spPr bwMode="auto">
        <a:xfrm>
          <a:off x="4953000" y="6926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59283</xdr:rowOff>
    </xdr:from>
    <xdr:ext cx="736600" cy="259045"/>
    <xdr:sp macro="" textlink="">
      <xdr:nvSpPr>
        <xdr:cNvPr id="133" name="テキスト ボックス 132"/>
        <xdr:cNvSpPr txBox="1"/>
      </xdr:nvSpPr>
      <xdr:spPr>
        <a:xfrm>
          <a:off x="4622800" y="7012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522</xdr:rowOff>
    </xdr:from>
    <xdr:to>
      <xdr:col>22</xdr:col>
      <xdr:colOff>165100</xdr:colOff>
      <xdr:row>36</xdr:row>
      <xdr:rowOff>102122</xdr:rowOff>
    </xdr:to>
    <xdr:sp macro="" textlink="">
      <xdr:nvSpPr>
        <xdr:cNvPr id="134" name="楕円 133"/>
        <xdr:cNvSpPr/>
      </xdr:nvSpPr>
      <xdr:spPr bwMode="auto">
        <a:xfrm>
          <a:off x="4254500" y="6953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86899</xdr:rowOff>
    </xdr:from>
    <xdr:ext cx="762000" cy="259045"/>
    <xdr:sp macro="" textlink="">
      <xdr:nvSpPr>
        <xdr:cNvPr id="135" name="テキスト ボックス 134"/>
        <xdr:cNvSpPr txBox="1"/>
      </xdr:nvSpPr>
      <xdr:spPr>
        <a:xfrm>
          <a:off x="3924300" y="704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53275</xdr:rowOff>
    </xdr:from>
    <xdr:to>
      <xdr:col>19</xdr:col>
      <xdr:colOff>38100</xdr:colOff>
      <xdr:row>36</xdr:row>
      <xdr:rowOff>154875</xdr:rowOff>
    </xdr:to>
    <xdr:sp macro="" textlink="">
      <xdr:nvSpPr>
        <xdr:cNvPr id="136" name="楕円 135"/>
        <xdr:cNvSpPr/>
      </xdr:nvSpPr>
      <xdr:spPr bwMode="auto">
        <a:xfrm>
          <a:off x="3556000" y="7006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139652</xdr:rowOff>
    </xdr:from>
    <xdr:ext cx="762000" cy="259045"/>
    <xdr:sp macro="" textlink="">
      <xdr:nvSpPr>
        <xdr:cNvPr id="137" name="テキスト ボックス 136"/>
        <xdr:cNvSpPr txBox="1"/>
      </xdr:nvSpPr>
      <xdr:spPr>
        <a:xfrm>
          <a:off x="3225800" y="709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63409</xdr:rowOff>
    </xdr:from>
    <xdr:to>
      <xdr:col>15</xdr:col>
      <xdr:colOff>101600</xdr:colOff>
      <xdr:row>36</xdr:row>
      <xdr:rowOff>165009</xdr:rowOff>
    </xdr:to>
    <xdr:sp macro="" textlink="">
      <xdr:nvSpPr>
        <xdr:cNvPr id="138" name="楕円 137"/>
        <xdr:cNvSpPr/>
      </xdr:nvSpPr>
      <xdr:spPr bwMode="auto">
        <a:xfrm>
          <a:off x="2857500" y="7016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149786</xdr:rowOff>
    </xdr:from>
    <xdr:ext cx="762000" cy="259045"/>
    <xdr:sp macro="" textlink="">
      <xdr:nvSpPr>
        <xdr:cNvPr id="139" name="テキスト ボックス 138"/>
        <xdr:cNvSpPr txBox="1"/>
      </xdr:nvSpPr>
      <xdr:spPr>
        <a:xfrm>
          <a:off x="2527300" y="710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6,926
6,777
77.22
7,011,576
6,563,284
344,131
3,388,487
9,965,948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153443</xdr:rowOff>
    </xdr:from>
    <xdr:to>
      <xdr:col>24</xdr:col>
      <xdr:colOff>63500</xdr:colOff>
      <xdr:row>38</xdr:row>
      <xdr:rowOff>49504</xdr:rowOff>
    </xdr:to>
    <xdr:cxnSp macro="">
      <xdr:nvCxnSpPr>
        <xdr:cNvPr id="59" name="直線コネクタ 58"/>
        <xdr:cNvCxnSpPr/>
      </xdr:nvCxnSpPr>
      <xdr:spPr>
        <a:xfrm>
          <a:off x="3797300" y="6497093"/>
          <a:ext cx="838200" cy="6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101874</xdr:rowOff>
    </xdr:from>
    <xdr:ext cx="599010" cy="259045"/>
    <xdr:sp macro="" textlink="">
      <xdr:nvSpPr>
        <xdr:cNvPr id="60" name="人件費平均値テキスト"/>
        <xdr:cNvSpPr txBox="1"/>
      </xdr:nvSpPr>
      <xdr:spPr>
        <a:xfrm>
          <a:off x="4686300" y="6102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153443</xdr:rowOff>
    </xdr:from>
    <xdr:to>
      <xdr:col>19</xdr:col>
      <xdr:colOff>177800</xdr:colOff>
      <xdr:row>37</xdr:row>
      <xdr:rowOff>160886</xdr:rowOff>
    </xdr:to>
    <xdr:cxnSp macro="">
      <xdr:nvCxnSpPr>
        <xdr:cNvPr id="62" name="直線コネクタ 61"/>
        <xdr:cNvCxnSpPr/>
      </xdr:nvCxnSpPr>
      <xdr:spPr>
        <a:xfrm flipV="1">
          <a:off x="2908300" y="6497093"/>
          <a:ext cx="889000" cy="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52055</xdr:rowOff>
    </xdr:from>
    <xdr:ext cx="599010" cy="259045"/>
    <xdr:sp macro="" textlink="">
      <xdr:nvSpPr>
        <xdr:cNvPr id="64" name="テキスト ボックス 63"/>
        <xdr:cNvSpPr txBox="1"/>
      </xdr:nvSpPr>
      <xdr:spPr>
        <a:xfrm>
          <a:off x="3497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160886</xdr:rowOff>
    </xdr:from>
    <xdr:to>
      <xdr:col>15</xdr:col>
      <xdr:colOff>50800</xdr:colOff>
      <xdr:row>38</xdr:row>
      <xdr:rowOff>43898</xdr:rowOff>
    </xdr:to>
    <xdr:cxnSp macro="">
      <xdr:nvCxnSpPr>
        <xdr:cNvPr id="65" name="直線コネクタ 64"/>
        <xdr:cNvCxnSpPr/>
      </xdr:nvCxnSpPr>
      <xdr:spPr>
        <a:xfrm flipV="1">
          <a:off x="2019300" y="6504536"/>
          <a:ext cx="889000" cy="5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89966</xdr:rowOff>
    </xdr:from>
    <xdr:ext cx="599010" cy="259045"/>
    <xdr:sp macro="" textlink="">
      <xdr:nvSpPr>
        <xdr:cNvPr id="67" name="テキスト ボックス 66"/>
        <xdr:cNvSpPr txBox="1"/>
      </xdr:nvSpPr>
      <xdr:spPr>
        <a:xfrm>
          <a:off x="2608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43459</xdr:rowOff>
    </xdr:from>
    <xdr:to>
      <xdr:col>10</xdr:col>
      <xdr:colOff>114300</xdr:colOff>
      <xdr:row>38</xdr:row>
      <xdr:rowOff>43898</xdr:rowOff>
    </xdr:to>
    <xdr:cxnSp macro="">
      <xdr:nvCxnSpPr>
        <xdr:cNvPr id="68" name="直線コネクタ 67"/>
        <xdr:cNvCxnSpPr/>
      </xdr:nvCxnSpPr>
      <xdr:spPr>
        <a:xfrm>
          <a:off x="1130300" y="6558559"/>
          <a:ext cx="8890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70983</xdr:rowOff>
    </xdr:from>
    <xdr:ext cx="599010" cy="259045"/>
    <xdr:sp macro="" textlink="">
      <xdr:nvSpPr>
        <xdr:cNvPr id="70" name="テキスト ボックス 69"/>
        <xdr:cNvSpPr txBox="1"/>
      </xdr:nvSpPr>
      <xdr:spPr>
        <a:xfrm>
          <a:off x="1719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111374</xdr:rowOff>
    </xdr:from>
    <xdr:ext cx="599010" cy="259045"/>
    <xdr:sp macro="" textlink="">
      <xdr:nvSpPr>
        <xdr:cNvPr id="72" name="テキスト ボックス 71"/>
        <xdr:cNvSpPr txBox="1"/>
      </xdr:nvSpPr>
      <xdr:spPr>
        <a:xfrm>
          <a:off x="830795" y="66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170154</xdr:rowOff>
    </xdr:from>
    <xdr:to>
      <xdr:col>24</xdr:col>
      <xdr:colOff>114300</xdr:colOff>
      <xdr:row>38</xdr:row>
      <xdr:rowOff>100304</xdr:rowOff>
    </xdr:to>
    <xdr:sp macro="" textlink="">
      <xdr:nvSpPr>
        <xdr:cNvPr id="78" name="楕円 77"/>
        <xdr:cNvSpPr/>
      </xdr:nvSpPr>
      <xdr:spPr>
        <a:xfrm>
          <a:off x="4584700" y="651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148581</xdr:rowOff>
    </xdr:from>
    <xdr:ext cx="599010" cy="259045"/>
    <xdr:sp macro="" textlink="">
      <xdr:nvSpPr>
        <xdr:cNvPr id="79" name="人件費該当値テキスト"/>
        <xdr:cNvSpPr txBox="1"/>
      </xdr:nvSpPr>
      <xdr:spPr>
        <a:xfrm>
          <a:off x="4686300" y="649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102643</xdr:rowOff>
    </xdr:from>
    <xdr:to>
      <xdr:col>20</xdr:col>
      <xdr:colOff>38100</xdr:colOff>
      <xdr:row>38</xdr:row>
      <xdr:rowOff>32793</xdr:rowOff>
    </xdr:to>
    <xdr:sp macro="" textlink="">
      <xdr:nvSpPr>
        <xdr:cNvPr id="80" name="楕円 79"/>
        <xdr:cNvSpPr/>
      </xdr:nvSpPr>
      <xdr:spPr>
        <a:xfrm>
          <a:off x="3746500" y="644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23920</xdr:rowOff>
    </xdr:from>
    <xdr:ext cx="599010" cy="259045"/>
    <xdr:sp macro="" textlink="">
      <xdr:nvSpPr>
        <xdr:cNvPr id="81" name="テキスト ボックス 80"/>
        <xdr:cNvSpPr txBox="1"/>
      </xdr:nvSpPr>
      <xdr:spPr>
        <a:xfrm>
          <a:off x="3497795" y="653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110087</xdr:rowOff>
    </xdr:from>
    <xdr:to>
      <xdr:col>15</xdr:col>
      <xdr:colOff>101600</xdr:colOff>
      <xdr:row>38</xdr:row>
      <xdr:rowOff>40236</xdr:rowOff>
    </xdr:to>
    <xdr:sp macro="" textlink="">
      <xdr:nvSpPr>
        <xdr:cNvPr id="82" name="楕円 81"/>
        <xdr:cNvSpPr/>
      </xdr:nvSpPr>
      <xdr:spPr>
        <a:xfrm>
          <a:off x="2857500" y="64537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31363</xdr:rowOff>
    </xdr:from>
    <xdr:ext cx="599010" cy="259045"/>
    <xdr:sp macro="" textlink="">
      <xdr:nvSpPr>
        <xdr:cNvPr id="83" name="テキスト ボックス 82"/>
        <xdr:cNvSpPr txBox="1"/>
      </xdr:nvSpPr>
      <xdr:spPr>
        <a:xfrm>
          <a:off x="2608795" y="654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164548</xdr:rowOff>
    </xdr:from>
    <xdr:to>
      <xdr:col>10</xdr:col>
      <xdr:colOff>165100</xdr:colOff>
      <xdr:row>38</xdr:row>
      <xdr:rowOff>94698</xdr:rowOff>
    </xdr:to>
    <xdr:sp macro="" textlink="">
      <xdr:nvSpPr>
        <xdr:cNvPr id="84" name="楕円 83"/>
        <xdr:cNvSpPr/>
      </xdr:nvSpPr>
      <xdr:spPr>
        <a:xfrm>
          <a:off x="1968500" y="650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85825</xdr:rowOff>
    </xdr:from>
    <xdr:ext cx="599010" cy="259045"/>
    <xdr:sp macro="" textlink="">
      <xdr:nvSpPr>
        <xdr:cNvPr id="85" name="テキスト ボックス 84"/>
        <xdr:cNvSpPr txBox="1"/>
      </xdr:nvSpPr>
      <xdr:spPr>
        <a:xfrm>
          <a:off x="1719795" y="660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164109</xdr:rowOff>
    </xdr:from>
    <xdr:to>
      <xdr:col>6</xdr:col>
      <xdr:colOff>38100</xdr:colOff>
      <xdr:row>38</xdr:row>
      <xdr:rowOff>94259</xdr:rowOff>
    </xdr:to>
    <xdr:sp macro="" textlink="">
      <xdr:nvSpPr>
        <xdr:cNvPr id="86" name="楕円 85"/>
        <xdr:cNvSpPr/>
      </xdr:nvSpPr>
      <xdr:spPr>
        <a:xfrm>
          <a:off x="1079500" y="650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110786</xdr:rowOff>
    </xdr:from>
    <xdr:ext cx="599010" cy="259045"/>
    <xdr:sp macro="" textlink="">
      <xdr:nvSpPr>
        <xdr:cNvPr id="87" name="テキスト ボックス 86"/>
        <xdr:cNvSpPr txBox="1"/>
      </xdr:nvSpPr>
      <xdr:spPr>
        <a:xfrm>
          <a:off x="830795" y="6282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127667</xdr:rowOff>
    </xdr:from>
    <xdr:to>
      <xdr:col>24</xdr:col>
      <xdr:colOff>63500</xdr:colOff>
      <xdr:row>58</xdr:row>
      <xdr:rowOff>156983</xdr:rowOff>
    </xdr:to>
    <xdr:cxnSp macro="">
      <xdr:nvCxnSpPr>
        <xdr:cNvPr id="118" name="直線コネクタ 117"/>
        <xdr:cNvCxnSpPr/>
      </xdr:nvCxnSpPr>
      <xdr:spPr>
        <a:xfrm flipV="1">
          <a:off x="3797300" y="10071767"/>
          <a:ext cx="838200" cy="2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19" name="物件費平均値テキスト"/>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145197</xdr:rowOff>
    </xdr:from>
    <xdr:to>
      <xdr:col>19</xdr:col>
      <xdr:colOff>177800</xdr:colOff>
      <xdr:row>58</xdr:row>
      <xdr:rowOff>156983</xdr:rowOff>
    </xdr:to>
    <xdr:cxnSp macro="">
      <xdr:nvCxnSpPr>
        <xdr:cNvPr id="121" name="直線コネクタ 120"/>
        <xdr:cNvCxnSpPr/>
      </xdr:nvCxnSpPr>
      <xdr:spPr>
        <a:xfrm>
          <a:off x="2908300" y="10089297"/>
          <a:ext cx="889000" cy="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3" name="テキスト ボックス 122"/>
        <xdr:cNvSpPr txBox="1"/>
      </xdr:nvSpPr>
      <xdr:spPr>
        <a:xfrm>
          <a:off x="3497795" y="97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145197</xdr:rowOff>
    </xdr:from>
    <xdr:to>
      <xdr:col>15</xdr:col>
      <xdr:colOff>50800</xdr:colOff>
      <xdr:row>58</xdr:row>
      <xdr:rowOff>145359</xdr:rowOff>
    </xdr:to>
    <xdr:cxnSp macro="">
      <xdr:nvCxnSpPr>
        <xdr:cNvPr id="124" name="直線コネクタ 123"/>
        <xdr:cNvCxnSpPr/>
      </xdr:nvCxnSpPr>
      <xdr:spPr>
        <a:xfrm flipV="1">
          <a:off x="2019300" y="10089297"/>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17944</xdr:rowOff>
    </xdr:from>
    <xdr:ext cx="599010" cy="259045"/>
    <xdr:sp macro="" textlink="">
      <xdr:nvSpPr>
        <xdr:cNvPr id="126" name="テキスト ボックス 125"/>
        <xdr:cNvSpPr txBox="1"/>
      </xdr:nvSpPr>
      <xdr:spPr>
        <a:xfrm>
          <a:off x="2608795" y="101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145359</xdr:rowOff>
    </xdr:from>
    <xdr:to>
      <xdr:col>10</xdr:col>
      <xdr:colOff>114300</xdr:colOff>
      <xdr:row>58</xdr:row>
      <xdr:rowOff>168525</xdr:rowOff>
    </xdr:to>
    <xdr:cxnSp macro="">
      <xdr:nvCxnSpPr>
        <xdr:cNvPr id="127" name="直線コネクタ 126"/>
        <xdr:cNvCxnSpPr/>
      </xdr:nvCxnSpPr>
      <xdr:spPr>
        <a:xfrm flipV="1">
          <a:off x="1130300" y="10089459"/>
          <a:ext cx="889000" cy="2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17696</xdr:rowOff>
    </xdr:from>
    <xdr:ext cx="599010" cy="259045"/>
    <xdr:sp macro="" textlink="">
      <xdr:nvSpPr>
        <xdr:cNvPr id="129" name="テキスト ボックス 128"/>
        <xdr:cNvSpPr txBox="1"/>
      </xdr:nvSpPr>
      <xdr:spPr>
        <a:xfrm>
          <a:off x="1719795" y="1013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43481</xdr:rowOff>
    </xdr:from>
    <xdr:ext cx="599010" cy="259045"/>
    <xdr:sp macro="" textlink="">
      <xdr:nvSpPr>
        <xdr:cNvPr id="131" name="テキスト ボックス 130"/>
        <xdr:cNvSpPr txBox="1"/>
      </xdr:nvSpPr>
      <xdr:spPr>
        <a:xfrm>
          <a:off x="830795" y="981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76867</xdr:rowOff>
    </xdr:from>
    <xdr:to>
      <xdr:col>24</xdr:col>
      <xdr:colOff>114300</xdr:colOff>
      <xdr:row>59</xdr:row>
      <xdr:rowOff>7017</xdr:rowOff>
    </xdr:to>
    <xdr:sp macro="" textlink="">
      <xdr:nvSpPr>
        <xdr:cNvPr id="137" name="楕円 136"/>
        <xdr:cNvSpPr/>
      </xdr:nvSpPr>
      <xdr:spPr>
        <a:xfrm>
          <a:off x="4584700" y="1002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41213</xdr:rowOff>
    </xdr:from>
    <xdr:ext cx="599010" cy="259045"/>
    <xdr:sp macro="" textlink="">
      <xdr:nvSpPr>
        <xdr:cNvPr id="138" name="物件費該当値テキスト"/>
        <xdr:cNvSpPr txBox="1"/>
      </xdr:nvSpPr>
      <xdr:spPr>
        <a:xfrm>
          <a:off x="4686300" y="998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106183</xdr:rowOff>
    </xdr:from>
    <xdr:to>
      <xdr:col>20</xdr:col>
      <xdr:colOff>38100</xdr:colOff>
      <xdr:row>59</xdr:row>
      <xdr:rowOff>36333</xdr:rowOff>
    </xdr:to>
    <xdr:sp macro="" textlink="">
      <xdr:nvSpPr>
        <xdr:cNvPr id="139" name="楕円 138"/>
        <xdr:cNvSpPr/>
      </xdr:nvSpPr>
      <xdr:spPr>
        <a:xfrm>
          <a:off x="3746500" y="1005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27460</xdr:rowOff>
    </xdr:from>
    <xdr:ext cx="599010" cy="259045"/>
    <xdr:sp macro="" textlink="">
      <xdr:nvSpPr>
        <xdr:cNvPr id="140" name="テキスト ボックス 139"/>
        <xdr:cNvSpPr txBox="1"/>
      </xdr:nvSpPr>
      <xdr:spPr>
        <a:xfrm>
          <a:off x="3497795" y="1014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94397</xdr:rowOff>
    </xdr:from>
    <xdr:to>
      <xdr:col>15</xdr:col>
      <xdr:colOff>101600</xdr:colOff>
      <xdr:row>59</xdr:row>
      <xdr:rowOff>24547</xdr:rowOff>
    </xdr:to>
    <xdr:sp macro="" textlink="">
      <xdr:nvSpPr>
        <xdr:cNvPr id="141" name="楕円 140"/>
        <xdr:cNvSpPr/>
      </xdr:nvSpPr>
      <xdr:spPr>
        <a:xfrm>
          <a:off x="2857500" y="1003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41074</xdr:rowOff>
    </xdr:from>
    <xdr:ext cx="599010" cy="259045"/>
    <xdr:sp macro="" textlink="">
      <xdr:nvSpPr>
        <xdr:cNvPr id="142" name="テキスト ボックス 141"/>
        <xdr:cNvSpPr txBox="1"/>
      </xdr:nvSpPr>
      <xdr:spPr>
        <a:xfrm>
          <a:off x="2608795" y="981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94559</xdr:rowOff>
    </xdr:from>
    <xdr:to>
      <xdr:col>10</xdr:col>
      <xdr:colOff>165100</xdr:colOff>
      <xdr:row>59</xdr:row>
      <xdr:rowOff>24709</xdr:rowOff>
    </xdr:to>
    <xdr:sp macro="" textlink="">
      <xdr:nvSpPr>
        <xdr:cNvPr id="143" name="楕円 142"/>
        <xdr:cNvSpPr/>
      </xdr:nvSpPr>
      <xdr:spPr>
        <a:xfrm>
          <a:off x="1968500" y="1003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41236</xdr:rowOff>
    </xdr:from>
    <xdr:ext cx="599010" cy="259045"/>
    <xdr:sp macro="" textlink="">
      <xdr:nvSpPr>
        <xdr:cNvPr id="144" name="テキスト ボックス 143"/>
        <xdr:cNvSpPr txBox="1"/>
      </xdr:nvSpPr>
      <xdr:spPr>
        <a:xfrm>
          <a:off x="1719795" y="981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117725</xdr:rowOff>
    </xdr:from>
    <xdr:to>
      <xdr:col>6</xdr:col>
      <xdr:colOff>38100</xdr:colOff>
      <xdr:row>59</xdr:row>
      <xdr:rowOff>47875</xdr:rowOff>
    </xdr:to>
    <xdr:sp macro="" textlink="">
      <xdr:nvSpPr>
        <xdr:cNvPr id="145" name="楕円 144"/>
        <xdr:cNvSpPr/>
      </xdr:nvSpPr>
      <xdr:spPr>
        <a:xfrm>
          <a:off x="1079500" y="1006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39002</xdr:rowOff>
    </xdr:from>
    <xdr:ext cx="534377" cy="259045"/>
    <xdr:sp macro="" textlink="">
      <xdr:nvSpPr>
        <xdr:cNvPr id="146" name="テキスト ボックス 145"/>
        <xdr:cNvSpPr txBox="1"/>
      </xdr:nvSpPr>
      <xdr:spPr>
        <a:xfrm>
          <a:off x="863111" y="1015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34723</xdr:rowOff>
    </xdr:from>
    <xdr:to>
      <xdr:col>24</xdr:col>
      <xdr:colOff>63500</xdr:colOff>
      <xdr:row>78</xdr:row>
      <xdr:rowOff>55232</xdr:rowOff>
    </xdr:to>
    <xdr:cxnSp macro="">
      <xdr:nvCxnSpPr>
        <xdr:cNvPr id="177" name="直線コネクタ 176"/>
        <xdr:cNvCxnSpPr/>
      </xdr:nvCxnSpPr>
      <xdr:spPr>
        <a:xfrm flipV="1">
          <a:off x="3797300" y="13407823"/>
          <a:ext cx="8382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78" name="維持補修費平均値テキスト"/>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55232</xdr:rowOff>
    </xdr:from>
    <xdr:to>
      <xdr:col>19</xdr:col>
      <xdr:colOff>177800</xdr:colOff>
      <xdr:row>78</xdr:row>
      <xdr:rowOff>113232</xdr:rowOff>
    </xdr:to>
    <xdr:cxnSp macro="">
      <xdr:nvCxnSpPr>
        <xdr:cNvPr id="180" name="直線コネクタ 179"/>
        <xdr:cNvCxnSpPr/>
      </xdr:nvCxnSpPr>
      <xdr:spPr>
        <a:xfrm flipV="1">
          <a:off x="2908300" y="13428332"/>
          <a:ext cx="889000" cy="5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2" name="テキスト ボックス 181"/>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76361</xdr:rowOff>
    </xdr:from>
    <xdr:to>
      <xdr:col>15</xdr:col>
      <xdr:colOff>50800</xdr:colOff>
      <xdr:row>78</xdr:row>
      <xdr:rowOff>113232</xdr:rowOff>
    </xdr:to>
    <xdr:cxnSp macro="">
      <xdr:nvCxnSpPr>
        <xdr:cNvPr id="183" name="直線コネクタ 182"/>
        <xdr:cNvCxnSpPr/>
      </xdr:nvCxnSpPr>
      <xdr:spPr>
        <a:xfrm>
          <a:off x="2019300" y="13449461"/>
          <a:ext cx="889000" cy="3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5" name="テキスト ボックス 184"/>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127600</xdr:rowOff>
    </xdr:from>
    <xdr:to>
      <xdr:col>10</xdr:col>
      <xdr:colOff>114300</xdr:colOff>
      <xdr:row>78</xdr:row>
      <xdr:rowOff>76361</xdr:rowOff>
    </xdr:to>
    <xdr:cxnSp macro="">
      <xdr:nvCxnSpPr>
        <xdr:cNvPr id="186" name="直線コネクタ 185"/>
        <xdr:cNvCxnSpPr/>
      </xdr:nvCxnSpPr>
      <xdr:spPr>
        <a:xfrm>
          <a:off x="1130300" y="13329250"/>
          <a:ext cx="889000" cy="12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152709</xdr:rowOff>
    </xdr:from>
    <xdr:ext cx="469744" cy="259045"/>
    <xdr:sp macro="" textlink="">
      <xdr:nvSpPr>
        <xdr:cNvPr id="188" name="テキスト ボックス 187"/>
        <xdr:cNvSpPr txBox="1"/>
      </xdr:nvSpPr>
      <xdr:spPr>
        <a:xfrm>
          <a:off x="1784428" y="1352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133131</xdr:rowOff>
    </xdr:from>
    <xdr:ext cx="534377" cy="259045"/>
    <xdr:sp macro="" textlink="">
      <xdr:nvSpPr>
        <xdr:cNvPr id="190" name="テキスト ボックス 189"/>
        <xdr:cNvSpPr txBox="1"/>
      </xdr:nvSpPr>
      <xdr:spPr>
        <a:xfrm>
          <a:off x="863111" y="1350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155373</xdr:rowOff>
    </xdr:from>
    <xdr:to>
      <xdr:col>24</xdr:col>
      <xdr:colOff>114300</xdr:colOff>
      <xdr:row>78</xdr:row>
      <xdr:rowOff>85523</xdr:rowOff>
    </xdr:to>
    <xdr:sp macro="" textlink="">
      <xdr:nvSpPr>
        <xdr:cNvPr id="196" name="楕円 195"/>
        <xdr:cNvSpPr/>
      </xdr:nvSpPr>
      <xdr:spPr>
        <a:xfrm>
          <a:off x="4584700" y="1335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133800</xdr:rowOff>
    </xdr:from>
    <xdr:ext cx="534377" cy="259045"/>
    <xdr:sp macro="" textlink="">
      <xdr:nvSpPr>
        <xdr:cNvPr id="197" name="維持補修費該当値テキスト"/>
        <xdr:cNvSpPr txBox="1"/>
      </xdr:nvSpPr>
      <xdr:spPr>
        <a:xfrm>
          <a:off x="4686300" y="1333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4432</xdr:rowOff>
    </xdr:from>
    <xdr:to>
      <xdr:col>20</xdr:col>
      <xdr:colOff>38100</xdr:colOff>
      <xdr:row>78</xdr:row>
      <xdr:rowOff>106032</xdr:rowOff>
    </xdr:to>
    <xdr:sp macro="" textlink="">
      <xdr:nvSpPr>
        <xdr:cNvPr id="198" name="楕円 197"/>
        <xdr:cNvSpPr/>
      </xdr:nvSpPr>
      <xdr:spPr>
        <a:xfrm>
          <a:off x="3746500" y="1337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97159</xdr:rowOff>
    </xdr:from>
    <xdr:ext cx="534377" cy="259045"/>
    <xdr:sp macro="" textlink="">
      <xdr:nvSpPr>
        <xdr:cNvPr id="199" name="テキスト ボックス 198"/>
        <xdr:cNvSpPr txBox="1"/>
      </xdr:nvSpPr>
      <xdr:spPr>
        <a:xfrm>
          <a:off x="3530111" y="1347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62432</xdr:rowOff>
    </xdr:from>
    <xdr:to>
      <xdr:col>15</xdr:col>
      <xdr:colOff>101600</xdr:colOff>
      <xdr:row>78</xdr:row>
      <xdr:rowOff>164032</xdr:rowOff>
    </xdr:to>
    <xdr:sp macro="" textlink="">
      <xdr:nvSpPr>
        <xdr:cNvPr id="200" name="楕円 199"/>
        <xdr:cNvSpPr/>
      </xdr:nvSpPr>
      <xdr:spPr>
        <a:xfrm>
          <a:off x="2857500" y="1343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155159</xdr:rowOff>
    </xdr:from>
    <xdr:ext cx="469744" cy="259045"/>
    <xdr:sp macro="" textlink="">
      <xdr:nvSpPr>
        <xdr:cNvPr id="201" name="テキスト ボックス 200"/>
        <xdr:cNvSpPr txBox="1"/>
      </xdr:nvSpPr>
      <xdr:spPr>
        <a:xfrm>
          <a:off x="2673428" y="1352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25561</xdr:rowOff>
    </xdr:from>
    <xdr:to>
      <xdr:col>10</xdr:col>
      <xdr:colOff>165100</xdr:colOff>
      <xdr:row>78</xdr:row>
      <xdr:rowOff>127161</xdr:rowOff>
    </xdr:to>
    <xdr:sp macro="" textlink="">
      <xdr:nvSpPr>
        <xdr:cNvPr id="202" name="楕円 201"/>
        <xdr:cNvSpPr/>
      </xdr:nvSpPr>
      <xdr:spPr>
        <a:xfrm>
          <a:off x="1968500" y="1339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143688</xdr:rowOff>
    </xdr:from>
    <xdr:ext cx="534377" cy="259045"/>
    <xdr:sp macro="" textlink="">
      <xdr:nvSpPr>
        <xdr:cNvPr id="203" name="テキスト ボックス 202"/>
        <xdr:cNvSpPr txBox="1"/>
      </xdr:nvSpPr>
      <xdr:spPr>
        <a:xfrm>
          <a:off x="1752111" y="131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76800</xdr:rowOff>
    </xdr:from>
    <xdr:to>
      <xdr:col>6</xdr:col>
      <xdr:colOff>38100</xdr:colOff>
      <xdr:row>78</xdr:row>
      <xdr:rowOff>6950</xdr:rowOff>
    </xdr:to>
    <xdr:sp macro="" textlink="">
      <xdr:nvSpPr>
        <xdr:cNvPr id="204" name="楕円 203"/>
        <xdr:cNvSpPr/>
      </xdr:nvSpPr>
      <xdr:spPr>
        <a:xfrm>
          <a:off x="1079500" y="132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23477</xdr:rowOff>
    </xdr:from>
    <xdr:ext cx="534377" cy="259045"/>
    <xdr:sp macro="" textlink="">
      <xdr:nvSpPr>
        <xdr:cNvPr id="205" name="テキスト ボックス 204"/>
        <xdr:cNvSpPr txBox="1"/>
      </xdr:nvSpPr>
      <xdr:spPr>
        <a:xfrm>
          <a:off x="863111" y="1305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27090</xdr:rowOff>
    </xdr:from>
    <xdr:to>
      <xdr:col>24</xdr:col>
      <xdr:colOff>63500</xdr:colOff>
      <xdr:row>95</xdr:row>
      <xdr:rowOff>85292</xdr:rowOff>
    </xdr:to>
    <xdr:cxnSp macro="">
      <xdr:nvCxnSpPr>
        <xdr:cNvPr id="235" name="直線コネクタ 234"/>
        <xdr:cNvCxnSpPr/>
      </xdr:nvCxnSpPr>
      <xdr:spPr>
        <a:xfrm>
          <a:off x="3797300" y="16143390"/>
          <a:ext cx="838200" cy="22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124565</xdr:rowOff>
    </xdr:from>
    <xdr:ext cx="534377" cy="259045"/>
    <xdr:sp macro="" textlink="">
      <xdr:nvSpPr>
        <xdr:cNvPr id="236" name="扶助費平均値テキスト"/>
        <xdr:cNvSpPr txBox="1"/>
      </xdr:nvSpPr>
      <xdr:spPr>
        <a:xfrm>
          <a:off x="4686300" y="1641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27090</xdr:rowOff>
    </xdr:from>
    <xdr:to>
      <xdr:col>19</xdr:col>
      <xdr:colOff>177800</xdr:colOff>
      <xdr:row>96</xdr:row>
      <xdr:rowOff>38291</xdr:rowOff>
    </xdr:to>
    <xdr:cxnSp macro="">
      <xdr:nvCxnSpPr>
        <xdr:cNvPr id="238" name="直線コネクタ 237"/>
        <xdr:cNvCxnSpPr/>
      </xdr:nvCxnSpPr>
      <xdr:spPr>
        <a:xfrm flipV="1">
          <a:off x="2908300" y="16143390"/>
          <a:ext cx="889000" cy="35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104805</xdr:rowOff>
    </xdr:from>
    <xdr:ext cx="534377" cy="259045"/>
    <xdr:sp macro="" textlink="">
      <xdr:nvSpPr>
        <xdr:cNvPr id="240" name="テキスト ボックス 239"/>
        <xdr:cNvSpPr txBox="1"/>
      </xdr:nvSpPr>
      <xdr:spPr>
        <a:xfrm>
          <a:off x="3530111" y="163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38291</xdr:rowOff>
    </xdr:from>
    <xdr:to>
      <xdr:col>15</xdr:col>
      <xdr:colOff>50800</xdr:colOff>
      <xdr:row>96</xdr:row>
      <xdr:rowOff>39763</xdr:rowOff>
    </xdr:to>
    <xdr:cxnSp macro="">
      <xdr:nvCxnSpPr>
        <xdr:cNvPr id="241" name="直線コネクタ 240"/>
        <xdr:cNvCxnSpPr/>
      </xdr:nvCxnSpPr>
      <xdr:spPr>
        <a:xfrm flipV="1">
          <a:off x="2019300" y="16497491"/>
          <a:ext cx="889000" cy="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23271</xdr:rowOff>
    </xdr:from>
    <xdr:ext cx="534377" cy="259045"/>
    <xdr:sp macro="" textlink="">
      <xdr:nvSpPr>
        <xdr:cNvPr id="243" name="テキスト ボックス 242"/>
        <xdr:cNvSpPr txBox="1"/>
      </xdr:nvSpPr>
      <xdr:spPr>
        <a:xfrm>
          <a:off x="2641111" y="166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24155</xdr:rowOff>
    </xdr:from>
    <xdr:to>
      <xdr:col>10</xdr:col>
      <xdr:colOff>114300</xdr:colOff>
      <xdr:row>96</xdr:row>
      <xdr:rowOff>39763</xdr:rowOff>
    </xdr:to>
    <xdr:cxnSp macro="">
      <xdr:nvCxnSpPr>
        <xdr:cNvPr id="244" name="直線コネクタ 243"/>
        <xdr:cNvCxnSpPr/>
      </xdr:nvCxnSpPr>
      <xdr:spPr>
        <a:xfrm>
          <a:off x="1130300" y="16483355"/>
          <a:ext cx="889000" cy="1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53878</xdr:rowOff>
    </xdr:from>
    <xdr:ext cx="534377" cy="259045"/>
    <xdr:sp macro="" textlink="">
      <xdr:nvSpPr>
        <xdr:cNvPr id="246" name="テキスト ボックス 245"/>
        <xdr:cNvSpPr txBox="1"/>
      </xdr:nvSpPr>
      <xdr:spPr>
        <a:xfrm>
          <a:off x="1752111" y="166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63555</xdr:rowOff>
    </xdr:from>
    <xdr:ext cx="534377" cy="259045"/>
    <xdr:sp macro="" textlink="">
      <xdr:nvSpPr>
        <xdr:cNvPr id="248" name="テキスト ボックス 247"/>
        <xdr:cNvSpPr txBox="1"/>
      </xdr:nvSpPr>
      <xdr:spPr>
        <a:xfrm>
          <a:off x="863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34492</xdr:rowOff>
    </xdr:from>
    <xdr:to>
      <xdr:col>24</xdr:col>
      <xdr:colOff>114300</xdr:colOff>
      <xdr:row>95</xdr:row>
      <xdr:rowOff>136092</xdr:rowOff>
    </xdr:to>
    <xdr:sp macro="" textlink="">
      <xdr:nvSpPr>
        <xdr:cNvPr id="254" name="楕円 253"/>
        <xdr:cNvSpPr/>
      </xdr:nvSpPr>
      <xdr:spPr>
        <a:xfrm>
          <a:off x="4584700" y="1632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57369</xdr:rowOff>
    </xdr:from>
    <xdr:ext cx="534377" cy="259045"/>
    <xdr:sp macro="" textlink="">
      <xdr:nvSpPr>
        <xdr:cNvPr id="255" name="扶助費該当値テキスト"/>
        <xdr:cNvSpPr txBox="1"/>
      </xdr:nvSpPr>
      <xdr:spPr>
        <a:xfrm>
          <a:off x="4686300" y="1617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147740</xdr:rowOff>
    </xdr:from>
    <xdr:to>
      <xdr:col>20</xdr:col>
      <xdr:colOff>38100</xdr:colOff>
      <xdr:row>94</xdr:row>
      <xdr:rowOff>77890</xdr:rowOff>
    </xdr:to>
    <xdr:sp macro="" textlink="">
      <xdr:nvSpPr>
        <xdr:cNvPr id="256" name="楕円 255"/>
        <xdr:cNvSpPr/>
      </xdr:nvSpPr>
      <xdr:spPr>
        <a:xfrm>
          <a:off x="3746500" y="1609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94417</xdr:rowOff>
    </xdr:from>
    <xdr:ext cx="534377" cy="259045"/>
    <xdr:sp macro="" textlink="">
      <xdr:nvSpPr>
        <xdr:cNvPr id="257" name="テキスト ボックス 256"/>
        <xdr:cNvSpPr txBox="1"/>
      </xdr:nvSpPr>
      <xdr:spPr>
        <a:xfrm>
          <a:off x="3530111" y="1586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158941</xdr:rowOff>
    </xdr:from>
    <xdr:to>
      <xdr:col>15</xdr:col>
      <xdr:colOff>101600</xdr:colOff>
      <xdr:row>96</xdr:row>
      <xdr:rowOff>89091</xdr:rowOff>
    </xdr:to>
    <xdr:sp macro="" textlink="">
      <xdr:nvSpPr>
        <xdr:cNvPr id="258" name="楕円 257"/>
        <xdr:cNvSpPr/>
      </xdr:nvSpPr>
      <xdr:spPr>
        <a:xfrm>
          <a:off x="2857500" y="1644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105618</xdr:rowOff>
    </xdr:from>
    <xdr:ext cx="534377" cy="259045"/>
    <xdr:sp macro="" textlink="">
      <xdr:nvSpPr>
        <xdr:cNvPr id="259" name="テキスト ボックス 258"/>
        <xdr:cNvSpPr txBox="1"/>
      </xdr:nvSpPr>
      <xdr:spPr>
        <a:xfrm>
          <a:off x="2641111" y="162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160413</xdr:rowOff>
    </xdr:from>
    <xdr:to>
      <xdr:col>10</xdr:col>
      <xdr:colOff>165100</xdr:colOff>
      <xdr:row>96</xdr:row>
      <xdr:rowOff>90563</xdr:rowOff>
    </xdr:to>
    <xdr:sp macro="" textlink="">
      <xdr:nvSpPr>
        <xdr:cNvPr id="260" name="楕円 259"/>
        <xdr:cNvSpPr/>
      </xdr:nvSpPr>
      <xdr:spPr>
        <a:xfrm>
          <a:off x="1968500" y="1644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107090</xdr:rowOff>
    </xdr:from>
    <xdr:ext cx="534377" cy="259045"/>
    <xdr:sp macro="" textlink="">
      <xdr:nvSpPr>
        <xdr:cNvPr id="261" name="テキスト ボックス 260"/>
        <xdr:cNvSpPr txBox="1"/>
      </xdr:nvSpPr>
      <xdr:spPr>
        <a:xfrm>
          <a:off x="1752111" y="1622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144805</xdr:rowOff>
    </xdr:from>
    <xdr:to>
      <xdr:col>6</xdr:col>
      <xdr:colOff>38100</xdr:colOff>
      <xdr:row>96</xdr:row>
      <xdr:rowOff>74955</xdr:rowOff>
    </xdr:to>
    <xdr:sp macro="" textlink="">
      <xdr:nvSpPr>
        <xdr:cNvPr id="262" name="楕円 261"/>
        <xdr:cNvSpPr/>
      </xdr:nvSpPr>
      <xdr:spPr>
        <a:xfrm>
          <a:off x="1079500" y="164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91482</xdr:rowOff>
    </xdr:from>
    <xdr:ext cx="534377" cy="259045"/>
    <xdr:sp macro="" textlink="">
      <xdr:nvSpPr>
        <xdr:cNvPr id="263" name="テキスト ボックス 262"/>
        <xdr:cNvSpPr txBox="1"/>
      </xdr:nvSpPr>
      <xdr:spPr>
        <a:xfrm>
          <a:off x="863111" y="1620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48182</xdr:rowOff>
    </xdr:from>
    <xdr:to>
      <xdr:col>55</xdr:col>
      <xdr:colOff>0</xdr:colOff>
      <xdr:row>36</xdr:row>
      <xdr:rowOff>80634</xdr:rowOff>
    </xdr:to>
    <xdr:cxnSp macro="">
      <xdr:nvCxnSpPr>
        <xdr:cNvPr id="290" name="直線コネクタ 289"/>
        <xdr:cNvCxnSpPr/>
      </xdr:nvCxnSpPr>
      <xdr:spPr>
        <a:xfrm>
          <a:off x="9639300" y="6220382"/>
          <a:ext cx="838200" cy="3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1" name="補助費等平均値テキスト"/>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161934</xdr:rowOff>
    </xdr:from>
    <xdr:to>
      <xdr:col>50</xdr:col>
      <xdr:colOff>114300</xdr:colOff>
      <xdr:row>36</xdr:row>
      <xdr:rowOff>48182</xdr:rowOff>
    </xdr:to>
    <xdr:cxnSp macro="">
      <xdr:nvCxnSpPr>
        <xdr:cNvPr id="293" name="直線コネクタ 292"/>
        <xdr:cNvCxnSpPr/>
      </xdr:nvCxnSpPr>
      <xdr:spPr>
        <a:xfrm>
          <a:off x="8750300" y="5648334"/>
          <a:ext cx="889000" cy="57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114549</xdr:rowOff>
    </xdr:from>
    <xdr:ext cx="599010" cy="259045"/>
    <xdr:sp macro="" textlink="">
      <xdr:nvSpPr>
        <xdr:cNvPr id="295" name="テキスト ボックス 294"/>
        <xdr:cNvSpPr txBox="1"/>
      </xdr:nvSpPr>
      <xdr:spPr>
        <a:xfrm>
          <a:off x="9339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161934</xdr:rowOff>
    </xdr:from>
    <xdr:to>
      <xdr:col>45</xdr:col>
      <xdr:colOff>177800</xdr:colOff>
      <xdr:row>35</xdr:row>
      <xdr:rowOff>69021</xdr:rowOff>
    </xdr:to>
    <xdr:cxnSp macro="">
      <xdr:nvCxnSpPr>
        <xdr:cNvPr id="296" name="直線コネクタ 295"/>
        <xdr:cNvCxnSpPr/>
      </xdr:nvCxnSpPr>
      <xdr:spPr>
        <a:xfrm flipV="1">
          <a:off x="7861300" y="5648334"/>
          <a:ext cx="889000" cy="42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156232</xdr:rowOff>
    </xdr:from>
    <xdr:ext cx="599010" cy="259045"/>
    <xdr:sp macro="" textlink="">
      <xdr:nvSpPr>
        <xdr:cNvPr id="298" name="テキスト ボックス 297"/>
        <xdr:cNvSpPr txBox="1"/>
      </xdr:nvSpPr>
      <xdr:spPr>
        <a:xfrm>
          <a:off x="8450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8740</xdr:rowOff>
    </xdr:from>
    <xdr:to>
      <xdr:col>41</xdr:col>
      <xdr:colOff>50800</xdr:colOff>
      <xdr:row>35</xdr:row>
      <xdr:rowOff>69021</xdr:rowOff>
    </xdr:to>
    <xdr:cxnSp macro="">
      <xdr:nvCxnSpPr>
        <xdr:cNvPr id="299" name="直線コネクタ 298"/>
        <xdr:cNvCxnSpPr/>
      </xdr:nvCxnSpPr>
      <xdr:spPr>
        <a:xfrm>
          <a:off x="6972300" y="5838040"/>
          <a:ext cx="889000" cy="23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0" name="フローチャート: 判断 299"/>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65197</xdr:rowOff>
    </xdr:from>
    <xdr:ext cx="599010" cy="259045"/>
    <xdr:sp macro="" textlink="">
      <xdr:nvSpPr>
        <xdr:cNvPr id="301" name="テキスト ボックス 300"/>
        <xdr:cNvSpPr txBox="1"/>
      </xdr:nvSpPr>
      <xdr:spPr>
        <a:xfrm>
          <a:off x="7561795" y="62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2" name="フローチャート: 判断 301"/>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76626</xdr:rowOff>
    </xdr:from>
    <xdr:ext cx="534377" cy="259045"/>
    <xdr:sp macro="" textlink="">
      <xdr:nvSpPr>
        <xdr:cNvPr id="303" name="テキスト ボックス 302"/>
        <xdr:cNvSpPr txBox="1"/>
      </xdr:nvSpPr>
      <xdr:spPr>
        <a:xfrm>
          <a:off x="6705111" y="624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29834</xdr:rowOff>
    </xdr:from>
    <xdr:to>
      <xdr:col>55</xdr:col>
      <xdr:colOff>50800</xdr:colOff>
      <xdr:row>36</xdr:row>
      <xdr:rowOff>131434</xdr:rowOff>
    </xdr:to>
    <xdr:sp macro="" textlink="">
      <xdr:nvSpPr>
        <xdr:cNvPr id="309" name="楕円 308"/>
        <xdr:cNvSpPr/>
      </xdr:nvSpPr>
      <xdr:spPr>
        <a:xfrm>
          <a:off x="10426700" y="620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116211</xdr:rowOff>
    </xdr:from>
    <xdr:ext cx="534377" cy="259045"/>
    <xdr:sp macro="" textlink="">
      <xdr:nvSpPr>
        <xdr:cNvPr id="310" name="補助費等該当値テキスト"/>
        <xdr:cNvSpPr txBox="1"/>
      </xdr:nvSpPr>
      <xdr:spPr>
        <a:xfrm>
          <a:off x="10528300" y="611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168832</xdr:rowOff>
    </xdr:from>
    <xdr:to>
      <xdr:col>50</xdr:col>
      <xdr:colOff>165100</xdr:colOff>
      <xdr:row>36</xdr:row>
      <xdr:rowOff>98982</xdr:rowOff>
    </xdr:to>
    <xdr:sp macro="" textlink="">
      <xdr:nvSpPr>
        <xdr:cNvPr id="311" name="楕円 310"/>
        <xdr:cNvSpPr/>
      </xdr:nvSpPr>
      <xdr:spPr>
        <a:xfrm>
          <a:off x="9588500" y="616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90109</xdr:rowOff>
    </xdr:from>
    <xdr:ext cx="534377" cy="259045"/>
    <xdr:sp macro="" textlink="">
      <xdr:nvSpPr>
        <xdr:cNvPr id="312" name="テキスト ボックス 311"/>
        <xdr:cNvSpPr txBox="1"/>
      </xdr:nvSpPr>
      <xdr:spPr>
        <a:xfrm>
          <a:off x="9372111" y="626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111134</xdr:rowOff>
    </xdr:from>
    <xdr:to>
      <xdr:col>46</xdr:col>
      <xdr:colOff>38100</xdr:colOff>
      <xdr:row>33</xdr:row>
      <xdr:rowOff>41284</xdr:rowOff>
    </xdr:to>
    <xdr:sp macro="" textlink="">
      <xdr:nvSpPr>
        <xdr:cNvPr id="313" name="楕円 312"/>
        <xdr:cNvSpPr/>
      </xdr:nvSpPr>
      <xdr:spPr>
        <a:xfrm>
          <a:off x="8699500" y="55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32411</xdr:rowOff>
    </xdr:from>
    <xdr:ext cx="599010" cy="259045"/>
    <xdr:sp macro="" textlink="">
      <xdr:nvSpPr>
        <xdr:cNvPr id="314" name="テキスト ボックス 313"/>
        <xdr:cNvSpPr txBox="1"/>
      </xdr:nvSpPr>
      <xdr:spPr>
        <a:xfrm>
          <a:off x="8450795" y="569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18221</xdr:rowOff>
    </xdr:from>
    <xdr:to>
      <xdr:col>41</xdr:col>
      <xdr:colOff>101600</xdr:colOff>
      <xdr:row>35</xdr:row>
      <xdr:rowOff>119821</xdr:rowOff>
    </xdr:to>
    <xdr:sp macro="" textlink="">
      <xdr:nvSpPr>
        <xdr:cNvPr id="315" name="楕円 314"/>
        <xdr:cNvSpPr/>
      </xdr:nvSpPr>
      <xdr:spPr>
        <a:xfrm>
          <a:off x="7810500" y="601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136348</xdr:rowOff>
    </xdr:from>
    <xdr:ext cx="599010" cy="259045"/>
    <xdr:sp macro="" textlink="">
      <xdr:nvSpPr>
        <xdr:cNvPr id="316" name="テキスト ボックス 315"/>
        <xdr:cNvSpPr txBox="1"/>
      </xdr:nvSpPr>
      <xdr:spPr>
        <a:xfrm>
          <a:off x="7561795" y="579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129390</xdr:rowOff>
    </xdr:from>
    <xdr:to>
      <xdr:col>36</xdr:col>
      <xdr:colOff>165100</xdr:colOff>
      <xdr:row>34</xdr:row>
      <xdr:rowOff>59540</xdr:rowOff>
    </xdr:to>
    <xdr:sp macro="" textlink="">
      <xdr:nvSpPr>
        <xdr:cNvPr id="317" name="楕円 316"/>
        <xdr:cNvSpPr/>
      </xdr:nvSpPr>
      <xdr:spPr>
        <a:xfrm>
          <a:off x="6921500" y="578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76067</xdr:rowOff>
    </xdr:from>
    <xdr:ext cx="599010" cy="259045"/>
    <xdr:sp macro="" textlink="">
      <xdr:nvSpPr>
        <xdr:cNvPr id="318" name="テキスト ボックス 317"/>
        <xdr:cNvSpPr txBox="1"/>
      </xdr:nvSpPr>
      <xdr:spPr>
        <a:xfrm>
          <a:off x="6672795" y="556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143349</xdr:rowOff>
    </xdr:from>
    <xdr:to>
      <xdr:col>55</xdr:col>
      <xdr:colOff>0</xdr:colOff>
      <xdr:row>57</xdr:row>
      <xdr:rowOff>147983</xdr:rowOff>
    </xdr:to>
    <xdr:cxnSp macro="">
      <xdr:nvCxnSpPr>
        <xdr:cNvPr id="349" name="直線コネクタ 348"/>
        <xdr:cNvCxnSpPr/>
      </xdr:nvCxnSpPr>
      <xdr:spPr>
        <a:xfrm>
          <a:off x="9639300" y="9573099"/>
          <a:ext cx="838200" cy="34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15657</xdr:rowOff>
    </xdr:from>
    <xdr:ext cx="599010" cy="259045"/>
    <xdr:sp macro="" textlink="">
      <xdr:nvSpPr>
        <xdr:cNvPr id="350" name="普通建設事業費平均値テキスト"/>
        <xdr:cNvSpPr txBox="1"/>
      </xdr:nvSpPr>
      <xdr:spPr>
        <a:xfrm>
          <a:off x="10528300" y="9959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74557</xdr:rowOff>
    </xdr:from>
    <xdr:to>
      <xdr:col>50</xdr:col>
      <xdr:colOff>114300</xdr:colOff>
      <xdr:row>55</xdr:row>
      <xdr:rowOff>143349</xdr:rowOff>
    </xdr:to>
    <xdr:cxnSp macro="">
      <xdr:nvCxnSpPr>
        <xdr:cNvPr id="352" name="直線コネクタ 351"/>
        <xdr:cNvCxnSpPr/>
      </xdr:nvCxnSpPr>
      <xdr:spPr>
        <a:xfrm>
          <a:off x="8750300" y="9161407"/>
          <a:ext cx="889000" cy="4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112959</xdr:rowOff>
    </xdr:from>
    <xdr:ext cx="599010" cy="259045"/>
    <xdr:sp macro="" textlink="">
      <xdr:nvSpPr>
        <xdr:cNvPr id="354" name="テキスト ボックス 353"/>
        <xdr:cNvSpPr txBox="1"/>
      </xdr:nvSpPr>
      <xdr:spPr>
        <a:xfrm>
          <a:off x="9339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132135</xdr:rowOff>
    </xdr:from>
    <xdr:to>
      <xdr:col>45</xdr:col>
      <xdr:colOff>177800</xdr:colOff>
      <xdr:row>53</xdr:row>
      <xdr:rowOff>74557</xdr:rowOff>
    </xdr:to>
    <xdr:cxnSp macro="">
      <xdr:nvCxnSpPr>
        <xdr:cNvPr id="355" name="直線コネクタ 354"/>
        <xdr:cNvCxnSpPr/>
      </xdr:nvCxnSpPr>
      <xdr:spPr>
        <a:xfrm>
          <a:off x="7861300" y="9047535"/>
          <a:ext cx="889000" cy="11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105658</xdr:rowOff>
    </xdr:from>
    <xdr:ext cx="599010" cy="259045"/>
    <xdr:sp macro="" textlink="">
      <xdr:nvSpPr>
        <xdr:cNvPr id="357" name="テキスト ボックス 356"/>
        <xdr:cNvSpPr txBox="1"/>
      </xdr:nvSpPr>
      <xdr:spPr>
        <a:xfrm>
          <a:off x="8450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68184</xdr:rowOff>
    </xdr:from>
    <xdr:to>
      <xdr:col>41</xdr:col>
      <xdr:colOff>50800</xdr:colOff>
      <xdr:row>52</xdr:row>
      <xdr:rowOff>132135</xdr:rowOff>
    </xdr:to>
    <xdr:cxnSp macro="">
      <xdr:nvCxnSpPr>
        <xdr:cNvPr id="358" name="直線コネクタ 357"/>
        <xdr:cNvCxnSpPr/>
      </xdr:nvCxnSpPr>
      <xdr:spPr>
        <a:xfrm>
          <a:off x="6972300" y="8812134"/>
          <a:ext cx="889000" cy="23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59" name="フローチャート: 判断 358"/>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106087</xdr:rowOff>
    </xdr:from>
    <xdr:ext cx="599010" cy="259045"/>
    <xdr:sp macro="" textlink="">
      <xdr:nvSpPr>
        <xdr:cNvPr id="360" name="テキスト ボックス 359"/>
        <xdr:cNvSpPr txBox="1"/>
      </xdr:nvSpPr>
      <xdr:spPr>
        <a:xfrm>
          <a:off x="7561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1" name="フローチャート: 判断 360"/>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124820</xdr:rowOff>
    </xdr:from>
    <xdr:ext cx="599010" cy="259045"/>
    <xdr:sp macro="" textlink="">
      <xdr:nvSpPr>
        <xdr:cNvPr id="362" name="テキスト ボックス 361"/>
        <xdr:cNvSpPr txBox="1"/>
      </xdr:nvSpPr>
      <xdr:spPr>
        <a:xfrm>
          <a:off x="6672795" y="1006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97183</xdr:rowOff>
    </xdr:from>
    <xdr:to>
      <xdr:col>55</xdr:col>
      <xdr:colOff>50800</xdr:colOff>
      <xdr:row>58</xdr:row>
      <xdr:rowOff>27333</xdr:rowOff>
    </xdr:to>
    <xdr:sp macro="" textlink="">
      <xdr:nvSpPr>
        <xdr:cNvPr id="368" name="楕円 367"/>
        <xdr:cNvSpPr/>
      </xdr:nvSpPr>
      <xdr:spPr>
        <a:xfrm>
          <a:off x="10426700" y="986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120060</xdr:rowOff>
    </xdr:from>
    <xdr:ext cx="599010" cy="259045"/>
    <xdr:sp macro="" textlink="">
      <xdr:nvSpPr>
        <xdr:cNvPr id="369" name="普通建設事業費該当値テキスト"/>
        <xdr:cNvSpPr txBox="1"/>
      </xdr:nvSpPr>
      <xdr:spPr>
        <a:xfrm>
          <a:off x="10528300" y="9721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92549</xdr:rowOff>
    </xdr:from>
    <xdr:to>
      <xdr:col>50</xdr:col>
      <xdr:colOff>165100</xdr:colOff>
      <xdr:row>56</xdr:row>
      <xdr:rowOff>22699</xdr:rowOff>
    </xdr:to>
    <xdr:sp macro="" textlink="">
      <xdr:nvSpPr>
        <xdr:cNvPr id="370" name="楕円 369"/>
        <xdr:cNvSpPr/>
      </xdr:nvSpPr>
      <xdr:spPr>
        <a:xfrm>
          <a:off x="9588500" y="952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39226</xdr:rowOff>
    </xdr:from>
    <xdr:ext cx="599010" cy="259045"/>
    <xdr:sp macro="" textlink="">
      <xdr:nvSpPr>
        <xdr:cNvPr id="371" name="テキスト ボックス 370"/>
        <xdr:cNvSpPr txBox="1"/>
      </xdr:nvSpPr>
      <xdr:spPr>
        <a:xfrm>
          <a:off x="9339795" y="929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23757</xdr:rowOff>
    </xdr:from>
    <xdr:to>
      <xdr:col>46</xdr:col>
      <xdr:colOff>38100</xdr:colOff>
      <xdr:row>53</xdr:row>
      <xdr:rowOff>125357</xdr:rowOff>
    </xdr:to>
    <xdr:sp macro="" textlink="">
      <xdr:nvSpPr>
        <xdr:cNvPr id="372" name="楕円 371"/>
        <xdr:cNvSpPr/>
      </xdr:nvSpPr>
      <xdr:spPr>
        <a:xfrm>
          <a:off x="8699500" y="911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141884</xdr:rowOff>
    </xdr:from>
    <xdr:ext cx="599010" cy="259045"/>
    <xdr:sp macro="" textlink="">
      <xdr:nvSpPr>
        <xdr:cNvPr id="373" name="テキスト ボックス 372"/>
        <xdr:cNvSpPr txBox="1"/>
      </xdr:nvSpPr>
      <xdr:spPr>
        <a:xfrm>
          <a:off x="8450795" y="888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81335</xdr:rowOff>
    </xdr:from>
    <xdr:to>
      <xdr:col>41</xdr:col>
      <xdr:colOff>101600</xdr:colOff>
      <xdr:row>53</xdr:row>
      <xdr:rowOff>11485</xdr:rowOff>
    </xdr:to>
    <xdr:sp macro="" textlink="">
      <xdr:nvSpPr>
        <xdr:cNvPr id="374" name="楕円 373"/>
        <xdr:cNvSpPr/>
      </xdr:nvSpPr>
      <xdr:spPr>
        <a:xfrm>
          <a:off x="7810500" y="89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28012</xdr:rowOff>
    </xdr:from>
    <xdr:ext cx="599010" cy="259045"/>
    <xdr:sp macro="" textlink="">
      <xdr:nvSpPr>
        <xdr:cNvPr id="375" name="テキスト ボックス 374"/>
        <xdr:cNvSpPr txBox="1"/>
      </xdr:nvSpPr>
      <xdr:spPr>
        <a:xfrm>
          <a:off x="7561795" y="877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17384</xdr:rowOff>
    </xdr:from>
    <xdr:to>
      <xdr:col>36</xdr:col>
      <xdr:colOff>165100</xdr:colOff>
      <xdr:row>51</xdr:row>
      <xdr:rowOff>118984</xdr:rowOff>
    </xdr:to>
    <xdr:sp macro="" textlink="">
      <xdr:nvSpPr>
        <xdr:cNvPr id="376" name="楕円 375"/>
        <xdr:cNvSpPr/>
      </xdr:nvSpPr>
      <xdr:spPr>
        <a:xfrm>
          <a:off x="6921500" y="876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135511</xdr:rowOff>
    </xdr:from>
    <xdr:ext cx="599010" cy="259045"/>
    <xdr:sp macro="" textlink="">
      <xdr:nvSpPr>
        <xdr:cNvPr id="377" name="テキスト ボックス 376"/>
        <xdr:cNvSpPr txBox="1"/>
      </xdr:nvSpPr>
      <xdr:spPr>
        <a:xfrm>
          <a:off x="6672795" y="853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145735</xdr:rowOff>
    </xdr:from>
    <xdr:to>
      <xdr:col>55</xdr:col>
      <xdr:colOff>0</xdr:colOff>
      <xdr:row>77</xdr:row>
      <xdr:rowOff>7369</xdr:rowOff>
    </xdr:to>
    <xdr:cxnSp macro="">
      <xdr:nvCxnSpPr>
        <xdr:cNvPr id="404" name="直線コネクタ 403"/>
        <xdr:cNvCxnSpPr/>
      </xdr:nvCxnSpPr>
      <xdr:spPr>
        <a:xfrm>
          <a:off x="9639300" y="12661585"/>
          <a:ext cx="838200" cy="5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108686</xdr:rowOff>
    </xdr:from>
    <xdr:ext cx="534377" cy="259045"/>
    <xdr:sp macro="" textlink="">
      <xdr:nvSpPr>
        <xdr:cNvPr id="405" name="普通建設事業費 （ うち新規整備　）平均値テキスト"/>
        <xdr:cNvSpPr txBox="1"/>
      </xdr:nvSpPr>
      <xdr:spPr>
        <a:xfrm>
          <a:off x="10528300" y="13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145735</xdr:rowOff>
    </xdr:from>
    <xdr:to>
      <xdr:col>50</xdr:col>
      <xdr:colOff>114300</xdr:colOff>
      <xdr:row>74</xdr:row>
      <xdr:rowOff>82266</xdr:rowOff>
    </xdr:to>
    <xdr:cxnSp macro="">
      <xdr:nvCxnSpPr>
        <xdr:cNvPr id="407" name="直線コネクタ 406"/>
        <xdr:cNvCxnSpPr/>
      </xdr:nvCxnSpPr>
      <xdr:spPr>
        <a:xfrm flipV="1">
          <a:off x="8750300" y="12661585"/>
          <a:ext cx="889000" cy="10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56230</xdr:rowOff>
    </xdr:from>
    <xdr:ext cx="534377" cy="259045"/>
    <xdr:sp macro="" textlink="">
      <xdr:nvSpPr>
        <xdr:cNvPr id="409" name="テキスト ボックス 408"/>
        <xdr:cNvSpPr txBox="1"/>
      </xdr:nvSpPr>
      <xdr:spPr>
        <a:xfrm>
          <a:off x="9372111" y="134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82266</xdr:rowOff>
    </xdr:from>
    <xdr:to>
      <xdr:col>45</xdr:col>
      <xdr:colOff>177800</xdr:colOff>
      <xdr:row>78</xdr:row>
      <xdr:rowOff>129184</xdr:rowOff>
    </xdr:to>
    <xdr:cxnSp macro="">
      <xdr:nvCxnSpPr>
        <xdr:cNvPr id="410" name="直線コネクタ 409"/>
        <xdr:cNvCxnSpPr/>
      </xdr:nvCxnSpPr>
      <xdr:spPr>
        <a:xfrm flipV="1">
          <a:off x="7861300" y="12769566"/>
          <a:ext cx="889000" cy="73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17671</xdr:rowOff>
    </xdr:from>
    <xdr:ext cx="534377" cy="259045"/>
    <xdr:sp macro="" textlink="">
      <xdr:nvSpPr>
        <xdr:cNvPr id="412" name="テキスト ボックス 411"/>
        <xdr:cNvSpPr txBox="1"/>
      </xdr:nvSpPr>
      <xdr:spPr>
        <a:xfrm>
          <a:off x="8483111" y="13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124215</xdr:rowOff>
    </xdr:from>
    <xdr:to>
      <xdr:col>41</xdr:col>
      <xdr:colOff>50800</xdr:colOff>
      <xdr:row>78</xdr:row>
      <xdr:rowOff>129184</xdr:rowOff>
    </xdr:to>
    <xdr:cxnSp macro="">
      <xdr:nvCxnSpPr>
        <xdr:cNvPr id="413" name="直線コネクタ 412"/>
        <xdr:cNvCxnSpPr/>
      </xdr:nvCxnSpPr>
      <xdr:spPr>
        <a:xfrm>
          <a:off x="6972300" y="12640065"/>
          <a:ext cx="889000" cy="86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4" name="フローチャート: 判断 413"/>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22235</xdr:rowOff>
    </xdr:from>
    <xdr:ext cx="534377" cy="259045"/>
    <xdr:sp macro="" textlink="">
      <xdr:nvSpPr>
        <xdr:cNvPr id="415" name="テキスト ボックス 414"/>
        <xdr:cNvSpPr txBox="1"/>
      </xdr:nvSpPr>
      <xdr:spPr>
        <a:xfrm>
          <a:off x="7594111" y="130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6" name="フローチャート: 判断 415"/>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21141</xdr:rowOff>
    </xdr:from>
    <xdr:ext cx="534377" cy="259045"/>
    <xdr:sp macro="" textlink="">
      <xdr:nvSpPr>
        <xdr:cNvPr id="417" name="テキスト ボックス 416"/>
        <xdr:cNvSpPr txBox="1"/>
      </xdr:nvSpPr>
      <xdr:spPr>
        <a:xfrm>
          <a:off x="6705111" y="1339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128019</xdr:rowOff>
    </xdr:from>
    <xdr:to>
      <xdr:col>55</xdr:col>
      <xdr:colOff>50800</xdr:colOff>
      <xdr:row>77</xdr:row>
      <xdr:rowOff>58169</xdr:rowOff>
    </xdr:to>
    <xdr:sp macro="" textlink="">
      <xdr:nvSpPr>
        <xdr:cNvPr id="423" name="楕円 422"/>
        <xdr:cNvSpPr/>
      </xdr:nvSpPr>
      <xdr:spPr>
        <a:xfrm>
          <a:off x="10426700" y="131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150896</xdr:rowOff>
    </xdr:from>
    <xdr:ext cx="534377" cy="259045"/>
    <xdr:sp macro="" textlink="">
      <xdr:nvSpPr>
        <xdr:cNvPr id="424" name="普通建設事業費 （ うち新規整備　）該当値テキスト"/>
        <xdr:cNvSpPr txBox="1"/>
      </xdr:nvSpPr>
      <xdr:spPr>
        <a:xfrm>
          <a:off x="10528300" y="130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94935</xdr:rowOff>
    </xdr:from>
    <xdr:to>
      <xdr:col>50</xdr:col>
      <xdr:colOff>165100</xdr:colOff>
      <xdr:row>74</xdr:row>
      <xdr:rowOff>25085</xdr:rowOff>
    </xdr:to>
    <xdr:sp macro="" textlink="">
      <xdr:nvSpPr>
        <xdr:cNvPr id="425" name="楕円 424"/>
        <xdr:cNvSpPr/>
      </xdr:nvSpPr>
      <xdr:spPr>
        <a:xfrm>
          <a:off x="9588500" y="1261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41612</xdr:rowOff>
    </xdr:from>
    <xdr:ext cx="599010" cy="259045"/>
    <xdr:sp macro="" textlink="">
      <xdr:nvSpPr>
        <xdr:cNvPr id="426" name="テキスト ボックス 425"/>
        <xdr:cNvSpPr txBox="1"/>
      </xdr:nvSpPr>
      <xdr:spPr>
        <a:xfrm>
          <a:off x="9339795" y="1238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31466</xdr:rowOff>
    </xdr:from>
    <xdr:to>
      <xdr:col>46</xdr:col>
      <xdr:colOff>38100</xdr:colOff>
      <xdr:row>74</xdr:row>
      <xdr:rowOff>133066</xdr:rowOff>
    </xdr:to>
    <xdr:sp macro="" textlink="">
      <xdr:nvSpPr>
        <xdr:cNvPr id="427" name="楕円 426"/>
        <xdr:cNvSpPr/>
      </xdr:nvSpPr>
      <xdr:spPr>
        <a:xfrm>
          <a:off x="8699500" y="1271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149593</xdr:rowOff>
    </xdr:from>
    <xdr:ext cx="599010" cy="259045"/>
    <xdr:sp macro="" textlink="">
      <xdr:nvSpPr>
        <xdr:cNvPr id="428" name="テキスト ボックス 427"/>
        <xdr:cNvSpPr txBox="1"/>
      </xdr:nvSpPr>
      <xdr:spPr>
        <a:xfrm>
          <a:off x="8450795" y="12493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78384</xdr:rowOff>
    </xdr:from>
    <xdr:to>
      <xdr:col>41</xdr:col>
      <xdr:colOff>101600</xdr:colOff>
      <xdr:row>79</xdr:row>
      <xdr:rowOff>8534</xdr:rowOff>
    </xdr:to>
    <xdr:sp macro="" textlink="">
      <xdr:nvSpPr>
        <xdr:cNvPr id="429" name="楕円 428"/>
        <xdr:cNvSpPr/>
      </xdr:nvSpPr>
      <xdr:spPr>
        <a:xfrm>
          <a:off x="7810500" y="134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171111</xdr:rowOff>
    </xdr:from>
    <xdr:ext cx="469744" cy="259045"/>
    <xdr:sp macro="" textlink="">
      <xdr:nvSpPr>
        <xdr:cNvPr id="430" name="テキスト ボックス 429"/>
        <xdr:cNvSpPr txBox="1"/>
      </xdr:nvSpPr>
      <xdr:spPr>
        <a:xfrm>
          <a:off x="7626428" y="1354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73415</xdr:rowOff>
    </xdr:from>
    <xdr:to>
      <xdr:col>36</xdr:col>
      <xdr:colOff>165100</xdr:colOff>
      <xdr:row>74</xdr:row>
      <xdr:rowOff>3565</xdr:rowOff>
    </xdr:to>
    <xdr:sp macro="" textlink="">
      <xdr:nvSpPr>
        <xdr:cNvPr id="431" name="楕円 430"/>
        <xdr:cNvSpPr/>
      </xdr:nvSpPr>
      <xdr:spPr>
        <a:xfrm>
          <a:off x="6921500" y="1258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20092</xdr:rowOff>
    </xdr:from>
    <xdr:ext cx="599010" cy="259045"/>
    <xdr:sp macro="" textlink="">
      <xdr:nvSpPr>
        <xdr:cNvPr id="432" name="テキスト ボックス 431"/>
        <xdr:cNvSpPr txBox="1"/>
      </xdr:nvSpPr>
      <xdr:spPr>
        <a:xfrm>
          <a:off x="6672795" y="1236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96</xdr:row>
      <xdr:rowOff>53524</xdr:rowOff>
    </xdr:from>
    <xdr:to>
      <xdr:col>54</xdr:col>
      <xdr:colOff>189865</xdr:colOff>
      <xdr:row>99</xdr:row>
      <xdr:rowOff>20824</xdr:rowOff>
    </xdr:to>
    <xdr:cxnSp macro="">
      <xdr:nvCxnSpPr>
        <xdr:cNvPr id="456" name="直線コネクタ 455"/>
        <xdr:cNvCxnSpPr/>
      </xdr:nvCxnSpPr>
      <xdr:spPr>
        <a:xfrm flipV="1">
          <a:off x="10475595" y="16512724"/>
          <a:ext cx="1270" cy="481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24651</xdr:rowOff>
    </xdr:from>
    <xdr:ext cx="534377" cy="259045"/>
    <xdr:sp macro="" textlink="">
      <xdr:nvSpPr>
        <xdr:cNvPr id="457" name="普通建設事業費 （ うち更新整備　）最小値テキスト"/>
        <xdr:cNvSpPr txBox="1"/>
      </xdr:nvSpPr>
      <xdr:spPr>
        <a:xfrm>
          <a:off x="10528300" y="1699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20824</xdr:rowOff>
    </xdr:from>
    <xdr:to>
      <xdr:col>55</xdr:col>
      <xdr:colOff>88900</xdr:colOff>
      <xdr:row>99</xdr:row>
      <xdr:rowOff>20824</xdr:rowOff>
    </xdr:to>
    <xdr:cxnSp macro="">
      <xdr:nvCxnSpPr>
        <xdr:cNvPr id="458" name="直線コネクタ 457"/>
        <xdr:cNvCxnSpPr/>
      </xdr:nvCxnSpPr>
      <xdr:spPr>
        <a:xfrm>
          <a:off x="10388600" y="16994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201</xdr:rowOff>
    </xdr:from>
    <xdr:ext cx="599010" cy="259045"/>
    <xdr:sp macro="" textlink="">
      <xdr:nvSpPr>
        <xdr:cNvPr id="459" name="普通建設事業費 （ うち更新整備　）最大値テキスト"/>
        <xdr:cNvSpPr txBox="1"/>
      </xdr:nvSpPr>
      <xdr:spPr>
        <a:xfrm>
          <a:off x="10528300" y="1628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53524</xdr:rowOff>
    </xdr:from>
    <xdr:to>
      <xdr:col>55</xdr:col>
      <xdr:colOff>88900</xdr:colOff>
      <xdr:row>96</xdr:row>
      <xdr:rowOff>53524</xdr:rowOff>
    </xdr:to>
    <xdr:cxnSp macro="">
      <xdr:nvCxnSpPr>
        <xdr:cNvPr id="460" name="直線コネクタ 459"/>
        <xdr:cNvCxnSpPr/>
      </xdr:nvCxnSpPr>
      <xdr:spPr>
        <a:xfrm>
          <a:off x="10388600" y="1651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5939</xdr:rowOff>
    </xdr:from>
    <xdr:to>
      <xdr:col>55</xdr:col>
      <xdr:colOff>0</xdr:colOff>
      <xdr:row>98</xdr:row>
      <xdr:rowOff>12812</xdr:rowOff>
    </xdr:to>
    <xdr:cxnSp macro="">
      <xdr:nvCxnSpPr>
        <xdr:cNvPr id="461" name="直線コネクタ 460"/>
        <xdr:cNvCxnSpPr/>
      </xdr:nvCxnSpPr>
      <xdr:spPr>
        <a:xfrm>
          <a:off x="9639300" y="16636589"/>
          <a:ext cx="838200" cy="17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7923</xdr:rowOff>
    </xdr:from>
    <xdr:ext cx="534377" cy="259045"/>
    <xdr:sp macro="" textlink="">
      <xdr:nvSpPr>
        <xdr:cNvPr id="462" name="普通建設事業費 （ うち更新整備　）平均値テキスト"/>
        <xdr:cNvSpPr txBox="1"/>
      </xdr:nvSpPr>
      <xdr:spPr>
        <a:xfrm>
          <a:off x="10528300" y="1681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29496</xdr:rowOff>
    </xdr:from>
    <xdr:to>
      <xdr:col>55</xdr:col>
      <xdr:colOff>50800</xdr:colOff>
      <xdr:row>98</xdr:row>
      <xdr:rowOff>131096</xdr:rowOff>
    </xdr:to>
    <xdr:sp macro="" textlink="">
      <xdr:nvSpPr>
        <xdr:cNvPr id="463" name="フローチャート: 判断 462"/>
        <xdr:cNvSpPr/>
      </xdr:nvSpPr>
      <xdr:spPr>
        <a:xfrm>
          <a:off x="104267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8565</xdr:rowOff>
    </xdr:from>
    <xdr:to>
      <xdr:col>50</xdr:col>
      <xdr:colOff>114300</xdr:colOff>
      <xdr:row>97</xdr:row>
      <xdr:rowOff>5939</xdr:rowOff>
    </xdr:to>
    <xdr:cxnSp macro="">
      <xdr:nvCxnSpPr>
        <xdr:cNvPr id="464" name="直線コネクタ 463"/>
        <xdr:cNvCxnSpPr/>
      </xdr:nvCxnSpPr>
      <xdr:spPr>
        <a:xfrm>
          <a:off x="8750300" y="16124865"/>
          <a:ext cx="889000" cy="51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15232</xdr:rowOff>
    </xdr:from>
    <xdr:to>
      <xdr:col>50</xdr:col>
      <xdr:colOff>165100</xdr:colOff>
      <xdr:row>98</xdr:row>
      <xdr:rowOff>116832</xdr:rowOff>
    </xdr:to>
    <xdr:sp macro="" textlink="">
      <xdr:nvSpPr>
        <xdr:cNvPr id="465" name="フローチャート: 判断 464"/>
        <xdr:cNvSpPr/>
      </xdr:nvSpPr>
      <xdr:spPr>
        <a:xfrm>
          <a:off x="9588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107959</xdr:rowOff>
    </xdr:from>
    <xdr:ext cx="534377" cy="259045"/>
    <xdr:sp macro="" textlink="">
      <xdr:nvSpPr>
        <xdr:cNvPr id="466" name="テキスト ボックス 465"/>
        <xdr:cNvSpPr txBox="1"/>
      </xdr:nvSpPr>
      <xdr:spPr>
        <a:xfrm>
          <a:off x="9372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110806</xdr:rowOff>
    </xdr:from>
    <xdr:to>
      <xdr:col>45</xdr:col>
      <xdr:colOff>177800</xdr:colOff>
      <xdr:row>94</xdr:row>
      <xdr:rowOff>8565</xdr:rowOff>
    </xdr:to>
    <xdr:cxnSp macro="">
      <xdr:nvCxnSpPr>
        <xdr:cNvPr id="467" name="直線コネクタ 466"/>
        <xdr:cNvCxnSpPr/>
      </xdr:nvCxnSpPr>
      <xdr:spPr>
        <a:xfrm>
          <a:off x="7861300" y="15712756"/>
          <a:ext cx="889000" cy="41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30418</xdr:rowOff>
    </xdr:from>
    <xdr:to>
      <xdr:col>46</xdr:col>
      <xdr:colOff>38100</xdr:colOff>
      <xdr:row>98</xdr:row>
      <xdr:rowOff>132018</xdr:rowOff>
    </xdr:to>
    <xdr:sp macro="" textlink="">
      <xdr:nvSpPr>
        <xdr:cNvPr id="468" name="フローチャート: 判断 467"/>
        <xdr:cNvSpPr/>
      </xdr:nvSpPr>
      <xdr:spPr>
        <a:xfrm>
          <a:off x="8699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123145</xdr:rowOff>
    </xdr:from>
    <xdr:ext cx="534377" cy="259045"/>
    <xdr:sp macro="" textlink="">
      <xdr:nvSpPr>
        <xdr:cNvPr id="469" name="テキスト ボックス 468"/>
        <xdr:cNvSpPr txBox="1"/>
      </xdr:nvSpPr>
      <xdr:spPr>
        <a:xfrm>
          <a:off x="8483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110806</xdr:rowOff>
    </xdr:from>
    <xdr:to>
      <xdr:col>41</xdr:col>
      <xdr:colOff>50800</xdr:colOff>
      <xdr:row>91</xdr:row>
      <xdr:rowOff>163699</xdr:rowOff>
    </xdr:to>
    <xdr:cxnSp macro="">
      <xdr:nvCxnSpPr>
        <xdr:cNvPr id="470" name="直線コネクタ 469"/>
        <xdr:cNvCxnSpPr/>
      </xdr:nvCxnSpPr>
      <xdr:spPr>
        <a:xfrm flipV="1">
          <a:off x="6972300" y="15712756"/>
          <a:ext cx="889000" cy="5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29477</xdr:rowOff>
    </xdr:from>
    <xdr:to>
      <xdr:col>41</xdr:col>
      <xdr:colOff>101600</xdr:colOff>
      <xdr:row>98</xdr:row>
      <xdr:rowOff>131077</xdr:rowOff>
    </xdr:to>
    <xdr:sp macro="" textlink="">
      <xdr:nvSpPr>
        <xdr:cNvPr id="471" name="フローチャート: 判断 470"/>
        <xdr:cNvSpPr/>
      </xdr:nvSpPr>
      <xdr:spPr>
        <a:xfrm>
          <a:off x="7810500" y="1683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122204</xdr:rowOff>
    </xdr:from>
    <xdr:ext cx="534377" cy="259045"/>
    <xdr:sp macro="" textlink="">
      <xdr:nvSpPr>
        <xdr:cNvPr id="472" name="テキスト ボックス 471"/>
        <xdr:cNvSpPr txBox="1"/>
      </xdr:nvSpPr>
      <xdr:spPr>
        <a:xfrm>
          <a:off x="7594111" y="1692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43292</xdr:rowOff>
    </xdr:from>
    <xdr:to>
      <xdr:col>36</xdr:col>
      <xdr:colOff>165100</xdr:colOff>
      <xdr:row>98</xdr:row>
      <xdr:rowOff>144892</xdr:rowOff>
    </xdr:to>
    <xdr:sp macro="" textlink="">
      <xdr:nvSpPr>
        <xdr:cNvPr id="473" name="フローチャート: 判断 472"/>
        <xdr:cNvSpPr/>
      </xdr:nvSpPr>
      <xdr:spPr>
        <a:xfrm>
          <a:off x="6921500" y="1684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136019</xdr:rowOff>
    </xdr:from>
    <xdr:ext cx="534377" cy="259045"/>
    <xdr:sp macro="" textlink="">
      <xdr:nvSpPr>
        <xdr:cNvPr id="474" name="テキスト ボックス 473"/>
        <xdr:cNvSpPr txBox="1"/>
      </xdr:nvSpPr>
      <xdr:spPr>
        <a:xfrm>
          <a:off x="6705111" y="1693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133462</xdr:rowOff>
    </xdr:from>
    <xdr:to>
      <xdr:col>55</xdr:col>
      <xdr:colOff>50800</xdr:colOff>
      <xdr:row>98</xdr:row>
      <xdr:rowOff>63612</xdr:rowOff>
    </xdr:to>
    <xdr:sp macro="" textlink="">
      <xdr:nvSpPr>
        <xdr:cNvPr id="480" name="楕円 479"/>
        <xdr:cNvSpPr/>
      </xdr:nvSpPr>
      <xdr:spPr>
        <a:xfrm>
          <a:off x="10426700" y="1676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156339</xdr:rowOff>
    </xdr:from>
    <xdr:ext cx="599010" cy="259045"/>
    <xdr:sp macro="" textlink="">
      <xdr:nvSpPr>
        <xdr:cNvPr id="481" name="普通建設事業費 （ うち更新整備　）該当値テキスト"/>
        <xdr:cNvSpPr txBox="1"/>
      </xdr:nvSpPr>
      <xdr:spPr>
        <a:xfrm>
          <a:off x="10528300" y="1661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126589</xdr:rowOff>
    </xdr:from>
    <xdr:to>
      <xdr:col>50</xdr:col>
      <xdr:colOff>165100</xdr:colOff>
      <xdr:row>97</xdr:row>
      <xdr:rowOff>56739</xdr:rowOff>
    </xdr:to>
    <xdr:sp macro="" textlink="">
      <xdr:nvSpPr>
        <xdr:cNvPr id="482" name="楕円 481"/>
        <xdr:cNvSpPr/>
      </xdr:nvSpPr>
      <xdr:spPr>
        <a:xfrm>
          <a:off x="9588500" y="165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73266</xdr:rowOff>
    </xdr:from>
    <xdr:ext cx="599010" cy="259045"/>
    <xdr:sp macro="" textlink="">
      <xdr:nvSpPr>
        <xdr:cNvPr id="483" name="テキスト ボックス 482"/>
        <xdr:cNvSpPr txBox="1"/>
      </xdr:nvSpPr>
      <xdr:spPr>
        <a:xfrm>
          <a:off x="9339795" y="1636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129215</xdr:rowOff>
    </xdr:from>
    <xdr:to>
      <xdr:col>46</xdr:col>
      <xdr:colOff>38100</xdr:colOff>
      <xdr:row>94</xdr:row>
      <xdr:rowOff>59365</xdr:rowOff>
    </xdr:to>
    <xdr:sp macro="" textlink="">
      <xdr:nvSpPr>
        <xdr:cNvPr id="484" name="楕円 483"/>
        <xdr:cNvSpPr/>
      </xdr:nvSpPr>
      <xdr:spPr>
        <a:xfrm>
          <a:off x="8699500" y="160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75892</xdr:rowOff>
    </xdr:from>
    <xdr:ext cx="599010" cy="259045"/>
    <xdr:sp macro="" textlink="">
      <xdr:nvSpPr>
        <xdr:cNvPr id="485" name="テキスト ボックス 484"/>
        <xdr:cNvSpPr txBox="1"/>
      </xdr:nvSpPr>
      <xdr:spPr>
        <a:xfrm>
          <a:off x="8450795" y="1584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60006</xdr:rowOff>
    </xdr:from>
    <xdr:to>
      <xdr:col>41</xdr:col>
      <xdr:colOff>101600</xdr:colOff>
      <xdr:row>91</xdr:row>
      <xdr:rowOff>161606</xdr:rowOff>
    </xdr:to>
    <xdr:sp macro="" textlink="">
      <xdr:nvSpPr>
        <xdr:cNvPr id="486" name="楕円 485"/>
        <xdr:cNvSpPr/>
      </xdr:nvSpPr>
      <xdr:spPr>
        <a:xfrm>
          <a:off x="7810500" y="1566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6683</xdr:rowOff>
    </xdr:from>
    <xdr:ext cx="599010" cy="259045"/>
    <xdr:sp macro="" textlink="">
      <xdr:nvSpPr>
        <xdr:cNvPr id="487" name="テキスト ボックス 486"/>
        <xdr:cNvSpPr txBox="1"/>
      </xdr:nvSpPr>
      <xdr:spPr>
        <a:xfrm>
          <a:off x="7561795" y="1543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112899</xdr:rowOff>
    </xdr:from>
    <xdr:to>
      <xdr:col>36</xdr:col>
      <xdr:colOff>165100</xdr:colOff>
      <xdr:row>92</xdr:row>
      <xdr:rowOff>43049</xdr:rowOff>
    </xdr:to>
    <xdr:sp macro="" textlink="">
      <xdr:nvSpPr>
        <xdr:cNvPr id="488" name="楕円 487"/>
        <xdr:cNvSpPr/>
      </xdr:nvSpPr>
      <xdr:spPr>
        <a:xfrm>
          <a:off x="6921500" y="1571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59576</xdr:rowOff>
    </xdr:from>
    <xdr:ext cx="599010" cy="259045"/>
    <xdr:sp macro="" textlink="">
      <xdr:nvSpPr>
        <xdr:cNvPr id="489" name="テキスト ボックス 488"/>
        <xdr:cNvSpPr txBox="1"/>
      </xdr:nvSpPr>
      <xdr:spPr>
        <a:xfrm>
          <a:off x="6672795" y="1549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11" name="直線コネクタ 510"/>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4" name="災害復旧事業費最大値テキスト"/>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5" name="直線コネクタ 514"/>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136884</xdr:rowOff>
    </xdr:from>
    <xdr:to>
      <xdr:col>85</xdr:col>
      <xdr:colOff>127000</xdr:colOff>
      <xdr:row>38</xdr:row>
      <xdr:rowOff>97025</xdr:rowOff>
    </xdr:to>
    <xdr:cxnSp macro="">
      <xdr:nvCxnSpPr>
        <xdr:cNvPr id="516" name="直線コネクタ 515"/>
        <xdr:cNvCxnSpPr/>
      </xdr:nvCxnSpPr>
      <xdr:spPr>
        <a:xfrm>
          <a:off x="15481300" y="6480534"/>
          <a:ext cx="838200" cy="13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7" name="災害復旧事業費平均値テキスト"/>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8" name="フローチャート: 判断 517"/>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46166</xdr:rowOff>
    </xdr:from>
    <xdr:to>
      <xdr:col>81</xdr:col>
      <xdr:colOff>50800</xdr:colOff>
      <xdr:row>37</xdr:row>
      <xdr:rowOff>136884</xdr:rowOff>
    </xdr:to>
    <xdr:cxnSp macro="">
      <xdr:nvCxnSpPr>
        <xdr:cNvPr id="519" name="直線コネクタ 518"/>
        <xdr:cNvCxnSpPr/>
      </xdr:nvCxnSpPr>
      <xdr:spPr>
        <a:xfrm>
          <a:off x="14592300" y="6389816"/>
          <a:ext cx="889000" cy="9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20" name="フローチャート: 判断 519"/>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81427</xdr:rowOff>
    </xdr:from>
    <xdr:ext cx="534377" cy="259045"/>
    <xdr:sp macro="" textlink="">
      <xdr:nvSpPr>
        <xdr:cNvPr id="521" name="テキスト ボックス 520"/>
        <xdr:cNvSpPr txBox="1"/>
      </xdr:nvSpPr>
      <xdr:spPr>
        <a:xfrm>
          <a:off x="15214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46166</xdr:rowOff>
    </xdr:from>
    <xdr:to>
      <xdr:col>76</xdr:col>
      <xdr:colOff>114300</xdr:colOff>
      <xdr:row>37</xdr:row>
      <xdr:rowOff>107065</xdr:rowOff>
    </xdr:to>
    <xdr:cxnSp macro="">
      <xdr:nvCxnSpPr>
        <xdr:cNvPr id="522" name="直線コネクタ 521"/>
        <xdr:cNvCxnSpPr/>
      </xdr:nvCxnSpPr>
      <xdr:spPr>
        <a:xfrm flipV="1">
          <a:off x="13703300" y="6389816"/>
          <a:ext cx="8890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3" name="フローチャート: 判断 522"/>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87051</xdr:rowOff>
    </xdr:from>
    <xdr:ext cx="534377" cy="259045"/>
    <xdr:sp macro="" textlink="">
      <xdr:nvSpPr>
        <xdr:cNvPr id="524" name="テキスト ボックス 523"/>
        <xdr:cNvSpPr txBox="1"/>
      </xdr:nvSpPr>
      <xdr:spPr>
        <a:xfrm>
          <a:off x="14325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57907</xdr:rowOff>
    </xdr:from>
    <xdr:to>
      <xdr:col>71</xdr:col>
      <xdr:colOff>177800</xdr:colOff>
      <xdr:row>37</xdr:row>
      <xdr:rowOff>107065</xdr:rowOff>
    </xdr:to>
    <xdr:cxnSp macro="">
      <xdr:nvCxnSpPr>
        <xdr:cNvPr id="525" name="直線コネクタ 524"/>
        <xdr:cNvCxnSpPr/>
      </xdr:nvCxnSpPr>
      <xdr:spPr>
        <a:xfrm>
          <a:off x="12814300" y="5887207"/>
          <a:ext cx="889000" cy="56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6" name="フローチャート: 判断 525"/>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101516</xdr:rowOff>
    </xdr:from>
    <xdr:ext cx="469744" cy="259045"/>
    <xdr:sp macro="" textlink="">
      <xdr:nvSpPr>
        <xdr:cNvPr id="527" name="テキスト ボックス 526"/>
        <xdr:cNvSpPr txBox="1"/>
      </xdr:nvSpPr>
      <xdr:spPr>
        <a:xfrm>
          <a:off x="13468428" y="66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8" name="フローチャート: 判断 527"/>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92646</xdr:rowOff>
    </xdr:from>
    <xdr:ext cx="469744" cy="259045"/>
    <xdr:sp macro="" textlink="">
      <xdr:nvSpPr>
        <xdr:cNvPr id="529" name="テキスト ボックス 528"/>
        <xdr:cNvSpPr txBox="1"/>
      </xdr:nvSpPr>
      <xdr:spPr>
        <a:xfrm>
          <a:off x="12579428" y="660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46225</xdr:rowOff>
    </xdr:from>
    <xdr:to>
      <xdr:col>85</xdr:col>
      <xdr:colOff>177800</xdr:colOff>
      <xdr:row>38</xdr:row>
      <xdr:rowOff>147825</xdr:rowOff>
    </xdr:to>
    <xdr:sp macro="" textlink="">
      <xdr:nvSpPr>
        <xdr:cNvPr id="535" name="楕円 534"/>
        <xdr:cNvSpPr/>
      </xdr:nvSpPr>
      <xdr:spPr>
        <a:xfrm>
          <a:off x="16268700" y="656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132602</xdr:rowOff>
    </xdr:from>
    <xdr:ext cx="469744" cy="259045"/>
    <xdr:sp macro="" textlink="">
      <xdr:nvSpPr>
        <xdr:cNvPr id="536" name="災害復旧事業費該当値テキスト"/>
        <xdr:cNvSpPr txBox="1"/>
      </xdr:nvSpPr>
      <xdr:spPr>
        <a:xfrm>
          <a:off x="16370300" y="647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86084</xdr:rowOff>
    </xdr:from>
    <xdr:to>
      <xdr:col>81</xdr:col>
      <xdr:colOff>101600</xdr:colOff>
      <xdr:row>38</xdr:row>
      <xdr:rowOff>16233</xdr:rowOff>
    </xdr:to>
    <xdr:sp macro="" textlink="">
      <xdr:nvSpPr>
        <xdr:cNvPr id="537" name="楕円 536"/>
        <xdr:cNvSpPr/>
      </xdr:nvSpPr>
      <xdr:spPr>
        <a:xfrm>
          <a:off x="15430500" y="64297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32761</xdr:rowOff>
    </xdr:from>
    <xdr:ext cx="534377" cy="259045"/>
    <xdr:sp macro="" textlink="">
      <xdr:nvSpPr>
        <xdr:cNvPr id="538" name="テキスト ボックス 537"/>
        <xdr:cNvSpPr txBox="1"/>
      </xdr:nvSpPr>
      <xdr:spPr>
        <a:xfrm>
          <a:off x="15214111" y="620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166816</xdr:rowOff>
    </xdr:from>
    <xdr:to>
      <xdr:col>76</xdr:col>
      <xdr:colOff>165100</xdr:colOff>
      <xdr:row>37</xdr:row>
      <xdr:rowOff>96966</xdr:rowOff>
    </xdr:to>
    <xdr:sp macro="" textlink="">
      <xdr:nvSpPr>
        <xdr:cNvPr id="539" name="楕円 538"/>
        <xdr:cNvSpPr/>
      </xdr:nvSpPr>
      <xdr:spPr>
        <a:xfrm>
          <a:off x="14541500" y="633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113493</xdr:rowOff>
    </xdr:from>
    <xdr:ext cx="534377" cy="259045"/>
    <xdr:sp macro="" textlink="">
      <xdr:nvSpPr>
        <xdr:cNvPr id="540" name="テキスト ボックス 539"/>
        <xdr:cNvSpPr txBox="1"/>
      </xdr:nvSpPr>
      <xdr:spPr>
        <a:xfrm>
          <a:off x="14325111" y="611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56265</xdr:rowOff>
    </xdr:from>
    <xdr:to>
      <xdr:col>72</xdr:col>
      <xdr:colOff>38100</xdr:colOff>
      <xdr:row>37</xdr:row>
      <xdr:rowOff>157865</xdr:rowOff>
    </xdr:to>
    <xdr:sp macro="" textlink="">
      <xdr:nvSpPr>
        <xdr:cNvPr id="541" name="楕円 540"/>
        <xdr:cNvSpPr/>
      </xdr:nvSpPr>
      <xdr:spPr>
        <a:xfrm>
          <a:off x="13652500" y="63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2942</xdr:rowOff>
    </xdr:from>
    <xdr:ext cx="534377" cy="259045"/>
    <xdr:sp macro="" textlink="">
      <xdr:nvSpPr>
        <xdr:cNvPr id="542" name="テキスト ボックス 541"/>
        <xdr:cNvSpPr txBox="1"/>
      </xdr:nvSpPr>
      <xdr:spPr>
        <a:xfrm>
          <a:off x="13436111" y="617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7107</xdr:rowOff>
    </xdr:from>
    <xdr:to>
      <xdr:col>67</xdr:col>
      <xdr:colOff>101600</xdr:colOff>
      <xdr:row>34</xdr:row>
      <xdr:rowOff>108707</xdr:rowOff>
    </xdr:to>
    <xdr:sp macro="" textlink="">
      <xdr:nvSpPr>
        <xdr:cNvPr id="543" name="楕円 542"/>
        <xdr:cNvSpPr/>
      </xdr:nvSpPr>
      <xdr:spPr>
        <a:xfrm>
          <a:off x="12763500" y="583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125234</xdr:rowOff>
    </xdr:from>
    <xdr:ext cx="534377" cy="259045"/>
    <xdr:sp macro="" textlink="">
      <xdr:nvSpPr>
        <xdr:cNvPr id="544" name="テキスト ボックス 543"/>
        <xdr:cNvSpPr txBox="1"/>
      </xdr:nvSpPr>
      <xdr:spPr>
        <a:xfrm>
          <a:off x="12547111" y="561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5" name="直線コネクタ 614"/>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6" name="公債費最小値テキスト"/>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7" name="直線コネクタ 616"/>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8" name="公債費最大値テキスト"/>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9" name="直線コネクタ 618"/>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65825</xdr:rowOff>
    </xdr:from>
    <xdr:to>
      <xdr:col>85</xdr:col>
      <xdr:colOff>127000</xdr:colOff>
      <xdr:row>74</xdr:row>
      <xdr:rowOff>73031</xdr:rowOff>
    </xdr:to>
    <xdr:cxnSp macro="">
      <xdr:nvCxnSpPr>
        <xdr:cNvPr id="620" name="直線コネクタ 619"/>
        <xdr:cNvCxnSpPr/>
      </xdr:nvCxnSpPr>
      <xdr:spPr>
        <a:xfrm flipV="1">
          <a:off x="15481300" y="12753125"/>
          <a:ext cx="838200" cy="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17784</xdr:rowOff>
    </xdr:from>
    <xdr:ext cx="534377" cy="259045"/>
    <xdr:sp macro="" textlink="">
      <xdr:nvSpPr>
        <xdr:cNvPr id="621" name="公債費平均値テキスト"/>
        <xdr:cNvSpPr txBox="1"/>
      </xdr:nvSpPr>
      <xdr:spPr>
        <a:xfrm>
          <a:off x="16370300" y="13047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2" name="フローチャート: 判断 621"/>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73031</xdr:rowOff>
    </xdr:from>
    <xdr:to>
      <xdr:col>81</xdr:col>
      <xdr:colOff>50800</xdr:colOff>
      <xdr:row>75</xdr:row>
      <xdr:rowOff>9297</xdr:rowOff>
    </xdr:to>
    <xdr:cxnSp macro="">
      <xdr:nvCxnSpPr>
        <xdr:cNvPr id="623" name="直線コネクタ 622"/>
        <xdr:cNvCxnSpPr/>
      </xdr:nvCxnSpPr>
      <xdr:spPr>
        <a:xfrm flipV="1">
          <a:off x="14592300" y="12760331"/>
          <a:ext cx="889000" cy="10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4" name="フローチャート: 判断 623"/>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150446</xdr:rowOff>
    </xdr:from>
    <xdr:ext cx="534377" cy="259045"/>
    <xdr:sp macro="" textlink="">
      <xdr:nvSpPr>
        <xdr:cNvPr id="625" name="テキスト ボックス 624"/>
        <xdr:cNvSpPr txBox="1"/>
      </xdr:nvSpPr>
      <xdr:spPr>
        <a:xfrm>
          <a:off x="15214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9297</xdr:rowOff>
    </xdr:from>
    <xdr:to>
      <xdr:col>76</xdr:col>
      <xdr:colOff>114300</xdr:colOff>
      <xdr:row>75</xdr:row>
      <xdr:rowOff>106169</xdr:rowOff>
    </xdr:to>
    <xdr:cxnSp macro="">
      <xdr:nvCxnSpPr>
        <xdr:cNvPr id="626" name="直線コネクタ 625"/>
        <xdr:cNvCxnSpPr/>
      </xdr:nvCxnSpPr>
      <xdr:spPr>
        <a:xfrm flipV="1">
          <a:off x="13703300" y="12868047"/>
          <a:ext cx="889000" cy="9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7" name="フローチャート: 判断 626"/>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864</xdr:rowOff>
    </xdr:from>
    <xdr:ext cx="534377" cy="259045"/>
    <xdr:sp macro="" textlink="">
      <xdr:nvSpPr>
        <xdr:cNvPr id="628" name="テキスト ボックス 627"/>
        <xdr:cNvSpPr txBox="1"/>
      </xdr:nvSpPr>
      <xdr:spPr>
        <a:xfrm>
          <a:off x="14325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106169</xdr:rowOff>
    </xdr:from>
    <xdr:to>
      <xdr:col>71</xdr:col>
      <xdr:colOff>177800</xdr:colOff>
      <xdr:row>76</xdr:row>
      <xdr:rowOff>119588</xdr:rowOff>
    </xdr:to>
    <xdr:cxnSp macro="">
      <xdr:nvCxnSpPr>
        <xdr:cNvPr id="629" name="直線コネクタ 628"/>
        <xdr:cNvCxnSpPr/>
      </xdr:nvCxnSpPr>
      <xdr:spPr>
        <a:xfrm flipV="1">
          <a:off x="12814300" y="12964919"/>
          <a:ext cx="889000" cy="18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30" name="フローチャート: 判断 629"/>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9783</xdr:rowOff>
    </xdr:from>
    <xdr:ext cx="534377" cy="259045"/>
    <xdr:sp macro="" textlink="">
      <xdr:nvSpPr>
        <xdr:cNvPr id="631" name="テキスト ボックス 630"/>
        <xdr:cNvSpPr txBox="1"/>
      </xdr:nvSpPr>
      <xdr:spPr>
        <a:xfrm>
          <a:off x="13436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2" name="フローチャート: 判断 631"/>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38093</xdr:rowOff>
    </xdr:from>
    <xdr:ext cx="534377" cy="259045"/>
    <xdr:sp macro="" textlink="">
      <xdr:nvSpPr>
        <xdr:cNvPr id="633" name="テキスト ボックス 632"/>
        <xdr:cNvSpPr txBox="1"/>
      </xdr:nvSpPr>
      <xdr:spPr>
        <a:xfrm>
          <a:off x="12547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15025</xdr:rowOff>
    </xdr:from>
    <xdr:to>
      <xdr:col>85</xdr:col>
      <xdr:colOff>177800</xdr:colOff>
      <xdr:row>74</xdr:row>
      <xdr:rowOff>116625</xdr:rowOff>
    </xdr:to>
    <xdr:sp macro="" textlink="">
      <xdr:nvSpPr>
        <xdr:cNvPr id="639" name="楕円 638"/>
        <xdr:cNvSpPr/>
      </xdr:nvSpPr>
      <xdr:spPr>
        <a:xfrm>
          <a:off x="16268700" y="127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37902</xdr:rowOff>
    </xdr:from>
    <xdr:ext cx="599010" cy="259045"/>
    <xdr:sp macro="" textlink="">
      <xdr:nvSpPr>
        <xdr:cNvPr id="640" name="公債費該当値テキスト"/>
        <xdr:cNvSpPr txBox="1"/>
      </xdr:nvSpPr>
      <xdr:spPr>
        <a:xfrm>
          <a:off x="16370300" y="1255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22231</xdr:rowOff>
    </xdr:from>
    <xdr:to>
      <xdr:col>81</xdr:col>
      <xdr:colOff>101600</xdr:colOff>
      <xdr:row>74</xdr:row>
      <xdr:rowOff>123831</xdr:rowOff>
    </xdr:to>
    <xdr:sp macro="" textlink="">
      <xdr:nvSpPr>
        <xdr:cNvPr id="641" name="楕円 640"/>
        <xdr:cNvSpPr/>
      </xdr:nvSpPr>
      <xdr:spPr>
        <a:xfrm>
          <a:off x="15430500" y="1270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140358</xdr:rowOff>
    </xdr:from>
    <xdr:ext cx="599010" cy="259045"/>
    <xdr:sp macro="" textlink="">
      <xdr:nvSpPr>
        <xdr:cNvPr id="642" name="テキスト ボックス 641"/>
        <xdr:cNvSpPr txBox="1"/>
      </xdr:nvSpPr>
      <xdr:spPr>
        <a:xfrm>
          <a:off x="15181795" y="1248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129947</xdr:rowOff>
    </xdr:from>
    <xdr:to>
      <xdr:col>76</xdr:col>
      <xdr:colOff>165100</xdr:colOff>
      <xdr:row>75</xdr:row>
      <xdr:rowOff>60097</xdr:rowOff>
    </xdr:to>
    <xdr:sp macro="" textlink="">
      <xdr:nvSpPr>
        <xdr:cNvPr id="643" name="楕円 642"/>
        <xdr:cNvSpPr/>
      </xdr:nvSpPr>
      <xdr:spPr>
        <a:xfrm>
          <a:off x="14541500" y="1281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76624</xdr:rowOff>
    </xdr:from>
    <xdr:ext cx="599010" cy="259045"/>
    <xdr:sp macro="" textlink="">
      <xdr:nvSpPr>
        <xdr:cNvPr id="644" name="テキスト ボックス 643"/>
        <xdr:cNvSpPr txBox="1"/>
      </xdr:nvSpPr>
      <xdr:spPr>
        <a:xfrm>
          <a:off x="14292795" y="1259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55369</xdr:rowOff>
    </xdr:from>
    <xdr:to>
      <xdr:col>72</xdr:col>
      <xdr:colOff>38100</xdr:colOff>
      <xdr:row>75</xdr:row>
      <xdr:rowOff>156969</xdr:rowOff>
    </xdr:to>
    <xdr:sp macro="" textlink="">
      <xdr:nvSpPr>
        <xdr:cNvPr id="645" name="楕円 644"/>
        <xdr:cNvSpPr/>
      </xdr:nvSpPr>
      <xdr:spPr>
        <a:xfrm>
          <a:off x="13652500" y="1291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2046</xdr:rowOff>
    </xdr:from>
    <xdr:ext cx="599010" cy="259045"/>
    <xdr:sp macro="" textlink="">
      <xdr:nvSpPr>
        <xdr:cNvPr id="646" name="テキスト ボックス 645"/>
        <xdr:cNvSpPr txBox="1"/>
      </xdr:nvSpPr>
      <xdr:spPr>
        <a:xfrm>
          <a:off x="13403795" y="1268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68788</xdr:rowOff>
    </xdr:from>
    <xdr:to>
      <xdr:col>67</xdr:col>
      <xdr:colOff>101600</xdr:colOff>
      <xdr:row>76</xdr:row>
      <xdr:rowOff>170388</xdr:rowOff>
    </xdr:to>
    <xdr:sp macro="" textlink="">
      <xdr:nvSpPr>
        <xdr:cNvPr id="647" name="楕円 646"/>
        <xdr:cNvSpPr/>
      </xdr:nvSpPr>
      <xdr:spPr>
        <a:xfrm>
          <a:off x="12763500" y="1309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15465</xdr:rowOff>
    </xdr:from>
    <xdr:ext cx="534377" cy="259045"/>
    <xdr:sp macro="" textlink="">
      <xdr:nvSpPr>
        <xdr:cNvPr id="648" name="テキスト ボックス 647"/>
        <xdr:cNvSpPr txBox="1"/>
      </xdr:nvSpPr>
      <xdr:spPr>
        <a:xfrm>
          <a:off x="12547111" y="1287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4" name="直線コネクタ 673"/>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5" name="積立金最小値テキスト"/>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6" name="直線コネクタ 675"/>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7" name="積立金最大値テキスト"/>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8" name="直線コネクタ 677"/>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141646</xdr:rowOff>
    </xdr:from>
    <xdr:to>
      <xdr:col>85</xdr:col>
      <xdr:colOff>127000</xdr:colOff>
      <xdr:row>99</xdr:row>
      <xdr:rowOff>27456</xdr:rowOff>
    </xdr:to>
    <xdr:cxnSp macro="">
      <xdr:nvCxnSpPr>
        <xdr:cNvPr id="679" name="直線コネクタ 678"/>
        <xdr:cNvCxnSpPr/>
      </xdr:nvCxnSpPr>
      <xdr:spPr>
        <a:xfrm flipV="1">
          <a:off x="15481300" y="16943746"/>
          <a:ext cx="838200" cy="5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97218</xdr:rowOff>
    </xdr:from>
    <xdr:ext cx="534377" cy="259045"/>
    <xdr:sp macro="" textlink="">
      <xdr:nvSpPr>
        <xdr:cNvPr id="680" name="積立金平均値テキスト"/>
        <xdr:cNvSpPr txBox="1"/>
      </xdr:nvSpPr>
      <xdr:spPr>
        <a:xfrm>
          <a:off x="16370300" y="16899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81" name="フローチャート: 判断 680"/>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97633</xdr:rowOff>
    </xdr:from>
    <xdr:to>
      <xdr:col>81</xdr:col>
      <xdr:colOff>50800</xdr:colOff>
      <xdr:row>99</xdr:row>
      <xdr:rowOff>27456</xdr:rowOff>
    </xdr:to>
    <xdr:cxnSp macro="">
      <xdr:nvCxnSpPr>
        <xdr:cNvPr id="682" name="直線コネクタ 681"/>
        <xdr:cNvCxnSpPr/>
      </xdr:nvCxnSpPr>
      <xdr:spPr>
        <a:xfrm>
          <a:off x="14592300" y="16899733"/>
          <a:ext cx="889000" cy="10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3" name="フローチャート: 判断 682"/>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4" name="テキスト ボックス 683"/>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21858</xdr:rowOff>
    </xdr:from>
    <xdr:to>
      <xdr:col>76</xdr:col>
      <xdr:colOff>114300</xdr:colOff>
      <xdr:row>98</xdr:row>
      <xdr:rowOff>97633</xdr:rowOff>
    </xdr:to>
    <xdr:cxnSp macro="">
      <xdr:nvCxnSpPr>
        <xdr:cNvPr id="685" name="直線コネクタ 684"/>
        <xdr:cNvCxnSpPr/>
      </xdr:nvCxnSpPr>
      <xdr:spPr>
        <a:xfrm>
          <a:off x="13703300" y="16823958"/>
          <a:ext cx="889000" cy="7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6" name="フローチャート: 判断 685"/>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65800</xdr:rowOff>
    </xdr:from>
    <xdr:ext cx="534377" cy="259045"/>
    <xdr:sp macro="" textlink="">
      <xdr:nvSpPr>
        <xdr:cNvPr id="687" name="テキスト ボックス 686"/>
        <xdr:cNvSpPr txBox="1"/>
      </xdr:nvSpPr>
      <xdr:spPr>
        <a:xfrm>
          <a:off x="14325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21858</xdr:rowOff>
    </xdr:from>
    <xdr:to>
      <xdr:col>71</xdr:col>
      <xdr:colOff>177800</xdr:colOff>
      <xdr:row>98</xdr:row>
      <xdr:rowOff>80425</xdr:rowOff>
    </xdr:to>
    <xdr:cxnSp macro="">
      <xdr:nvCxnSpPr>
        <xdr:cNvPr id="688" name="直線コネクタ 687"/>
        <xdr:cNvCxnSpPr/>
      </xdr:nvCxnSpPr>
      <xdr:spPr>
        <a:xfrm flipV="1">
          <a:off x="12814300" y="16823958"/>
          <a:ext cx="889000" cy="5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9" name="フローチャート: 判断 688"/>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90738</xdr:rowOff>
    </xdr:from>
    <xdr:ext cx="534377" cy="259045"/>
    <xdr:sp macro="" textlink="">
      <xdr:nvSpPr>
        <xdr:cNvPr id="690" name="テキスト ボックス 689"/>
        <xdr:cNvSpPr txBox="1"/>
      </xdr:nvSpPr>
      <xdr:spPr>
        <a:xfrm>
          <a:off x="13436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91" name="フローチャート: 判断 690"/>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88439</xdr:rowOff>
    </xdr:from>
    <xdr:ext cx="534377" cy="259045"/>
    <xdr:sp macro="" textlink="">
      <xdr:nvSpPr>
        <xdr:cNvPr id="692" name="テキスト ボックス 691"/>
        <xdr:cNvSpPr txBox="1"/>
      </xdr:nvSpPr>
      <xdr:spPr>
        <a:xfrm>
          <a:off x="12547111" y="1706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90846</xdr:rowOff>
    </xdr:from>
    <xdr:to>
      <xdr:col>85</xdr:col>
      <xdr:colOff>177800</xdr:colOff>
      <xdr:row>99</xdr:row>
      <xdr:rowOff>20996</xdr:rowOff>
    </xdr:to>
    <xdr:sp macro="" textlink="">
      <xdr:nvSpPr>
        <xdr:cNvPr id="698" name="楕円 697"/>
        <xdr:cNvSpPr/>
      </xdr:nvSpPr>
      <xdr:spPr>
        <a:xfrm>
          <a:off x="16268700" y="1689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50223</xdr:rowOff>
    </xdr:from>
    <xdr:ext cx="534377" cy="259045"/>
    <xdr:sp macro="" textlink="">
      <xdr:nvSpPr>
        <xdr:cNvPr id="699" name="積立金該当値テキスト"/>
        <xdr:cNvSpPr txBox="1"/>
      </xdr:nvSpPr>
      <xdr:spPr>
        <a:xfrm>
          <a:off x="16370300" y="1668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148106</xdr:rowOff>
    </xdr:from>
    <xdr:to>
      <xdr:col>81</xdr:col>
      <xdr:colOff>101600</xdr:colOff>
      <xdr:row>99</xdr:row>
      <xdr:rowOff>78256</xdr:rowOff>
    </xdr:to>
    <xdr:sp macro="" textlink="">
      <xdr:nvSpPr>
        <xdr:cNvPr id="700" name="楕円 699"/>
        <xdr:cNvSpPr/>
      </xdr:nvSpPr>
      <xdr:spPr>
        <a:xfrm>
          <a:off x="15430500" y="1695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69383</xdr:rowOff>
    </xdr:from>
    <xdr:ext cx="534377" cy="259045"/>
    <xdr:sp macro="" textlink="">
      <xdr:nvSpPr>
        <xdr:cNvPr id="701" name="テキスト ボックス 700"/>
        <xdr:cNvSpPr txBox="1"/>
      </xdr:nvSpPr>
      <xdr:spPr>
        <a:xfrm>
          <a:off x="15214111" y="170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46833</xdr:rowOff>
    </xdr:from>
    <xdr:to>
      <xdr:col>76</xdr:col>
      <xdr:colOff>165100</xdr:colOff>
      <xdr:row>98</xdr:row>
      <xdr:rowOff>148433</xdr:rowOff>
    </xdr:to>
    <xdr:sp macro="" textlink="">
      <xdr:nvSpPr>
        <xdr:cNvPr id="702" name="楕円 701"/>
        <xdr:cNvSpPr/>
      </xdr:nvSpPr>
      <xdr:spPr>
        <a:xfrm>
          <a:off x="14541500" y="168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164960</xdr:rowOff>
    </xdr:from>
    <xdr:ext cx="599010" cy="259045"/>
    <xdr:sp macro="" textlink="">
      <xdr:nvSpPr>
        <xdr:cNvPr id="703" name="テキスト ボックス 702"/>
        <xdr:cNvSpPr txBox="1"/>
      </xdr:nvSpPr>
      <xdr:spPr>
        <a:xfrm>
          <a:off x="14292795" y="16624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142508</xdr:rowOff>
    </xdr:from>
    <xdr:to>
      <xdr:col>72</xdr:col>
      <xdr:colOff>38100</xdr:colOff>
      <xdr:row>98</xdr:row>
      <xdr:rowOff>72658</xdr:rowOff>
    </xdr:to>
    <xdr:sp macro="" textlink="">
      <xdr:nvSpPr>
        <xdr:cNvPr id="704" name="楕円 703"/>
        <xdr:cNvSpPr/>
      </xdr:nvSpPr>
      <xdr:spPr>
        <a:xfrm>
          <a:off x="13652500" y="1677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89185</xdr:rowOff>
    </xdr:from>
    <xdr:ext cx="599010" cy="259045"/>
    <xdr:sp macro="" textlink="">
      <xdr:nvSpPr>
        <xdr:cNvPr id="705" name="テキスト ボックス 704"/>
        <xdr:cNvSpPr txBox="1"/>
      </xdr:nvSpPr>
      <xdr:spPr>
        <a:xfrm>
          <a:off x="13403795" y="1654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29625</xdr:rowOff>
    </xdr:from>
    <xdr:to>
      <xdr:col>67</xdr:col>
      <xdr:colOff>101600</xdr:colOff>
      <xdr:row>98</xdr:row>
      <xdr:rowOff>131225</xdr:rowOff>
    </xdr:to>
    <xdr:sp macro="" textlink="">
      <xdr:nvSpPr>
        <xdr:cNvPr id="706" name="楕円 705"/>
        <xdr:cNvSpPr/>
      </xdr:nvSpPr>
      <xdr:spPr>
        <a:xfrm>
          <a:off x="12763500" y="1683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147752</xdr:rowOff>
    </xdr:from>
    <xdr:ext cx="599010" cy="259045"/>
    <xdr:sp macro="" textlink="">
      <xdr:nvSpPr>
        <xdr:cNvPr id="707" name="テキスト ボックス 706"/>
        <xdr:cNvSpPr txBox="1"/>
      </xdr:nvSpPr>
      <xdr:spPr>
        <a:xfrm>
          <a:off x="12514795" y="1660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3" name="直線コネクタ 732"/>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6" name="投資及び出資金最大値テキスト"/>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7" name="直線コネクタ 736"/>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9" name="投資及び出資金平均値テキスト"/>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40" name="フローチャート: 判断 739"/>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2" name="フローチャート: 判断 741"/>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3" name="テキスト ボックス 742"/>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5" name="フローチャート: 判断 744"/>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6" name="テキスト ボックス 745"/>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8" name="フローチャート: 判断 747"/>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91715</xdr:rowOff>
    </xdr:from>
    <xdr:ext cx="469744" cy="259045"/>
    <xdr:sp macro="" textlink="">
      <xdr:nvSpPr>
        <xdr:cNvPr id="749" name="テキスト ボックス 748"/>
        <xdr:cNvSpPr txBox="1"/>
      </xdr:nvSpPr>
      <xdr:spPr>
        <a:xfrm>
          <a:off x="19310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50" name="フローチャート: 判断 749"/>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51" name="テキスト ボックス 750"/>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0" name="テキスト ボックス 779"/>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2" name="テキスト ボックス 781"/>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4" name="テキスト ボックス 783"/>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2" name="直線コネクタ 791"/>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3"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5" name="貸付金最大値テキスト"/>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6" name="直線コネクタ 795"/>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7" name="直線コネクタ 79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8" name="貸付金平均値テキスト"/>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9" name="フローチャート: 判断 798"/>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0" name="直線コネクタ 79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801" name="フローチャート: 判断 800"/>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2" name="テキスト ボックス 801"/>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3" name="直線コネクタ 80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4" name="フローチャート: 判断 803"/>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5" name="テキスト ボックス 804"/>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6" name="直線コネクタ 80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7" name="フローチャート: 判断 806"/>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8" name="テキスト ボックス 807"/>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9" name="フローチャート: 判断 808"/>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10" name="テキスト ボックス 809"/>
        <xdr:cNvSpPr txBox="1"/>
      </xdr:nvSpPr>
      <xdr:spPr>
        <a:xfrm>
          <a:off x="1842142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6" name="楕円 81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7"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8" name="楕円 81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9" name="テキスト ボックス 818"/>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0" name="楕円 81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1" name="テキスト ボックス 820"/>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2" name="楕円 82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3" name="テキスト ボックス 822"/>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4" name="楕円 82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5" name="テキスト ボックス 824"/>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7" name="テキスト ボックス 836"/>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1" name="テキスト ボックス 840"/>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3" name="テキスト ボックス 84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9" name="直線コネクタ 848"/>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50" name="繰出金最小値テキスト"/>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51" name="直線コネクタ 850"/>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2" name="繰出金最大値テキスト"/>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3" name="直線コネクタ 852"/>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13826</xdr:rowOff>
    </xdr:from>
    <xdr:to>
      <xdr:col>116</xdr:col>
      <xdr:colOff>63500</xdr:colOff>
      <xdr:row>77</xdr:row>
      <xdr:rowOff>17658</xdr:rowOff>
    </xdr:to>
    <xdr:cxnSp macro="">
      <xdr:nvCxnSpPr>
        <xdr:cNvPr id="854" name="直線コネクタ 853"/>
        <xdr:cNvCxnSpPr/>
      </xdr:nvCxnSpPr>
      <xdr:spPr>
        <a:xfrm flipV="1">
          <a:off x="21323300" y="12872576"/>
          <a:ext cx="838200" cy="34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101586</xdr:rowOff>
    </xdr:from>
    <xdr:ext cx="534377" cy="259045"/>
    <xdr:sp macro="" textlink="">
      <xdr:nvSpPr>
        <xdr:cNvPr id="855" name="繰出金平均値テキスト"/>
        <xdr:cNvSpPr txBox="1"/>
      </xdr:nvSpPr>
      <xdr:spPr>
        <a:xfrm>
          <a:off x="22212300" y="1296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6" name="フローチャート: 判断 855"/>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2654</xdr:rowOff>
    </xdr:from>
    <xdr:to>
      <xdr:col>111</xdr:col>
      <xdr:colOff>177800</xdr:colOff>
      <xdr:row>77</xdr:row>
      <xdr:rowOff>17658</xdr:rowOff>
    </xdr:to>
    <xdr:cxnSp macro="">
      <xdr:nvCxnSpPr>
        <xdr:cNvPr id="857" name="直線コネクタ 856"/>
        <xdr:cNvCxnSpPr/>
      </xdr:nvCxnSpPr>
      <xdr:spPr>
        <a:xfrm>
          <a:off x="20434300" y="13204304"/>
          <a:ext cx="889000" cy="1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8" name="フローチャート: 判断 857"/>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93329</xdr:rowOff>
    </xdr:from>
    <xdr:ext cx="534377" cy="259045"/>
    <xdr:sp macro="" textlink="">
      <xdr:nvSpPr>
        <xdr:cNvPr id="859" name="テキスト ボックス 858"/>
        <xdr:cNvSpPr txBox="1"/>
      </xdr:nvSpPr>
      <xdr:spPr>
        <a:xfrm>
          <a:off x="21056111" y="127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2654</xdr:rowOff>
    </xdr:from>
    <xdr:to>
      <xdr:col>107</xdr:col>
      <xdr:colOff>50800</xdr:colOff>
      <xdr:row>77</xdr:row>
      <xdr:rowOff>18230</xdr:rowOff>
    </xdr:to>
    <xdr:cxnSp macro="">
      <xdr:nvCxnSpPr>
        <xdr:cNvPr id="860" name="直線コネクタ 859"/>
        <xdr:cNvCxnSpPr/>
      </xdr:nvCxnSpPr>
      <xdr:spPr>
        <a:xfrm flipV="1">
          <a:off x="19545300" y="13204304"/>
          <a:ext cx="889000" cy="1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61" name="フローチャート: 判断 860"/>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89077</xdr:rowOff>
    </xdr:from>
    <xdr:ext cx="534377" cy="259045"/>
    <xdr:sp macro="" textlink="">
      <xdr:nvSpPr>
        <xdr:cNvPr id="862" name="テキスト ボックス 861"/>
        <xdr:cNvSpPr txBox="1"/>
      </xdr:nvSpPr>
      <xdr:spPr>
        <a:xfrm>
          <a:off x="20167111" y="1277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161401</xdr:rowOff>
    </xdr:from>
    <xdr:to>
      <xdr:col>102</xdr:col>
      <xdr:colOff>114300</xdr:colOff>
      <xdr:row>77</xdr:row>
      <xdr:rowOff>18230</xdr:rowOff>
    </xdr:to>
    <xdr:cxnSp macro="">
      <xdr:nvCxnSpPr>
        <xdr:cNvPr id="863" name="直線コネクタ 862"/>
        <xdr:cNvCxnSpPr/>
      </xdr:nvCxnSpPr>
      <xdr:spPr>
        <a:xfrm>
          <a:off x="18656300" y="13191601"/>
          <a:ext cx="889000" cy="2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4" name="フローチャート: 判断 863"/>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66720</xdr:rowOff>
    </xdr:from>
    <xdr:ext cx="534377" cy="259045"/>
    <xdr:sp macro="" textlink="">
      <xdr:nvSpPr>
        <xdr:cNvPr id="865" name="テキスト ボックス 864"/>
        <xdr:cNvSpPr txBox="1"/>
      </xdr:nvSpPr>
      <xdr:spPr>
        <a:xfrm>
          <a:off x="19278111" y="127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6" name="フローチャート: 判断 865"/>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74668</xdr:rowOff>
    </xdr:from>
    <xdr:ext cx="534377" cy="259045"/>
    <xdr:sp macro="" textlink="">
      <xdr:nvSpPr>
        <xdr:cNvPr id="867" name="テキスト ボックス 866"/>
        <xdr:cNvSpPr txBox="1"/>
      </xdr:nvSpPr>
      <xdr:spPr>
        <a:xfrm>
          <a:off x="18389111" y="127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134476</xdr:rowOff>
    </xdr:from>
    <xdr:to>
      <xdr:col>116</xdr:col>
      <xdr:colOff>114300</xdr:colOff>
      <xdr:row>75</xdr:row>
      <xdr:rowOff>64626</xdr:rowOff>
    </xdr:to>
    <xdr:sp macro="" textlink="">
      <xdr:nvSpPr>
        <xdr:cNvPr id="873" name="楕円 872"/>
        <xdr:cNvSpPr/>
      </xdr:nvSpPr>
      <xdr:spPr>
        <a:xfrm>
          <a:off x="22110700" y="128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157353</xdr:rowOff>
    </xdr:from>
    <xdr:ext cx="534377" cy="259045"/>
    <xdr:sp macro="" textlink="">
      <xdr:nvSpPr>
        <xdr:cNvPr id="874" name="繰出金該当値テキスト"/>
        <xdr:cNvSpPr txBox="1"/>
      </xdr:nvSpPr>
      <xdr:spPr>
        <a:xfrm>
          <a:off x="22212300" y="1267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138308</xdr:rowOff>
    </xdr:from>
    <xdr:to>
      <xdr:col>112</xdr:col>
      <xdr:colOff>38100</xdr:colOff>
      <xdr:row>77</xdr:row>
      <xdr:rowOff>68458</xdr:rowOff>
    </xdr:to>
    <xdr:sp macro="" textlink="">
      <xdr:nvSpPr>
        <xdr:cNvPr id="875" name="楕円 874"/>
        <xdr:cNvSpPr/>
      </xdr:nvSpPr>
      <xdr:spPr>
        <a:xfrm>
          <a:off x="21272500" y="1316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59585</xdr:rowOff>
    </xdr:from>
    <xdr:ext cx="534377" cy="259045"/>
    <xdr:sp macro="" textlink="">
      <xdr:nvSpPr>
        <xdr:cNvPr id="876" name="テキスト ボックス 875"/>
        <xdr:cNvSpPr txBox="1"/>
      </xdr:nvSpPr>
      <xdr:spPr>
        <a:xfrm>
          <a:off x="21056111" y="1326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123304</xdr:rowOff>
    </xdr:from>
    <xdr:to>
      <xdr:col>107</xdr:col>
      <xdr:colOff>101600</xdr:colOff>
      <xdr:row>77</xdr:row>
      <xdr:rowOff>53454</xdr:rowOff>
    </xdr:to>
    <xdr:sp macro="" textlink="">
      <xdr:nvSpPr>
        <xdr:cNvPr id="877" name="楕円 876"/>
        <xdr:cNvSpPr/>
      </xdr:nvSpPr>
      <xdr:spPr>
        <a:xfrm>
          <a:off x="20383500" y="131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44581</xdr:rowOff>
    </xdr:from>
    <xdr:ext cx="534377" cy="259045"/>
    <xdr:sp macro="" textlink="">
      <xdr:nvSpPr>
        <xdr:cNvPr id="878" name="テキスト ボックス 877"/>
        <xdr:cNvSpPr txBox="1"/>
      </xdr:nvSpPr>
      <xdr:spPr>
        <a:xfrm>
          <a:off x="20167111" y="1324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138880</xdr:rowOff>
    </xdr:from>
    <xdr:to>
      <xdr:col>102</xdr:col>
      <xdr:colOff>165100</xdr:colOff>
      <xdr:row>77</xdr:row>
      <xdr:rowOff>69030</xdr:rowOff>
    </xdr:to>
    <xdr:sp macro="" textlink="">
      <xdr:nvSpPr>
        <xdr:cNvPr id="879" name="楕円 878"/>
        <xdr:cNvSpPr/>
      </xdr:nvSpPr>
      <xdr:spPr>
        <a:xfrm>
          <a:off x="19494500" y="1316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60157</xdr:rowOff>
    </xdr:from>
    <xdr:ext cx="534377" cy="259045"/>
    <xdr:sp macro="" textlink="">
      <xdr:nvSpPr>
        <xdr:cNvPr id="880" name="テキスト ボックス 879"/>
        <xdr:cNvSpPr txBox="1"/>
      </xdr:nvSpPr>
      <xdr:spPr>
        <a:xfrm>
          <a:off x="19278111" y="1326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110601</xdr:rowOff>
    </xdr:from>
    <xdr:to>
      <xdr:col>98</xdr:col>
      <xdr:colOff>38100</xdr:colOff>
      <xdr:row>77</xdr:row>
      <xdr:rowOff>40751</xdr:rowOff>
    </xdr:to>
    <xdr:sp macro="" textlink="">
      <xdr:nvSpPr>
        <xdr:cNvPr id="881" name="楕円 880"/>
        <xdr:cNvSpPr/>
      </xdr:nvSpPr>
      <xdr:spPr>
        <a:xfrm>
          <a:off x="18605500" y="1314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31878</xdr:rowOff>
    </xdr:from>
    <xdr:ext cx="534377" cy="259045"/>
    <xdr:sp macro="" textlink="">
      <xdr:nvSpPr>
        <xdr:cNvPr id="882" name="テキスト ボックス 881"/>
        <xdr:cNvSpPr txBox="1"/>
      </xdr:nvSpPr>
      <xdr:spPr>
        <a:xfrm>
          <a:off x="18389111" y="1323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歳出決算総額は、住民一人当たり</a:t>
          </a:r>
          <a:r>
            <a:rPr lang="en-US" altLang="ja-JP" sz="1100" b="0" i="0" baseline="0">
              <a:solidFill>
                <a:schemeClr val="dk1"/>
              </a:solidFill>
              <a:effectLst/>
              <a:latin typeface="+mn-lt"/>
              <a:ea typeface="+mn-ea"/>
              <a:cs typeface="+mn-cs"/>
            </a:rPr>
            <a:t>947,630</a:t>
          </a:r>
          <a:r>
            <a:rPr lang="ja-JP" altLang="ja-JP" sz="1100" b="0" i="0" baseline="0">
              <a:solidFill>
                <a:schemeClr val="dk1"/>
              </a:solidFill>
              <a:effectLst/>
              <a:latin typeface="+mn-lt"/>
              <a:ea typeface="+mn-ea"/>
              <a:cs typeface="+mn-cs"/>
            </a:rPr>
            <a:t>円と前年度比で</a:t>
          </a:r>
          <a:r>
            <a:rPr lang="en-US" altLang="ja-JP" sz="1100" b="0" i="0" baseline="0">
              <a:solidFill>
                <a:schemeClr val="dk1"/>
              </a:solidFill>
              <a:effectLst/>
              <a:latin typeface="+mn-lt"/>
              <a:ea typeface="+mn-ea"/>
              <a:cs typeface="+mn-cs"/>
            </a:rPr>
            <a:t>149,460</a:t>
          </a:r>
          <a:r>
            <a:rPr lang="ja-JP" altLang="ja-JP" sz="1100" b="0" i="0" baseline="0">
              <a:solidFill>
                <a:schemeClr val="dk1"/>
              </a:solidFill>
              <a:effectLst/>
              <a:latin typeface="+mn-lt"/>
              <a:ea typeface="+mn-ea"/>
              <a:cs typeface="+mn-cs"/>
            </a:rPr>
            <a:t>円の減となった。</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熊本地震</a:t>
          </a:r>
          <a:r>
            <a:rPr lang="ja-JP" altLang="en-US" sz="1100" b="0" i="0" baseline="0">
              <a:solidFill>
                <a:schemeClr val="dk1"/>
              </a:solidFill>
              <a:effectLst/>
              <a:latin typeface="+mn-lt"/>
              <a:ea typeface="+mn-ea"/>
              <a:cs typeface="+mn-cs"/>
            </a:rPr>
            <a:t>後は</a:t>
          </a:r>
          <a:r>
            <a:rPr lang="ja-JP" altLang="ja-JP" sz="1100" b="0" i="0" baseline="0">
              <a:solidFill>
                <a:schemeClr val="dk1"/>
              </a:solidFill>
              <a:effectLst/>
              <a:latin typeface="+mn-lt"/>
              <a:ea typeface="+mn-ea"/>
              <a:cs typeface="+mn-cs"/>
            </a:rPr>
            <a:t>歳出総額において震災前の</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倍を超える額で推移していたが、</a:t>
          </a:r>
          <a:r>
            <a:rPr lang="en-US" altLang="ja-JP" sz="1100" b="0" i="0" baseline="0">
              <a:solidFill>
                <a:schemeClr val="dk1"/>
              </a:solidFill>
              <a:effectLst/>
              <a:latin typeface="+mn-lt"/>
              <a:ea typeface="+mn-ea"/>
              <a:cs typeface="+mn-cs"/>
            </a:rPr>
            <a:t>R4</a:t>
          </a:r>
          <a:r>
            <a:rPr lang="ja-JP" altLang="en-US" sz="1100" b="0" i="0" baseline="0">
              <a:solidFill>
                <a:schemeClr val="dk1"/>
              </a:solidFill>
              <a:effectLst/>
              <a:latin typeface="+mn-lt"/>
              <a:ea typeface="+mn-ea"/>
              <a:cs typeface="+mn-cs"/>
            </a:rPr>
            <a:t>年</a:t>
          </a:r>
          <a:r>
            <a:rPr lang="ja-JP" altLang="ja-JP" sz="1100" b="0" i="0" baseline="0">
              <a:solidFill>
                <a:schemeClr val="dk1"/>
              </a:solidFill>
              <a:effectLst/>
              <a:latin typeface="+mn-lt"/>
              <a:ea typeface="+mn-ea"/>
              <a:cs typeface="+mn-cs"/>
            </a:rPr>
            <a:t>度は</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倍程度まで減少した。特に</a:t>
          </a:r>
          <a:r>
            <a:rPr lang="ja-JP" altLang="en-US" sz="1100" b="0" i="0" baseline="0">
              <a:solidFill>
                <a:schemeClr val="dk1"/>
              </a:solidFill>
              <a:effectLst/>
              <a:latin typeface="+mn-lt"/>
              <a:ea typeface="+mn-ea"/>
              <a:cs typeface="+mn-cs"/>
            </a:rPr>
            <a:t>普通建設事業費や</a:t>
          </a:r>
          <a:r>
            <a:rPr lang="ja-JP" altLang="ja-JP" sz="1100" b="0" i="0" baseline="0">
              <a:solidFill>
                <a:schemeClr val="dk1"/>
              </a:solidFill>
              <a:effectLst/>
              <a:latin typeface="+mn-lt"/>
              <a:ea typeface="+mn-ea"/>
              <a:cs typeface="+mn-cs"/>
            </a:rPr>
            <a:t>補助費は減少傾向であるが公債費は前年度と同様で類似団体や全国平均より高水準での歳出額となっている。また</a:t>
          </a:r>
          <a:r>
            <a:rPr lang="en-US" altLang="ja-JP" sz="1100" b="0" i="0" baseline="0">
              <a:solidFill>
                <a:schemeClr val="dk1"/>
              </a:solidFill>
              <a:effectLst/>
              <a:latin typeface="+mn-lt"/>
              <a:ea typeface="+mn-ea"/>
              <a:cs typeface="+mn-cs"/>
            </a:rPr>
            <a:t>R4</a:t>
          </a:r>
          <a:r>
            <a:rPr lang="ja-JP" altLang="en-US" sz="1100" b="0" i="0" baseline="0">
              <a:solidFill>
                <a:schemeClr val="dk1"/>
              </a:solidFill>
              <a:effectLst/>
              <a:latin typeface="+mn-lt"/>
              <a:ea typeface="+mn-ea"/>
              <a:cs typeface="+mn-cs"/>
            </a:rPr>
            <a:t>年度</a:t>
          </a:r>
          <a:r>
            <a:rPr lang="ja-JP" altLang="ja-JP" sz="1100" b="0" i="0" baseline="0">
              <a:solidFill>
                <a:schemeClr val="dk1"/>
              </a:solidFill>
              <a:effectLst/>
              <a:latin typeface="+mn-lt"/>
              <a:ea typeface="+mn-ea"/>
              <a:cs typeface="+mn-cs"/>
            </a:rPr>
            <a:t>は</a:t>
          </a:r>
          <a:r>
            <a:rPr lang="ja-JP" altLang="en-US" sz="1100" b="0" i="0" baseline="0">
              <a:solidFill>
                <a:schemeClr val="dk1"/>
              </a:solidFill>
              <a:effectLst/>
              <a:latin typeface="+mn-lt"/>
              <a:ea typeface="+mn-ea"/>
              <a:cs typeface="+mn-cs"/>
            </a:rPr>
            <a:t>工業団地造成事業特別会計を設置し、工業団地造成事業の整備を推進していることもあり、繰出金が大きく増加することとなった。</a:t>
          </a:r>
          <a:endParaRPr lang="ja-JP" altLang="ja-JP" sz="1400">
            <a:effectLst/>
          </a:endParaRPr>
        </a:p>
        <a:p>
          <a:r>
            <a:rPr lang="ja-JP" altLang="ja-JP" sz="1100" b="0" i="0" baseline="0">
              <a:solidFill>
                <a:schemeClr val="dk1"/>
              </a:solidFill>
              <a:effectLst/>
              <a:latin typeface="+mn-lt"/>
              <a:ea typeface="+mn-ea"/>
              <a:cs typeface="+mn-cs"/>
            </a:rPr>
            <a:t>　主な構成項目である人件費は、住民一人当たり</a:t>
          </a:r>
          <a:r>
            <a:rPr lang="en-US" altLang="ja-JP" sz="1100" b="0" i="0" baseline="0">
              <a:solidFill>
                <a:schemeClr val="dk1"/>
              </a:solidFill>
              <a:effectLst/>
              <a:latin typeface="+mn-lt"/>
              <a:ea typeface="+mn-ea"/>
              <a:cs typeface="+mn-cs"/>
            </a:rPr>
            <a:t>109,864</a:t>
          </a:r>
          <a:r>
            <a:rPr lang="ja-JP" altLang="ja-JP" sz="1100" b="0" i="0" baseline="0">
              <a:solidFill>
                <a:schemeClr val="dk1"/>
              </a:solidFill>
              <a:effectLst/>
              <a:latin typeface="+mn-lt"/>
              <a:ea typeface="+mn-ea"/>
              <a:cs typeface="+mn-cs"/>
            </a:rPr>
            <a:t>円と類似団体平均は下回っているが、全国・県平均を大きく上回っている。人口規模の小さい本村において人口一人当たりの金額はどうしても大きく変動するものと思われる。</a:t>
          </a:r>
          <a:r>
            <a:rPr lang="en-US" altLang="ja-JP" sz="1100" b="0" i="0" baseline="0">
              <a:solidFill>
                <a:schemeClr val="dk1"/>
              </a:solidFill>
              <a:effectLst/>
              <a:latin typeface="+mn-lt"/>
              <a:ea typeface="+mn-ea"/>
              <a:cs typeface="+mn-cs"/>
            </a:rPr>
            <a:t>R4</a:t>
          </a:r>
          <a:r>
            <a:rPr lang="ja-JP" altLang="en-US" sz="1100" b="0" i="0" baseline="0">
              <a:solidFill>
                <a:schemeClr val="dk1"/>
              </a:solidFill>
              <a:effectLst/>
              <a:latin typeface="+mn-lt"/>
              <a:ea typeface="+mn-ea"/>
              <a:cs typeface="+mn-cs"/>
            </a:rPr>
            <a:t>年</a:t>
          </a:r>
          <a:r>
            <a:rPr lang="ja-JP" altLang="ja-JP" sz="1100" b="0" i="0" baseline="0">
              <a:solidFill>
                <a:schemeClr val="dk1"/>
              </a:solidFill>
              <a:effectLst/>
              <a:latin typeface="+mn-lt"/>
              <a:ea typeface="+mn-ea"/>
              <a:cs typeface="+mn-cs"/>
            </a:rPr>
            <a:t>度人件費</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要因は</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共済費の減少となっている。</a:t>
          </a:r>
          <a:r>
            <a:rPr lang="ja-JP" altLang="ja-JP" sz="1100" b="0" i="0" baseline="0">
              <a:solidFill>
                <a:schemeClr val="dk1"/>
              </a:solidFill>
              <a:effectLst/>
              <a:latin typeface="+mn-lt"/>
              <a:ea typeface="+mn-ea"/>
              <a:cs typeface="+mn-cs"/>
            </a:rPr>
            <a:t>今後も住民サービス低下にならないよう留意しながらも、効率的な組織編成や人員配置、事業の見直しにより引き続き人件費抑制に努める。</a:t>
          </a:r>
          <a:r>
            <a:rPr lang="ja-JP" altLang="en-US" sz="1100" b="0" i="0" baseline="0">
              <a:solidFill>
                <a:schemeClr val="dk1"/>
              </a:solidFill>
              <a:effectLst/>
              <a:latin typeface="+mn-lt"/>
              <a:ea typeface="+mn-ea"/>
              <a:cs typeface="+mn-cs"/>
            </a:rPr>
            <a:t>普通</a:t>
          </a:r>
          <a:r>
            <a:rPr lang="ja-JP" altLang="ja-JP" sz="1100" b="0" i="0" baseline="0">
              <a:solidFill>
                <a:schemeClr val="dk1"/>
              </a:solidFill>
              <a:effectLst/>
              <a:latin typeface="+mn-lt"/>
              <a:ea typeface="+mn-ea"/>
              <a:cs typeface="+mn-cs"/>
            </a:rPr>
            <a:t>建設事業費においては熊本地震関連事業が減少している</a:t>
          </a:r>
          <a:r>
            <a:rPr lang="ja-JP" altLang="en-US" sz="1100" b="0" i="0" baseline="0">
              <a:solidFill>
                <a:schemeClr val="dk1"/>
              </a:solidFill>
              <a:effectLst/>
              <a:latin typeface="+mn-lt"/>
              <a:ea typeface="+mn-ea"/>
              <a:cs typeface="+mn-cs"/>
            </a:rPr>
            <a:t>が、その際に発行した地方債により</a:t>
          </a:r>
          <a:r>
            <a:rPr lang="ja-JP" altLang="ja-JP" sz="1100" b="0" i="0" baseline="0">
              <a:solidFill>
                <a:schemeClr val="dk1"/>
              </a:solidFill>
              <a:effectLst/>
              <a:latin typeface="+mn-lt"/>
              <a:ea typeface="+mn-ea"/>
              <a:cs typeface="+mn-cs"/>
            </a:rPr>
            <a:t>公債費は、全国・県平均及び類似団体平均を大幅に上回っている</a:t>
          </a:r>
          <a:r>
            <a:rPr lang="ja-JP" altLang="en-US" sz="1100" b="0" i="0" baseline="0">
              <a:solidFill>
                <a:schemeClr val="dk1"/>
              </a:solidFill>
              <a:effectLst/>
              <a:latin typeface="+mn-lt"/>
              <a:ea typeface="+mn-ea"/>
              <a:cs typeface="+mn-cs"/>
            </a:rPr>
            <a:t>。今</a:t>
          </a:r>
          <a:r>
            <a:rPr lang="ja-JP" altLang="ja-JP" sz="1100" b="0" i="0" baseline="0">
              <a:solidFill>
                <a:schemeClr val="dk1"/>
              </a:solidFill>
              <a:effectLst/>
              <a:latin typeface="+mn-lt"/>
              <a:ea typeface="+mn-ea"/>
              <a:cs typeface="+mn-cs"/>
            </a:rPr>
            <a:t>後とも適切な起債管理を行い残高の抑制を図る</a:t>
          </a:r>
          <a:r>
            <a:rPr lang="ja-JP" altLang="en-US" sz="1100" b="0" i="0" baseline="0">
              <a:solidFill>
                <a:schemeClr val="dk1"/>
              </a:solidFill>
              <a:effectLst/>
              <a:latin typeface="+mn-lt"/>
              <a:ea typeface="+mn-ea"/>
              <a:cs typeface="+mn-cs"/>
            </a:rPr>
            <a:t>必要がある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6,926
6,777
77.22
7,011,576
6,563,284
344,131
3,388,487
9,965,948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113683</xdr:rowOff>
    </xdr:from>
    <xdr:to>
      <xdr:col>24</xdr:col>
      <xdr:colOff>63500</xdr:colOff>
      <xdr:row>35</xdr:row>
      <xdr:rowOff>91150</xdr:rowOff>
    </xdr:to>
    <xdr:cxnSp macro="">
      <xdr:nvCxnSpPr>
        <xdr:cNvPr id="63" name="直線コネクタ 62"/>
        <xdr:cNvCxnSpPr/>
      </xdr:nvCxnSpPr>
      <xdr:spPr>
        <a:xfrm flipV="1">
          <a:off x="3797300" y="5771533"/>
          <a:ext cx="838200" cy="32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141894</xdr:rowOff>
    </xdr:from>
    <xdr:ext cx="469744" cy="259045"/>
    <xdr:sp macro="" textlink="">
      <xdr:nvSpPr>
        <xdr:cNvPr id="64" name="議会費平均値テキスト"/>
        <xdr:cNvSpPr txBox="1"/>
      </xdr:nvSpPr>
      <xdr:spPr>
        <a:xfrm>
          <a:off x="4686300" y="5971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14296</xdr:rowOff>
    </xdr:from>
    <xdr:to>
      <xdr:col>19</xdr:col>
      <xdr:colOff>177800</xdr:colOff>
      <xdr:row>35</xdr:row>
      <xdr:rowOff>91150</xdr:rowOff>
    </xdr:to>
    <xdr:cxnSp macro="">
      <xdr:nvCxnSpPr>
        <xdr:cNvPr id="66" name="直線コネクタ 65"/>
        <xdr:cNvCxnSpPr/>
      </xdr:nvCxnSpPr>
      <xdr:spPr>
        <a:xfrm>
          <a:off x="2908300" y="6015046"/>
          <a:ext cx="889000" cy="7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147155</xdr:rowOff>
    </xdr:from>
    <xdr:ext cx="469744" cy="259045"/>
    <xdr:sp macro="" textlink="">
      <xdr:nvSpPr>
        <xdr:cNvPr id="68" name="テキスト ボックス 67"/>
        <xdr:cNvSpPr txBox="1"/>
      </xdr:nvSpPr>
      <xdr:spPr>
        <a:xfrm>
          <a:off x="3562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14296</xdr:rowOff>
    </xdr:from>
    <xdr:to>
      <xdr:col>15</xdr:col>
      <xdr:colOff>50800</xdr:colOff>
      <xdr:row>35</xdr:row>
      <xdr:rowOff>25182</xdr:rowOff>
    </xdr:to>
    <xdr:cxnSp macro="">
      <xdr:nvCxnSpPr>
        <xdr:cNvPr id="69" name="直線コネクタ 68"/>
        <xdr:cNvCxnSpPr/>
      </xdr:nvCxnSpPr>
      <xdr:spPr>
        <a:xfrm flipV="1">
          <a:off x="2019300" y="601504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140588</xdr:rowOff>
    </xdr:from>
    <xdr:ext cx="469744" cy="259045"/>
    <xdr:sp macro="" textlink="">
      <xdr:nvSpPr>
        <xdr:cNvPr id="71" name="テキスト ボックス 70"/>
        <xdr:cNvSpPr txBox="1"/>
      </xdr:nvSpPr>
      <xdr:spPr>
        <a:xfrm>
          <a:off x="2673428" y="614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xdr:rowOff>
    </xdr:from>
    <xdr:to>
      <xdr:col>10</xdr:col>
      <xdr:colOff>114300</xdr:colOff>
      <xdr:row>35</xdr:row>
      <xdr:rowOff>25182</xdr:rowOff>
    </xdr:to>
    <xdr:cxnSp macro="">
      <xdr:nvCxnSpPr>
        <xdr:cNvPr id="72" name="直線コネクタ 71"/>
        <xdr:cNvCxnSpPr/>
      </xdr:nvCxnSpPr>
      <xdr:spPr>
        <a:xfrm>
          <a:off x="1130300" y="6000895"/>
          <a:ext cx="8890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108911</xdr:rowOff>
    </xdr:from>
    <xdr:ext cx="469744" cy="259045"/>
    <xdr:sp macro="" textlink="">
      <xdr:nvSpPr>
        <xdr:cNvPr id="74" name="テキスト ボックス 73"/>
        <xdr:cNvSpPr txBox="1"/>
      </xdr:nvSpPr>
      <xdr:spPr>
        <a:xfrm>
          <a:off x="1784428" y="6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142112</xdr:rowOff>
    </xdr:from>
    <xdr:ext cx="469744" cy="259045"/>
    <xdr:sp macro="" textlink="">
      <xdr:nvSpPr>
        <xdr:cNvPr id="76" name="テキスト ボックス 75"/>
        <xdr:cNvSpPr txBox="1"/>
      </xdr:nvSpPr>
      <xdr:spPr>
        <a:xfrm>
          <a:off x="895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62883</xdr:rowOff>
    </xdr:from>
    <xdr:to>
      <xdr:col>24</xdr:col>
      <xdr:colOff>114300</xdr:colOff>
      <xdr:row>33</xdr:row>
      <xdr:rowOff>164483</xdr:rowOff>
    </xdr:to>
    <xdr:sp macro="" textlink="">
      <xdr:nvSpPr>
        <xdr:cNvPr id="82" name="楕円 81"/>
        <xdr:cNvSpPr/>
      </xdr:nvSpPr>
      <xdr:spPr>
        <a:xfrm>
          <a:off x="4584700" y="572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85760</xdr:rowOff>
    </xdr:from>
    <xdr:ext cx="534377" cy="259045"/>
    <xdr:sp macro="" textlink="">
      <xdr:nvSpPr>
        <xdr:cNvPr id="83" name="議会費該当値テキスト"/>
        <xdr:cNvSpPr txBox="1"/>
      </xdr:nvSpPr>
      <xdr:spPr>
        <a:xfrm>
          <a:off x="4686300" y="557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40350</xdr:rowOff>
    </xdr:from>
    <xdr:to>
      <xdr:col>20</xdr:col>
      <xdr:colOff>38100</xdr:colOff>
      <xdr:row>35</xdr:row>
      <xdr:rowOff>141950</xdr:rowOff>
    </xdr:to>
    <xdr:sp macro="" textlink="">
      <xdr:nvSpPr>
        <xdr:cNvPr id="84" name="楕円 83"/>
        <xdr:cNvSpPr/>
      </xdr:nvSpPr>
      <xdr:spPr>
        <a:xfrm>
          <a:off x="3746500" y="604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133077</xdr:rowOff>
    </xdr:from>
    <xdr:ext cx="469744" cy="259045"/>
    <xdr:sp macro="" textlink="">
      <xdr:nvSpPr>
        <xdr:cNvPr id="85" name="テキスト ボックス 84"/>
        <xdr:cNvSpPr txBox="1"/>
      </xdr:nvSpPr>
      <xdr:spPr>
        <a:xfrm>
          <a:off x="3562428" y="613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134946</xdr:rowOff>
    </xdr:from>
    <xdr:to>
      <xdr:col>15</xdr:col>
      <xdr:colOff>101600</xdr:colOff>
      <xdr:row>35</xdr:row>
      <xdr:rowOff>65096</xdr:rowOff>
    </xdr:to>
    <xdr:sp macro="" textlink="">
      <xdr:nvSpPr>
        <xdr:cNvPr id="86" name="楕円 85"/>
        <xdr:cNvSpPr/>
      </xdr:nvSpPr>
      <xdr:spPr>
        <a:xfrm>
          <a:off x="2857500" y="596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81623</xdr:rowOff>
    </xdr:from>
    <xdr:ext cx="534377" cy="259045"/>
    <xdr:sp macro="" textlink="">
      <xdr:nvSpPr>
        <xdr:cNvPr id="87" name="テキスト ボックス 86"/>
        <xdr:cNvSpPr txBox="1"/>
      </xdr:nvSpPr>
      <xdr:spPr>
        <a:xfrm>
          <a:off x="2641111" y="573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145832</xdr:rowOff>
    </xdr:from>
    <xdr:to>
      <xdr:col>10</xdr:col>
      <xdr:colOff>165100</xdr:colOff>
      <xdr:row>35</xdr:row>
      <xdr:rowOff>75982</xdr:rowOff>
    </xdr:to>
    <xdr:sp macro="" textlink="">
      <xdr:nvSpPr>
        <xdr:cNvPr id="88" name="楕円 87"/>
        <xdr:cNvSpPr/>
      </xdr:nvSpPr>
      <xdr:spPr>
        <a:xfrm>
          <a:off x="1968500" y="59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92509</xdr:rowOff>
    </xdr:from>
    <xdr:ext cx="469744" cy="259045"/>
    <xdr:sp macro="" textlink="">
      <xdr:nvSpPr>
        <xdr:cNvPr id="89" name="テキスト ボックス 88"/>
        <xdr:cNvSpPr txBox="1"/>
      </xdr:nvSpPr>
      <xdr:spPr>
        <a:xfrm>
          <a:off x="1784428" y="575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120795</xdr:rowOff>
    </xdr:from>
    <xdr:to>
      <xdr:col>6</xdr:col>
      <xdr:colOff>38100</xdr:colOff>
      <xdr:row>35</xdr:row>
      <xdr:rowOff>50945</xdr:rowOff>
    </xdr:to>
    <xdr:sp macro="" textlink="">
      <xdr:nvSpPr>
        <xdr:cNvPr id="90" name="楕円 89"/>
        <xdr:cNvSpPr/>
      </xdr:nvSpPr>
      <xdr:spPr>
        <a:xfrm>
          <a:off x="1079500" y="59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67472</xdr:rowOff>
    </xdr:from>
    <xdr:ext cx="534377" cy="259045"/>
    <xdr:sp macro="" textlink="">
      <xdr:nvSpPr>
        <xdr:cNvPr id="91" name="テキスト ボックス 90"/>
        <xdr:cNvSpPr txBox="1"/>
      </xdr:nvSpPr>
      <xdr:spPr>
        <a:xfrm>
          <a:off x="863111" y="572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61371</xdr:rowOff>
    </xdr:from>
    <xdr:to>
      <xdr:col>24</xdr:col>
      <xdr:colOff>63500</xdr:colOff>
      <xdr:row>58</xdr:row>
      <xdr:rowOff>102192</xdr:rowOff>
    </xdr:to>
    <xdr:cxnSp macro="">
      <xdr:nvCxnSpPr>
        <xdr:cNvPr id="120" name="直線コネクタ 119"/>
        <xdr:cNvCxnSpPr/>
      </xdr:nvCxnSpPr>
      <xdr:spPr>
        <a:xfrm flipV="1">
          <a:off x="3797300" y="10005471"/>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170794</xdr:rowOff>
    </xdr:from>
    <xdr:ext cx="599010" cy="259045"/>
    <xdr:sp macro="" textlink="">
      <xdr:nvSpPr>
        <xdr:cNvPr id="121" name="総務費平均値テキスト"/>
        <xdr:cNvSpPr txBox="1"/>
      </xdr:nvSpPr>
      <xdr:spPr>
        <a:xfrm>
          <a:off x="4686300" y="9943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127650</xdr:rowOff>
    </xdr:from>
    <xdr:to>
      <xdr:col>19</xdr:col>
      <xdr:colOff>177800</xdr:colOff>
      <xdr:row>58</xdr:row>
      <xdr:rowOff>102192</xdr:rowOff>
    </xdr:to>
    <xdr:cxnSp macro="">
      <xdr:nvCxnSpPr>
        <xdr:cNvPr id="123" name="直線コネクタ 122"/>
        <xdr:cNvCxnSpPr/>
      </xdr:nvCxnSpPr>
      <xdr:spPr>
        <a:xfrm>
          <a:off x="2908300" y="9900300"/>
          <a:ext cx="889000" cy="14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127650</xdr:rowOff>
    </xdr:from>
    <xdr:to>
      <xdr:col>15</xdr:col>
      <xdr:colOff>50800</xdr:colOff>
      <xdr:row>57</xdr:row>
      <xdr:rowOff>165135</xdr:rowOff>
    </xdr:to>
    <xdr:cxnSp macro="">
      <xdr:nvCxnSpPr>
        <xdr:cNvPr id="126" name="直線コネクタ 125"/>
        <xdr:cNvCxnSpPr/>
      </xdr:nvCxnSpPr>
      <xdr:spPr>
        <a:xfrm flipV="1">
          <a:off x="2019300" y="9900300"/>
          <a:ext cx="889000" cy="3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57845</xdr:rowOff>
    </xdr:from>
    <xdr:ext cx="599010" cy="259045"/>
    <xdr:sp macro="" textlink="">
      <xdr:nvSpPr>
        <xdr:cNvPr id="128" name="テキスト ボックス 127"/>
        <xdr:cNvSpPr txBox="1"/>
      </xdr:nvSpPr>
      <xdr:spPr>
        <a:xfrm>
          <a:off x="2608795" y="1000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165135</xdr:rowOff>
    </xdr:from>
    <xdr:to>
      <xdr:col>10</xdr:col>
      <xdr:colOff>114300</xdr:colOff>
      <xdr:row>58</xdr:row>
      <xdr:rowOff>45619</xdr:rowOff>
    </xdr:to>
    <xdr:cxnSp macro="">
      <xdr:nvCxnSpPr>
        <xdr:cNvPr id="129" name="直線コネクタ 128"/>
        <xdr:cNvCxnSpPr/>
      </xdr:nvCxnSpPr>
      <xdr:spPr>
        <a:xfrm flipV="1">
          <a:off x="1130300" y="9937785"/>
          <a:ext cx="889000" cy="5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31" name="テキスト ボックス 130"/>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159954</xdr:rowOff>
    </xdr:from>
    <xdr:ext cx="599010" cy="259045"/>
    <xdr:sp macro="" textlink="">
      <xdr:nvSpPr>
        <xdr:cNvPr id="133" name="テキスト ボックス 132"/>
        <xdr:cNvSpPr txBox="1"/>
      </xdr:nvSpPr>
      <xdr:spPr>
        <a:xfrm>
          <a:off x="830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10571</xdr:rowOff>
    </xdr:from>
    <xdr:to>
      <xdr:col>24</xdr:col>
      <xdr:colOff>114300</xdr:colOff>
      <xdr:row>58</xdr:row>
      <xdr:rowOff>112171</xdr:rowOff>
    </xdr:to>
    <xdr:sp macro="" textlink="">
      <xdr:nvSpPr>
        <xdr:cNvPr id="139" name="楕円 138"/>
        <xdr:cNvSpPr/>
      </xdr:nvSpPr>
      <xdr:spPr>
        <a:xfrm>
          <a:off x="4584700" y="995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141398</xdr:rowOff>
    </xdr:from>
    <xdr:ext cx="599010" cy="259045"/>
    <xdr:sp macro="" textlink="">
      <xdr:nvSpPr>
        <xdr:cNvPr id="140" name="総務費該当値テキスト"/>
        <xdr:cNvSpPr txBox="1"/>
      </xdr:nvSpPr>
      <xdr:spPr>
        <a:xfrm>
          <a:off x="4686300" y="9742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51392</xdr:rowOff>
    </xdr:from>
    <xdr:to>
      <xdr:col>20</xdr:col>
      <xdr:colOff>38100</xdr:colOff>
      <xdr:row>58</xdr:row>
      <xdr:rowOff>152992</xdr:rowOff>
    </xdr:to>
    <xdr:sp macro="" textlink="">
      <xdr:nvSpPr>
        <xdr:cNvPr id="141" name="楕円 140"/>
        <xdr:cNvSpPr/>
      </xdr:nvSpPr>
      <xdr:spPr>
        <a:xfrm>
          <a:off x="3746500" y="999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144119</xdr:rowOff>
    </xdr:from>
    <xdr:ext cx="599010" cy="259045"/>
    <xdr:sp macro="" textlink="">
      <xdr:nvSpPr>
        <xdr:cNvPr id="142" name="テキスト ボックス 141"/>
        <xdr:cNvSpPr txBox="1"/>
      </xdr:nvSpPr>
      <xdr:spPr>
        <a:xfrm>
          <a:off x="3497795" y="1008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76850</xdr:rowOff>
    </xdr:from>
    <xdr:to>
      <xdr:col>15</xdr:col>
      <xdr:colOff>101600</xdr:colOff>
      <xdr:row>58</xdr:row>
      <xdr:rowOff>7000</xdr:rowOff>
    </xdr:to>
    <xdr:sp macro="" textlink="">
      <xdr:nvSpPr>
        <xdr:cNvPr id="143" name="楕円 142"/>
        <xdr:cNvSpPr/>
      </xdr:nvSpPr>
      <xdr:spPr>
        <a:xfrm>
          <a:off x="2857500" y="98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23527</xdr:rowOff>
    </xdr:from>
    <xdr:ext cx="599010" cy="259045"/>
    <xdr:sp macro="" textlink="">
      <xdr:nvSpPr>
        <xdr:cNvPr id="144" name="テキスト ボックス 143"/>
        <xdr:cNvSpPr txBox="1"/>
      </xdr:nvSpPr>
      <xdr:spPr>
        <a:xfrm>
          <a:off x="2608795" y="962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114335</xdr:rowOff>
    </xdr:from>
    <xdr:to>
      <xdr:col>10</xdr:col>
      <xdr:colOff>165100</xdr:colOff>
      <xdr:row>58</xdr:row>
      <xdr:rowOff>44485</xdr:rowOff>
    </xdr:to>
    <xdr:sp macro="" textlink="">
      <xdr:nvSpPr>
        <xdr:cNvPr id="145" name="楕円 144"/>
        <xdr:cNvSpPr/>
      </xdr:nvSpPr>
      <xdr:spPr>
        <a:xfrm>
          <a:off x="1968500" y="988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61012</xdr:rowOff>
    </xdr:from>
    <xdr:ext cx="599010" cy="259045"/>
    <xdr:sp macro="" textlink="">
      <xdr:nvSpPr>
        <xdr:cNvPr id="146" name="テキスト ボックス 145"/>
        <xdr:cNvSpPr txBox="1"/>
      </xdr:nvSpPr>
      <xdr:spPr>
        <a:xfrm>
          <a:off x="1719795" y="966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166269</xdr:rowOff>
    </xdr:from>
    <xdr:to>
      <xdr:col>6</xdr:col>
      <xdr:colOff>38100</xdr:colOff>
      <xdr:row>58</xdr:row>
      <xdr:rowOff>96419</xdr:rowOff>
    </xdr:to>
    <xdr:sp macro="" textlink="">
      <xdr:nvSpPr>
        <xdr:cNvPr id="147" name="楕円 146"/>
        <xdr:cNvSpPr/>
      </xdr:nvSpPr>
      <xdr:spPr>
        <a:xfrm>
          <a:off x="1079500" y="993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112946</xdr:rowOff>
    </xdr:from>
    <xdr:ext cx="599010" cy="259045"/>
    <xdr:sp macro="" textlink="">
      <xdr:nvSpPr>
        <xdr:cNvPr id="148" name="テキスト ボックス 147"/>
        <xdr:cNvSpPr txBox="1"/>
      </xdr:nvSpPr>
      <xdr:spPr>
        <a:xfrm>
          <a:off x="830795" y="971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136858</xdr:rowOff>
    </xdr:from>
    <xdr:to>
      <xdr:col>24</xdr:col>
      <xdr:colOff>63500</xdr:colOff>
      <xdr:row>75</xdr:row>
      <xdr:rowOff>163544</xdr:rowOff>
    </xdr:to>
    <xdr:cxnSp macro="">
      <xdr:nvCxnSpPr>
        <xdr:cNvPr id="178" name="直線コネクタ 177"/>
        <xdr:cNvCxnSpPr/>
      </xdr:nvCxnSpPr>
      <xdr:spPr>
        <a:xfrm>
          <a:off x="3797300" y="12824158"/>
          <a:ext cx="838200" cy="19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136858</xdr:rowOff>
    </xdr:from>
    <xdr:to>
      <xdr:col>19</xdr:col>
      <xdr:colOff>177800</xdr:colOff>
      <xdr:row>76</xdr:row>
      <xdr:rowOff>26223</xdr:rowOff>
    </xdr:to>
    <xdr:cxnSp macro="">
      <xdr:nvCxnSpPr>
        <xdr:cNvPr id="181" name="直線コネクタ 180"/>
        <xdr:cNvCxnSpPr/>
      </xdr:nvCxnSpPr>
      <xdr:spPr>
        <a:xfrm flipV="1">
          <a:off x="2908300" y="12824158"/>
          <a:ext cx="889000" cy="23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102531</xdr:rowOff>
    </xdr:from>
    <xdr:ext cx="599010" cy="259045"/>
    <xdr:sp macro="" textlink="">
      <xdr:nvSpPr>
        <xdr:cNvPr id="183" name="テキスト ボックス 182"/>
        <xdr:cNvSpPr txBox="1"/>
      </xdr:nvSpPr>
      <xdr:spPr>
        <a:xfrm>
          <a:off x="3497795" y="1296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26223</xdr:rowOff>
    </xdr:from>
    <xdr:to>
      <xdr:col>15</xdr:col>
      <xdr:colOff>50800</xdr:colOff>
      <xdr:row>76</xdr:row>
      <xdr:rowOff>66229</xdr:rowOff>
    </xdr:to>
    <xdr:cxnSp macro="">
      <xdr:nvCxnSpPr>
        <xdr:cNvPr id="184" name="直線コネクタ 183"/>
        <xdr:cNvCxnSpPr/>
      </xdr:nvCxnSpPr>
      <xdr:spPr>
        <a:xfrm flipV="1">
          <a:off x="2019300" y="13056423"/>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85127</xdr:rowOff>
    </xdr:from>
    <xdr:ext cx="599010" cy="259045"/>
    <xdr:sp macro="" textlink="">
      <xdr:nvSpPr>
        <xdr:cNvPr id="186" name="テキスト ボックス 185"/>
        <xdr:cNvSpPr txBox="1"/>
      </xdr:nvSpPr>
      <xdr:spPr>
        <a:xfrm>
          <a:off x="2608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22946</xdr:rowOff>
    </xdr:from>
    <xdr:to>
      <xdr:col>10</xdr:col>
      <xdr:colOff>114300</xdr:colOff>
      <xdr:row>76</xdr:row>
      <xdr:rowOff>66229</xdr:rowOff>
    </xdr:to>
    <xdr:cxnSp macro="">
      <xdr:nvCxnSpPr>
        <xdr:cNvPr id="187" name="直線コネクタ 186"/>
        <xdr:cNvCxnSpPr/>
      </xdr:nvCxnSpPr>
      <xdr:spPr>
        <a:xfrm>
          <a:off x="1130300" y="13053146"/>
          <a:ext cx="889000" cy="4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118747</xdr:rowOff>
    </xdr:from>
    <xdr:ext cx="599010" cy="259045"/>
    <xdr:sp macro="" textlink="">
      <xdr:nvSpPr>
        <xdr:cNvPr id="189" name="テキスト ボックス 188"/>
        <xdr:cNvSpPr txBox="1"/>
      </xdr:nvSpPr>
      <xdr:spPr>
        <a:xfrm>
          <a:off x="1719795" y="1314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9628</xdr:rowOff>
    </xdr:from>
    <xdr:ext cx="599010" cy="259045"/>
    <xdr:sp macro="" textlink="">
      <xdr:nvSpPr>
        <xdr:cNvPr id="191" name="テキスト ボックス 190"/>
        <xdr:cNvSpPr txBox="1"/>
      </xdr:nvSpPr>
      <xdr:spPr>
        <a:xfrm>
          <a:off x="830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112743</xdr:rowOff>
    </xdr:from>
    <xdr:to>
      <xdr:col>24</xdr:col>
      <xdr:colOff>114300</xdr:colOff>
      <xdr:row>76</xdr:row>
      <xdr:rowOff>42894</xdr:rowOff>
    </xdr:to>
    <xdr:sp macro="" textlink="">
      <xdr:nvSpPr>
        <xdr:cNvPr id="197" name="楕円 196"/>
        <xdr:cNvSpPr/>
      </xdr:nvSpPr>
      <xdr:spPr>
        <a:xfrm>
          <a:off x="4584700" y="12971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91170</xdr:rowOff>
    </xdr:from>
    <xdr:ext cx="599010" cy="259045"/>
    <xdr:sp macro="" textlink="">
      <xdr:nvSpPr>
        <xdr:cNvPr id="198" name="民生費該当値テキスト"/>
        <xdr:cNvSpPr txBox="1"/>
      </xdr:nvSpPr>
      <xdr:spPr>
        <a:xfrm>
          <a:off x="4686300" y="1294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86058</xdr:rowOff>
    </xdr:from>
    <xdr:to>
      <xdr:col>20</xdr:col>
      <xdr:colOff>38100</xdr:colOff>
      <xdr:row>75</xdr:row>
      <xdr:rowOff>16208</xdr:rowOff>
    </xdr:to>
    <xdr:sp macro="" textlink="">
      <xdr:nvSpPr>
        <xdr:cNvPr id="199" name="楕円 198"/>
        <xdr:cNvSpPr/>
      </xdr:nvSpPr>
      <xdr:spPr>
        <a:xfrm>
          <a:off x="3746500" y="1277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32735</xdr:rowOff>
    </xdr:from>
    <xdr:ext cx="599010" cy="259045"/>
    <xdr:sp macro="" textlink="">
      <xdr:nvSpPr>
        <xdr:cNvPr id="200" name="テキスト ボックス 199"/>
        <xdr:cNvSpPr txBox="1"/>
      </xdr:nvSpPr>
      <xdr:spPr>
        <a:xfrm>
          <a:off x="3497795" y="125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146873</xdr:rowOff>
    </xdr:from>
    <xdr:to>
      <xdr:col>15</xdr:col>
      <xdr:colOff>101600</xdr:colOff>
      <xdr:row>76</xdr:row>
      <xdr:rowOff>77023</xdr:rowOff>
    </xdr:to>
    <xdr:sp macro="" textlink="">
      <xdr:nvSpPr>
        <xdr:cNvPr id="201" name="楕円 200"/>
        <xdr:cNvSpPr/>
      </xdr:nvSpPr>
      <xdr:spPr>
        <a:xfrm>
          <a:off x="2857500" y="1300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93550</xdr:rowOff>
    </xdr:from>
    <xdr:ext cx="599010" cy="259045"/>
    <xdr:sp macro="" textlink="">
      <xdr:nvSpPr>
        <xdr:cNvPr id="202" name="テキスト ボックス 201"/>
        <xdr:cNvSpPr txBox="1"/>
      </xdr:nvSpPr>
      <xdr:spPr>
        <a:xfrm>
          <a:off x="2608795" y="1278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15429</xdr:rowOff>
    </xdr:from>
    <xdr:to>
      <xdr:col>10</xdr:col>
      <xdr:colOff>165100</xdr:colOff>
      <xdr:row>76</xdr:row>
      <xdr:rowOff>117029</xdr:rowOff>
    </xdr:to>
    <xdr:sp macro="" textlink="">
      <xdr:nvSpPr>
        <xdr:cNvPr id="203" name="楕円 202"/>
        <xdr:cNvSpPr/>
      </xdr:nvSpPr>
      <xdr:spPr>
        <a:xfrm>
          <a:off x="1968500" y="1304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133555</xdr:rowOff>
    </xdr:from>
    <xdr:ext cx="599010" cy="259045"/>
    <xdr:sp macro="" textlink="">
      <xdr:nvSpPr>
        <xdr:cNvPr id="204" name="テキスト ボックス 203"/>
        <xdr:cNvSpPr txBox="1"/>
      </xdr:nvSpPr>
      <xdr:spPr>
        <a:xfrm>
          <a:off x="1719795" y="1282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143597</xdr:rowOff>
    </xdr:from>
    <xdr:to>
      <xdr:col>6</xdr:col>
      <xdr:colOff>38100</xdr:colOff>
      <xdr:row>76</xdr:row>
      <xdr:rowOff>73747</xdr:rowOff>
    </xdr:to>
    <xdr:sp macro="" textlink="">
      <xdr:nvSpPr>
        <xdr:cNvPr id="205" name="楕円 204"/>
        <xdr:cNvSpPr/>
      </xdr:nvSpPr>
      <xdr:spPr>
        <a:xfrm>
          <a:off x="1079500" y="1300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90274</xdr:rowOff>
    </xdr:from>
    <xdr:ext cx="599010" cy="259045"/>
    <xdr:sp macro="" textlink="">
      <xdr:nvSpPr>
        <xdr:cNvPr id="206" name="テキスト ボックス 205"/>
        <xdr:cNvSpPr txBox="1"/>
      </xdr:nvSpPr>
      <xdr:spPr>
        <a:xfrm>
          <a:off x="830795" y="1277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120605</xdr:rowOff>
    </xdr:from>
    <xdr:to>
      <xdr:col>24</xdr:col>
      <xdr:colOff>63500</xdr:colOff>
      <xdr:row>96</xdr:row>
      <xdr:rowOff>166827</xdr:rowOff>
    </xdr:to>
    <xdr:cxnSp macro="">
      <xdr:nvCxnSpPr>
        <xdr:cNvPr id="235" name="直線コネクタ 234"/>
        <xdr:cNvCxnSpPr/>
      </xdr:nvCxnSpPr>
      <xdr:spPr>
        <a:xfrm>
          <a:off x="3797300" y="16579805"/>
          <a:ext cx="838200" cy="4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120605</xdr:rowOff>
    </xdr:from>
    <xdr:to>
      <xdr:col>19</xdr:col>
      <xdr:colOff>177800</xdr:colOff>
      <xdr:row>97</xdr:row>
      <xdr:rowOff>58418</xdr:rowOff>
    </xdr:to>
    <xdr:cxnSp macro="">
      <xdr:nvCxnSpPr>
        <xdr:cNvPr id="238" name="直線コネクタ 237"/>
        <xdr:cNvCxnSpPr/>
      </xdr:nvCxnSpPr>
      <xdr:spPr>
        <a:xfrm flipV="1">
          <a:off x="2908300" y="16579805"/>
          <a:ext cx="889000" cy="10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27564</xdr:rowOff>
    </xdr:from>
    <xdr:to>
      <xdr:col>15</xdr:col>
      <xdr:colOff>50800</xdr:colOff>
      <xdr:row>97</xdr:row>
      <xdr:rowOff>58418</xdr:rowOff>
    </xdr:to>
    <xdr:cxnSp macro="">
      <xdr:nvCxnSpPr>
        <xdr:cNvPr id="241" name="直線コネクタ 240"/>
        <xdr:cNvCxnSpPr/>
      </xdr:nvCxnSpPr>
      <xdr:spPr>
        <a:xfrm>
          <a:off x="2019300" y="16658214"/>
          <a:ext cx="889000" cy="3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101429</xdr:rowOff>
    </xdr:from>
    <xdr:ext cx="534377" cy="259045"/>
    <xdr:sp macro="" textlink="">
      <xdr:nvSpPr>
        <xdr:cNvPr id="243" name="テキスト ボックス 242"/>
        <xdr:cNvSpPr txBox="1"/>
      </xdr:nvSpPr>
      <xdr:spPr>
        <a:xfrm>
          <a:off x="2641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121306</xdr:rowOff>
    </xdr:from>
    <xdr:to>
      <xdr:col>10</xdr:col>
      <xdr:colOff>114300</xdr:colOff>
      <xdr:row>97</xdr:row>
      <xdr:rowOff>27564</xdr:rowOff>
    </xdr:to>
    <xdr:cxnSp macro="">
      <xdr:nvCxnSpPr>
        <xdr:cNvPr id="244" name="直線コネクタ 243"/>
        <xdr:cNvCxnSpPr/>
      </xdr:nvCxnSpPr>
      <xdr:spPr>
        <a:xfrm>
          <a:off x="1130300" y="16409056"/>
          <a:ext cx="889000" cy="24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134591</xdr:rowOff>
    </xdr:from>
    <xdr:ext cx="534377" cy="259045"/>
    <xdr:sp macro="" textlink="">
      <xdr:nvSpPr>
        <xdr:cNvPr id="246" name="テキスト ボックス 245"/>
        <xdr:cNvSpPr txBox="1"/>
      </xdr:nvSpPr>
      <xdr:spPr>
        <a:xfrm>
          <a:off x="1752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150072</xdr:rowOff>
    </xdr:from>
    <xdr:ext cx="534377" cy="259045"/>
    <xdr:sp macro="" textlink="">
      <xdr:nvSpPr>
        <xdr:cNvPr id="248" name="テキスト ボックス 247"/>
        <xdr:cNvSpPr txBox="1"/>
      </xdr:nvSpPr>
      <xdr:spPr>
        <a:xfrm>
          <a:off x="863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116027</xdr:rowOff>
    </xdr:from>
    <xdr:to>
      <xdr:col>24</xdr:col>
      <xdr:colOff>114300</xdr:colOff>
      <xdr:row>97</xdr:row>
      <xdr:rowOff>46177</xdr:rowOff>
    </xdr:to>
    <xdr:sp macro="" textlink="">
      <xdr:nvSpPr>
        <xdr:cNvPr id="254" name="楕円 253"/>
        <xdr:cNvSpPr/>
      </xdr:nvSpPr>
      <xdr:spPr>
        <a:xfrm>
          <a:off x="4584700" y="1657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94454</xdr:rowOff>
    </xdr:from>
    <xdr:ext cx="534377" cy="259045"/>
    <xdr:sp macro="" textlink="">
      <xdr:nvSpPr>
        <xdr:cNvPr id="255" name="衛生費該当値テキスト"/>
        <xdr:cNvSpPr txBox="1"/>
      </xdr:nvSpPr>
      <xdr:spPr>
        <a:xfrm>
          <a:off x="4686300" y="1655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69805</xdr:rowOff>
    </xdr:from>
    <xdr:to>
      <xdr:col>20</xdr:col>
      <xdr:colOff>38100</xdr:colOff>
      <xdr:row>96</xdr:row>
      <xdr:rowOff>171405</xdr:rowOff>
    </xdr:to>
    <xdr:sp macro="" textlink="">
      <xdr:nvSpPr>
        <xdr:cNvPr id="256" name="楕円 255"/>
        <xdr:cNvSpPr/>
      </xdr:nvSpPr>
      <xdr:spPr>
        <a:xfrm>
          <a:off x="3746500" y="165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162532</xdr:rowOff>
    </xdr:from>
    <xdr:ext cx="534377" cy="259045"/>
    <xdr:sp macro="" textlink="">
      <xdr:nvSpPr>
        <xdr:cNvPr id="257" name="テキスト ボックス 256"/>
        <xdr:cNvSpPr txBox="1"/>
      </xdr:nvSpPr>
      <xdr:spPr>
        <a:xfrm>
          <a:off x="3530111" y="1662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7618</xdr:rowOff>
    </xdr:from>
    <xdr:to>
      <xdr:col>15</xdr:col>
      <xdr:colOff>101600</xdr:colOff>
      <xdr:row>97</xdr:row>
      <xdr:rowOff>109218</xdr:rowOff>
    </xdr:to>
    <xdr:sp macro="" textlink="">
      <xdr:nvSpPr>
        <xdr:cNvPr id="258" name="楕円 257"/>
        <xdr:cNvSpPr/>
      </xdr:nvSpPr>
      <xdr:spPr>
        <a:xfrm>
          <a:off x="2857500" y="1663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100345</xdr:rowOff>
    </xdr:from>
    <xdr:ext cx="534377" cy="259045"/>
    <xdr:sp macro="" textlink="">
      <xdr:nvSpPr>
        <xdr:cNvPr id="259" name="テキスト ボックス 258"/>
        <xdr:cNvSpPr txBox="1"/>
      </xdr:nvSpPr>
      <xdr:spPr>
        <a:xfrm>
          <a:off x="2641111" y="1673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148214</xdr:rowOff>
    </xdr:from>
    <xdr:to>
      <xdr:col>10</xdr:col>
      <xdr:colOff>165100</xdr:colOff>
      <xdr:row>97</xdr:row>
      <xdr:rowOff>78364</xdr:rowOff>
    </xdr:to>
    <xdr:sp macro="" textlink="">
      <xdr:nvSpPr>
        <xdr:cNvPr id="260" name="楕円 259"/>
        <xdr:cNvSpPr/>
      </xdr:nvSpPr>
      <xdr:spPr>
        <a:xfrm>
          <a:off x="1968500" y="1660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69491</xdr:rowOff>
    </xdr:from>
    <xdr:ext cx="534377" cy="259045"/>
    <xdr:sp macro="" textlink="">
      <xdr:nvSpPr>
        <xdr:cNvPr id="261" name="テキスト ボックス 260"/>
        <xdr:cNvSpPr txBox="1"/>
      </xdr:nvSpPr>
      <xdr:spPr>
        <a:xfrm>
          <a:off x="1752111" y="1670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70506</xdr:rowOff>
    </xdr:from>
    <xdr:to>
      <xdr:col>6</xdr:col>
      <xdr:colOff>38100</xdr:colOff>
      <xdr:row>96</xdr:row>
      <xdr:rowOff>656</xdr:rowOff>
    </xdr:to>
    <xdr:sp macro="" textlink="">
      <xdr:nvSpPr>
        <xdr:cNvPr id="262" name="楕円 261"/>
        <xdr:cNvSpPr/>
      </xdr:nvSpPr>
      <xdr:spPr>
        <a:xfrm>
          <a:off x="1079500" y="1635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17183</xdr:rowOff>
    </xdr:from>
    <xdr:ext cx="534377" cy="259045"/>
    <xdr:sp macro="" textlink="">
      <xdr:nvSpPr>
        <xdr:cNvPr id="263" name="テキスト ボックス 262"/>
        <xdr:cNvSpPr txBox="1"/>
      </xdr:nvSpPr>
      <xdr:spPr>
        <a:xfrm>
          <a:off x="863111" y="16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8" name="テキスト ボックス 297"/>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31005</xdr:rowOff>
    </xdr:from>
    <xdr:ext cx="378565" cy="259045"/>
    <xdr:sp macro="" textlink="">
      <xdr:nvSpPr>
        <xdr:cNvPr id="301" name="テキスト ボックス 300"/>
        <xdr:cNvSpPr txBox="1"/>
      </xdr:nvSpPr>
      <xdr:spPr>
        <a:xfrm>
          <a:off x="7672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303" name="テキスト ボックス 302"/>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68529</xdr:rowOff>
    </xdr:from>
    <xdr:to>
      <xdr:col>55</xdr:col>
      <xdr:colOff>0</xdr:colOff>
      <xdr:row>58</xdr:row>
      <xdr:rowOff>91862</xdr:rowOff>
    </xdr:to>
    <xdr:cxnSp macro="">
      <xdr:nvCxnSpPr>
        <xdr:cNvPr id="347" name="直線コネクタ 346"/>
        <xdr:cNvCxnSpPr/>
      </xdr:nvCxnSpPr>
      <xdr:spPr>
        <a:xfrm>
          <a:off x="9639300" y="10012629"/>
          <a:ext cx="838200" cy="2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137624</xdr:rowOff>
    </xdr:from>
    <xdr:ext cx="534377" cy="259045"/>
    <xdr:sp macro="" textlink="">
      <xdr:nvSpPr>
        <xdr:cNvPr id="348" name="農林水産業費平均値テキスト"/>
        <xdr:cNvSpPr txBox="1"/>
      </xdr:nvSpPr>
      <xdr:spPr>
        <a:xfrm>
          <a:off x="10528300" y="9738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68529</xdr:rowOff>
    </xdr:from>
    <xdr:to>
      <xdr:col>50</xdr:col>
      <xdr:colOff>114300</xdr:colOff>
      <xdr:row>58</xdr:row>
      <xdr:rowOff>69512</xdr:rowOff>
    </xdr:to>
    <xdr:cxnSp macro="">
      <xdr:nvCxnSpPr>
        <xdr:cNvPr id="350" name="直線コネクタ 349"/>
        <xdr:cNvCxnSpPr/>
      </xdr:nvCxnSpPr>
      <xdr:spPr>
        <a:xfrm flipV="1">
          <a:off x="8750300" y="10012629"/>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62685</xdr:rowOff>
    </xdr:from>
    <xdr:ext cx="534377" cy="259045"/>
    <xdr:sp macro="" textlink="">
      <xdr:nvSpPr>
        <xdr:cNvPr id="352" name="テキスト ボックス 351"/>
        <xdr:cNvSpPr txBox="1"/>
      </xdr:nvSpPr>
      <xdr:spPr>
        <a:xfrm>
          <a:off x="9372111" y="9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42214</xdr:rowOff>
    </xdr:from>
    <xdr:to>
      <xdr:col>45</xdr:col>
      <xdr:colOff>177800</xdr:colOff>
      <xdr:row>58</xdr:row>
      <xdr:rowOff>69512</xdr:rowOff>
    </xdr:to>
    <xdr:cxnSp macro="">
      <xdr:nvCxnSpPr>
        <xdr:cNvPr id="353" name="直線コネクタ 352"/>
        <xdr:cNvCxnSpPr/>
      </xdr:nvCxnSpPr>
      <xdr:spPr>
        <a:xfrm>
          <a:off x="7861300" y="9986314"/>
          <a:ext cx="889000" cy="2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77110</xdr:rowOff>
    </xdr:from>
    <xdr:ext cx="534377" cy="259045"/>
    <xdr:sp macro="" textlink="">
      <xdr:nvSpPr>
        <xdr:cNvPr id="355" name="テキスト ボックス 354"/>
        <xdr:cNvSpPr txBox="1"/>
      </xdr:nvSpPr>
      <xdr:spPr>
        <a:xfrm>
          <a:off x="8483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46728</xdr:rowOff>
    </xdr:from>
    <xdr:to>
      <xdr:col>41</xdr:col>
      <xdr:colOff>50800</xdr:colOff>
      <xdr:row>58</xdr:row>
      <xdr:rowOff>42214</xdr:rowOff>
    </xdr:to>
    <xdr:cxnSp macro="">
      <xdr:nvCxnSpPr>
        <xdr:cNvPr id="356" name="直線コネクタ 355"/>
        <xdr:cNvCxnSpPr/>
      </xdr:nvCxnSpPr>
      <xdr:spPr>
        <a:xfrm>
          <a:off x="6972300" y="9819378"/>
          <a:ext cx="889000" cy="16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86105</xdr:rowOff>
    </xdr:from>
    <xdr:ext cx="534377" cy="259045"/>
    <xdr:sp macro="" textlink="">
      <xdr:nvSpPr>
        <xdr:cNvPr id="358" name="テキスト ボックス 357"/>
        <xdr:cNvSpPr txBox="1"/>
      </xdr:nvSpPr>
      <xdr:spPr>
        <a:xfrm>
          <a:off x="7594111" y="96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79694</xdr:rowOff>
    </xdr:from>
    <xdr:ext cx="534377" cy="259045"/>
    <xdr:sp macro="" textlink="">
      <xdr:nvSpPr>
        <xdr:cNvPr id="360" name="テキスト ボックス 359"/>
        <xdr:cNvSpPr txBox="1"/>
      </xdr:nvSpPr>
      <xdr:spPr>
        <a:xfrm>
          <a:off x="6705111" y="100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41062</xdr:rowOff>
    </xdr:from>
    <xdr:to>
      <xdr:col>55</xdr:col>
      <xdr:colOff>50800</xdr:colOff>
      <xdr:row>58</xdr:row>
      <xdr:rowOff>142662</xdr:rowOff>
    </xdr:to>
    <xdr:sp macro="" textlink="">
      <xdr:nvSpPr>
        <xdr:cNvPr id="366" name="楕円 365"/>
        <xdr:cNvSpPr/>
      </xdr:nvSpPr>
      <xdr:spPr>
        <a:xfrm>
          <a:off x="10426700" y="998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127439</xdr:rowOff>
    </xdr:from>
    <xdr:ext cx="534377" cy="259045"/>
    <xdr:sp macro="" textlink="">
      <xdr:nvSpPr>
        <xdr:cNvPr id="367" name="農林水産業費該当値テキスト"/>
        <xdr:cNvSpPr txBox="1"/>
      </xdr:nvSpPr>
      <xdr:spPr>
        <a:xfrm>
          <a:off x="10528300" y="990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17729</xdr:rowOff>
    </xdr:from>
    <xdr:to>
      <xdr:col>50</xdr:col>
      <xdr:colOff>165100</xdr:colOff>
      <xdr:row>58</xdr:row>
      <xdr:rowOff>119329</xdr:rowOff>
    </xdr:to>
    <xdr:sp macro="" textlink="">
      <xdr:nvSpPr>
        <xdr:cNvPr id="368" name="楕円 367"/>
        <xdr:cNvSpPr/>
      </xdr:nvSpPr>
      <xdr:spPr>
        <a:xfrm>
          <a:off x="9588500" y="996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110456</xdr:rowOff>
    </xdr:from>
    <xdr:ext cx="534377" cy="259045"/>
    <xdr:sp macro="" textlink="">
      <xdr:nvSpPr>
        <xdr:cNvPr id="369" name="テキスト ボックス 368"/>
        <xdr:cNvSpPr txBox="1"/>
      </xdr:nvSpPr>
      <xdr:spPr>
        <a:xfrm>
          <a:off x="9372111" y="1005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18712</xdr:rowOff>
    </xdr:from>
    <xdr:to>
      <xdr:col>46</xdr:col>
      <xdr:colOff>38100</xdr:colOff>
      <xdr:row>58</xdr:row>
      <xdr:rowOff>120312</xdr:rowOff>
    </xdr:to>
    <xdr:sp macro="" textlink="">
      <xdr:nvSpPr>
        <xdr:cNvPr id="370" name="楕円 369"/>
        <xdr:cNvSpPr/>
      </xdr:nvSpPr>
      <xdr:spPr>
        <a:xfrm>
          <a:off x="8699500" y="996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111439</xdr:rowOff>
    </xdr:from>
    <xdr:ext cx="534377" cy="259045"/>
    <xdr:sp macro="" textlink="">
      <xdr:nvSpPr>
        <xdr:cNvPr id="371" name="テキスト ボックス 370"/>
        <xdr:cNvSpPr txBox="1"/>
      </xdr:nvSpPr>
      <xdr:spPr>
        <a:xfrm>
          <a:off x="8483111" y="1005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162864</xdr:rowOff>
    </xdr:from>
    <xdr:to>
      <xdr:col>41</xdr:col>
      <xdr:colOff>101600</xdr:colOff>
      <xdr:row>58</xdr:row>
      <xdr:rowOff>93014</xdr:rowOff>
    </xdr:to>
    <xdr:sp macro="" textlink="">
      <xdr:nvSpPr>
        <xdr:cNvPr id="372" name="楕円 371"/>
        <xdr:cNvSpPr/>
      </xdr:nvSpPr>
      <xdr:spPr>
        <a:xfrm>
          <a:off x="7810500" y="993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84141</xdr:rowOff>
    </xdr:from>
    <xdr:ext cx="534377" cy="259045"/>
    <xdr:sp macro="" textlink="">
      <xdr:nvSpPr>
        <xdr:cNvPr id="373" name="テキスト ボックス 372"/>
        <xdr:cNvSpPr txBox="1"/>
      </xdr:nvSpPr>
      <xdr:spPr>
        <a:xfrm>
          <a:off x="7594111" y="1002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167378</xdr:rowOff>
    </xdr:from>
    <xdr:to>
      <xdr:col>36</xdr:col>
      <xdr:colOff>165100</xdr:colOff>
      <xdr:row>57</xdr:row>
      <xdr:rowOff>97528</xdr:rowOff>
    </xdr:to>
    <xdr:sp macro="" textlink="">
      <xdr:nvSpPr>
        <xdr:cNvPr id="374" name="楕円 373"/>
        <xdr:cNvSpPr/>
      </xdr:nvSpPr>
      <xdr:spPr>
        <a:xfrm>
          <a:off x="6921500" y="976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114055</xdr:rowOff>
    </xdr:from>
    <xdr:ext cx="534377" cy="259045"/>
    <xdr:sp macro="" textlink="">
      <xdr:nvSpPr>
        <xdr:cNvPr id="375" name="テキスト ボックス 374"/>
        <xdr:cNvSpPr txBox="1"/>
      </xdr:nvSpPr>
      <xdr:spPr>
        <a:xfrm>
          <a:off x="6705111" y="954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154211</xdr:rowOff>
    </xdr:from>
    <xdr:to>
      <xdr:col>55</xdr:col>
      <xdr:colOff>0</xdr:colOff>
      <xdr:row>78</xdr:row>
      <xdr:rowOff>88646</xdr:rowOff>
    </xdr:to>
    <xdr:cxnSp macro="">
      <xdr:nvCxnSpPr>
        <xdr:cNvPr id="406" name="直線コネクタ 405"/>
        <xdr:cNvCxnSpPr/>
      </xdr:nvCxnSpPr>
      <xdr:spPr>
        <a:xfrm flipV="1">
          <a:off x="9639300" y="12841511"/>
          <a:ext cx="838200" cy="62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166943</xdr:rowOff>
    </xdr:from>
    <xdr:ext cx="534377" cy="259045"/>
    <xdr:sp macro="" textlink="">
      <xdr:nvSpPr>
        <xdr:cNvPr id="407" name="商工費平均値テキスト"/>
        <xdr:cNvSpPr txBox="1"/>
      </xdr:nvSpPr>
      <xdr:spPr>
        <a:xfrm>
          <a:off x="10528300" y="13197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88646</xdr:rowOff>
    </xdr:from>
    <xdr:to>
      <xdr:col>50</xdr:col>
      <xdr:colOff>114300</xdr:colOff>
      <xdr:row>78</xdr:row>
      <xdr:rowOff>123371</xdr:rowOff>
    </xdr:to>
    <xdr:cxnSp macro="">
      <xdr:nvCxnSpPr>
        <xdr:cNvPr id="409" name="直線コネクタ 408"/>
        <xdr:cNvCxnSpPr/>
      </xdr:nvCxnSpPr>
      <xdr:spPr>
        <a:xfrm flipV="1">
          <a:off x="8750300" y="13461746"/>
          <a:ext cx="889000" cy="3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123371</xdr:rowOff>
    </xdr:from>
    <xdr:to>
      <xdr:col>45</xdr:col>
      <xdr:colOff>177800</xdr:colOff>
      <xdr:row>79</xdr:row>
      <xdr:rowOff>31158</xdr:rowOff>
    </xdr:to>
    <xdr:cxnSp macro="">
      <xdr:nvCxnSpPr>
        <xdr:cNvPr id="412" name="直線コネクタ 411"/>
        <xdr:cNvCxnSpPr/>
      </xdr:nvCxnSpPr>
      <xdr:spPr>
        <a:xfrm flipV="1">
          <a:off x="7861300" y="13496471"/>
          <a:ext cx="889000" cy="7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165509</xdr:rowOff>
    </xdr:from>
    <xdr:ext cx="534377" cy="259045"/>
    <xdr:sp macro="" textlink="">
      <xdr:nvSpPr>
        <xdr:cNvPr id="414" name="テキスト ボックス 413"/>
        <xdr:cNvSpPr txBox="1"/>
      </xdr:nvSpPr>
      <xdr:spPr>
        <a:xfrm>
          <a:off x="8483111" y="13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31158</xdr:rowOff>
    </xdr:from>
    <xdr:to>
      <xdr:col>41</xdr:col>
      <xdr:colOff>50800</xdr:colOff>
      <xdr:row>79</xdr:row>
      <xdr:rowOff>72262</xdr:rowOff>
    </xdr:to>
    <xdr:cxnSp macro="">
      <xdr:nvCxnSpPr>
        <xdr:cNvPr id="415" name="直線コネクタ 414"/>
        <xdr:cNvCxnSpPr/>
      </xdr:nvCxnSpPr>
      <xdr:spPr>
        <a:xfrm flipV="1">
          <a:off x="6972300" y="13575708"/>
          <a:ext cx="889000" cy="4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139448</xdr:rowOff>
    </xdr:from>
    <xdr:ext cx="534377" cy="259045"/>
    <xdr:sp macro="" textlink="">
      <xdr:nvSpPr>
        <xdr:cNvPr id="417" name="テキスト ボックス 416"/>
        <xdr:cNvSpPr txBox="1"/>
      </xdr:nvSpPr>
      <xdr:spPr>
        <a:xfrm>
          <a:off x="7594111" y="131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136433</xdr:rowOff>
    </xdr:from>
    <xdr:ext cx="534377" cy="259045"/>
    <xdr:sp macro="" textlink="">
      <xdr:nvSpPr>
        <xdr:cNvPr id="419" name="テキスト ボックス 418"/>
        <xdr:cNvSpPr txBox="1"/>
      </xdr:nvSpPr>
      <xdr:spPr>
        <a:xfrm>
          <a:off x="6705111" y="131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103411</xdr:rowOff>
    </xdr:from>
    <xdr:to>
      <xdr:col>55</xdr:col>
      <xdr:colOff>50800</xdr:colOff>
      <xdr:row>75</xdr:row>
      <xdr:rowOff>33561</xdr:rowOff>
    </xdr:to>
    <xdr:sp macro="" textlink="">
      <xdr:nvSpPr>
        <xdr:cNvPr id="425" name="楕円 424"/>
        <xdr:cNvSpPr/>
      </xdr:nvSpPr>
      <xdr:spPr>
        <a:xfrm>
          <a:off x="10426700" y="1279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126288</xdr:rowOff>
    </xdr:from>
    <xdr:ext cx="534377" cy="259045"/>
    <xdr:sp macro="" textlink="">
      <xdr:nvSpPr>
        <xdr:cNvPr id="426" name="商工費該当値テキスト"/>
        <xdr:cNvSpPr txBox="1"/>
      </xdr:nvSpPr>
      <xdr:spPr>
        <a:xfrm>
          <a:off x="10528300" y="1264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37846</xdr:rowOff>
    </xdr:from>
    <xdr:to>
      <xdr:col>50</xdr:col>
      <xdr:colOff>165100</xdr:colOff>
      <xdr:row>78</xdr:row>
      <xdr:rowOff>139446</xdr:rowOff>
    </xdr:to>
    <xdr:sp macro="" textlink="">
      <xdr:nvSpPr>
        <xdr:cNvPr id="427" name="楕円 426"/>
        <xdr:cNvSpPr/>
      </xdr:nvSpPr>
      <xdr:spPr>
        <a:xfrm>
          <a:off x="9588500" y="1341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130573</xdr:rowOff>
    </xdr:from>
    <xdr:ext cx="534377" cy="259045"/>
    <xdr:sp macro="" textlink="">
      <xdr:nvSpPr>
        <xdr:cNvPr id="428" name="テキスト ボックス 427"/>
        <xdr:cNvSpPr txBox="1"/>
      </xdr:nvSpPr>
      <xdr:spPr>
        <a:xfrm>
          <a:off x="9372111" y="1350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72571</xdr:rowOff>
    </xdr:from>
    <xdr:to>
      <xdr:col>46</xdr:col>
      <xdr:colOff>38100</xdr:colOff>
      <xdr:row>79</xdr:row>
      <xdr:rowOff>2721</xdr:rowOff>
    </xdr:to>
    <xdr:sp macro="" textlink="">
      <xdr:nvSpPr>
        <xdr:cNvPr id="429" name="楕円 428"/>
        <xdr:cNvSpPr/>
      </xdr:nvSpPr>
      <xdr:spPr>
        <a:xfrm>
          <a:off x="8699500" y="1344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165298</xdr:rowOff>
    </xdr:from>
    <xdr:ext cx="534377" cy="259045"/>
    <xdr:sp macro="" textlink="">
      <xdr:nvSpPr>
        <xdr:cNvPr id="430" name="テキスト ボックス 429"/>
        <xdr:cNvSpPr txBox="1"/>
      </xdr:nvSpPr>
      <xdr:spPr>
        <a:xfrm>
          <a:off x="8483111" y="135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151808</xdr:rowOff>
    </xdr:from>
    <xdr:to>
      <xdr:col>41</xdr:col>
      <xdr:colOff>101600</xdr:colOff>
      <xdr:row>79</xdr:row>
      <xdr:rowOff>81958</xdr:rowOff>
    </xdr:to>
    <xdr:sp macro="" textlink="">
      <xdr:nvSpPr>
        <xdr:cNvPr id="431" name="楕円 430"/>
        <xdr:cNvSpPr/>
      </xdr:nvSpPr>
      <xdr:spPr>
        <a:xfrm>
          <a:off x="7810500" y="1352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73085</xdr:rowOff>
    </xdr:from>
    <xdr:ext cx="469744" cy="259045"/>
    <xdr:sp macro="" textlink="">
      <xdr:nvSpPr>
        <xdr:cNvPr id="432" name="テキスト ボックス 431"/>
        <xdr:cNvSpPr txBox="1"/>
      </xdr:nvSpPr>
      <xdr:spPr>
        <a:xfrm>
          <a:off x="7626428" y="1361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21462</xdr:rowOff>
    </xdr:from>
    <xdr:to>
      <xdr:col>36</xdr:col>
      <xdr:colOff>165100</xdr:colOff>
      <xdr:row>79</xdr:row>
      <xdr:rowOff>123062</xdr:rowOff>
    </xdr:to>
    <xdr:sp macro="" textlink="">
      <xdr:nvSpPr>
        <xdr:cNvPr id="433" name="楕円 432"/>
        <xdr:cNvSpPr/>
      </xdr:nvSpPr>
      <xdr:spPr>
        <a:xfrm>
          <a:off x="6921500" y="1356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114189</xdr:rowOff>
    </xdr:from>
    <xdr:ext cx="469744" cy="259045"/>
    <xdr:sp macro="" textlink="">
      <xdr:nvSpPr>
        <xdr:cNvPr id="434" name="テキスト ボックス 433"/>
        <xdr:cNvSpPr txBox="1"/>
      </xdr:nvSpPr>
      <xdr:spPr>
        <a:xfrm>
          <a:off x="6737428" y="1365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28431</xdr:rowOff>
    </xdr:from>
    <xdr:to>
      <xdr:col>54</xdr:col>
      <xdr:colOff>189865</xdr:colOff>
      <xdr:row>98</xdr:row>
      <xdr:rowOff>162945</xdr:rowOff>
    </xdr:to>
    <xdr:cxnSp macro="">
      <xdr:nvCxnSpPr>
        <xdr:cNvPr id="458" name="直線コネクタ 457"/>
        <xdr:cNvCxnSpPr/>
      </xdr:nvCxnSpPr>
      <xdr:spPr>
        <a:xfrm flipV="1">
          <a:off x="10475595" y="16316181"/>
          <a:ext cx="1270" cy="648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166772</xdr:rowOff>
    </xdr:from>
    <xdr:ext cx="534377" cy="259045"/>
    <xdr:sp macro="" textlink="">
      <xdr:nvSpPr>
        <xdr:cNvPr id="459" name="土木費最小値テキスト"/>
        <xdr:cNvSpPr txBox="1"/>
      </xdr:nvSpPr>
      <xdr:spPr>
        <a:xfrm>
          <a:off x="10528300" y="1696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162945</xdr:rowOff>
    </xdr:from>
    <xdr:to>
      <xdr:col>55</xdr:col>
      <xdr:colOff>88900</xdr:colOff>
      <xdr:row>98</xdr:row>
      <xdr:rowOff>162945</xdr:rowOff>
    </xdr:to>
    <xdr:cxnSp macro="">
      <xdr:nvCxnSpPr>
        <xdr:cNvPr id="460" name="直線コネクタ 459"/>
        <xdr:cNvCxnSpPr/>
      </xdr:nvCxnSpPr>
      <xdr:spPr>
        <a:xfrm>
          <a:off x="10388600" y="16965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146558</xdr:rowOff>
    </xdr:from>
    <xdr:ext cx="599010" cy="259045"/>
    <xdr:sp macro="" textlink="">
      <xdr:nvSpPr>
        <xdr:cNvPr id="461" name="土木費最大値テキスト"/>
        <xdr:cNvSpPr txBox="1"/>
      </xdr:nvSpPr>
      <xdr:spPr>
        <a:xfrm>
          <a:off x="10528300" y="1609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95</xdr:row>
      <xdr:rowOff>28431</xdr:rowOff>
    </xdr:from>
    <xdr:to>
      <xdr:col>55</xdr:col>
      <xdr:colOff>88900</xdr:colOff>
      <xdr:row>95</xdr:row>
      <xdr:rowOff>28431</xdr:rowOff>
    </xdr:to>
    <xdr:cxnSp macro="">
      <xdr:nvCxnSpPr>
        <xdr:cNvPr id="462" name="直線コネクタ 461"/>
        <xdr:cNvCxnSpPr/>
      </xdr:nvCxnSpPr>
      <xdr:spPr>
        <a:xfrm>
          <a:off x="10388600" y="1631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109503</xdr:rowOff>
    </xdr:from>
    <xdr:to>
      <xdr:col>55</xdr:col>
      <xdr:colOff>0</xdr:colOff>
      <xdr:row>97</xdr:row>
      <xdr:rowOff>163511</xdr:rowOff>
    </xdr:to>
    <xdr:cxnSp macro="">
      <xdr:nvCxnSpPr>
        <xdr:cNvPr id="463" name="直線コネクタ 462"/>
        <xdr:cNvCxnSpPr/>
      </xdr:nvCxnSpPr>
      <xdr:spPr>
        <a:xfrm>
          <a:off x="9639300" y="16397253"/>
          <a:ext cx="838200" cy="39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142380</xdr:rowOff>
    </xdr:from>
    <xdr:ext cx="534377" cy="259045"/>
    <xdr:sp macro="" textlink="">
      <xdr:nvSpPr>
        <xdr:cNvPr id="464" name="土木費平均値テキスト"/>
        <xdr:cNvSpPr txBox="1"/>
      </xdr:nvSpPr>
      <xdr:spPr>
        <a:xfrm>
          <a:off x="10528300" y="16773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163953</xdr:rowOff>
    </xdr:from>
    <xdr:to>
      <xdr:col>55</xdr:col>
      <xdr:colOff>50800</xdr:colOff>
      <xdr:row>98</xdr:row>
      <xdr:rowOff>94103</xdr:rowOff>
    </xdr:to>
    <xdr:sp macro="" textlink="">
      <xdr:nvSpPr>
        <xdr:cNvPr id="465" name="フローチャート: 判断 464"/>
        <xdr:cNvSpPr/>
      </xdr:nvSpPr>
      <xdr:spPr>
        <a:xfrm>
          <a:off x="104267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68352</xdr:rowOff>
    </xdr:from>
    <xdr:to>
      <xdr:col>50</xdr:col>
      <xdr:colOff>114300</xdr:colOff>
      <xdr:row>95</xdr:row>
      <xdr:rowOff>109503</xdr:rowOff>
    </xdr:to>
    <xdr:cxnSp macro="">
      <xdr:nvCxnSpPr>
        <xdr:cNvPr id="466" name="直線コネクタ 465"/>
        <xdr:cNvCxnSpPr/>
      </xdr:nvCxnSpPr>
      <xdr:spPr>
        <a:xfrm>
          <a:off x="8750300" y="15841752"/>
          <a:ext cx="889000" cy="55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156780</xdr:rowOff>
    </xdr:from>
    <xdr:to>
      <xdr:col>50</xdr:col>
      <xdr:colOff>165100</xdr:colOff>
      <xdr:row>98</xdr:row>
      <xdr:rowOff>86930</xdr:rowOff>
    </xdr:to>
    <xdr:sp macro="" textlink="">
      <xdr:nvSpPr>
        <xdr:cNvPr id="467" name="フローチャート: 判断 466"/>
        <xdr:cNvSpPr/>
      </xdr:nvSpPr>
      <xdr:spPr>
        <a:xfrm>
          <a:off x="9588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78057</xdr:rowOff>
    </xdr:from>
    <xdr:ext cx="534377" cy="259045"/>
    <xdr:sp macro="" textlink="">
      <xdr:nvSpPr>
        <xdr:cNvPr id="468" name="テキスト ボックス 467"/>
        <xdr:cNvSpPr txBox="1"/>
      </xdr:nvSpPr>
      <xdr:spPr>
        <a:xfrm>
          <a:off x="9372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91427</xdr:rowOff>
    </xdr:from>
    <xdr:to>
      <xdr:col>45</xdr:col>
      <xdr:colOff>177800</xdr:colOff>
      <xdr:row>92</xdr:row>
      <xdr:rowOff>68352</xdr:rowOff>
    </xdr:to>
    <xdr:cxnSp macro="">
      <xdr:nvCxnSpPr>
        <xdr:cNvPr id="469" name="直線コネクタ 468"/>
        <xdr:cNvCxnSpPr/>
      </xdr:nvCxnSpPr>
      <xdr:spPr>
        <a:xfrm>
          <a:off x="7861300" y="15693377"/>
          <a:ext cx="889000" cy="14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162903</xdr:rowOff>
    </xdr:from>
    <xdr:to>
      <xdr:col>46</xdr:col>
      <xdr:colOff>38100</xdr:colOff>
      <xdr:row>98</xdr:row>
      <xdr:rowOff>93053</xdr:rowOff>
    </xdr:to>
    <xdr:sp macro="" textlink="">
      <xdr:nvSpPr>
        <xdr:cNvPr id="470" name="フローチャート: 判断 469"/>
        <xdr:cNvSpPr/>
      </xdr:nvSpPr>
      <xdr:spPr>
        <a:xfrm>
          <a:off x="8699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84180</xdr:rowOff>
    </xdr:from>
    <xdr:ext cx="534377" cy="259045"/>
    <xdr:sp macro="" textlink="">
      <xdr:nvSpPr>
        <xdr:cNvPr id="471" name="テキスト ボックス 470"/>
        <xdr:cNvSpPr txBox="1"/>
      </xdr:nvSpPr>
      <xdr:spPr>
        <a:xfrm>
          <a:off x="8483111" y="168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89</xdr:row>
      <xdr:rowOff>139511</xdr:rowOff>
    </xdr:from>
    <xdr:to>
      <xdr:col>41</xdr:col>
      <xdr:colOff>50800</xdr:colOff>
      <xdr:row>91</xdr:row>
      <xdr:rowOff>91427</xdr:rowOff>
    </xdr:to>
    <xdr:cxnSp macro="">
      <xdr:nvCxnSpPr>
        <xdr:cNvPr id="472" name="直線コネクタ 471"/>
        <xdr:cNvCxnSpPr/>
      </xdr:nvCxnSpPr>
      <xdr:spPr>
        <a:xfrm>
          <a:off x="6972300" y="15398561"/>
          <a:ext cx="889000" cy="29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169481</xdr:rowOff>
    </xdr:from>
    <xdr:to>
      <xdr:col>41</xdr:col>
      <xdr:colOff>101600</xdr:colOff>
      <xdr:row>98</xdr:row>
      <xdr:rowOff>99631</xdr:rowOff>
    </xdr:to>
    <xdr:sp macro="" textlink="">
      <xdr:nvSpPr>
        <xdr:cNvPr id="473" name="フローチャート: 判断 472"/>
        <xdr:cNvSpPr/>
      </xdr:nvSpPr>
      <xdr:spPr>
        <a:xfrm>
          <a:off x="7810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90758</xdr:rowOff>
    </xdr:from>
    <xdr:ext cx="534377" cy="259045"/>
    <xdr:sp macro="" textlink="">
      <xdr:nvSpPr>
        <xdr:cNvPr id="474" name="テキスト ボックス 473"/>
        <xdr:cNvSpPr txBox="1"/>
      </xdr:nvSpPr>
      <xdr:spPr>
        <a:xfrm>
          <a:off x="7594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154933</xdr:rowOff>
    </xdr:from>
    <xdr:to>
      <xdr:col>36</xdr:col>
      <xdr:colOff>165100</xdr:colOff>
      <xdr:row>98</xdr:row>
      <xdr:rowOff>85083</xdr:rowOff>
    </xdr:to>
    <xdr:sp macro="" textlink="">
      <xdr:nvSpPr>
        <xdr:cNvPr id="475" name="フローチャート: 判断 474"/>
        <xdr:cNvSpPr/>
      </xdr:nvSpPr>
      <xdr:spPr>
        <a:xfrm>
          <a:off x="6921500" y="1678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76210</xdr:rowOff>
    </xdr:from>
    <xdr:ext cx="534377" cy="259045"/>
    <xdr:sp macro="" textlink="">
      <xdr:nvSpPr>
        <xdr:cNvPr id="476" name="テキスト ボックス 475"/>
        <xdr:cNvSpPr txBox="1"/>
      </xdr:nvSpPr>
      <xdr:spPr>
        <a:xfrm>
          <a:off x="6705111" y="168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112711</xdr:rowOff>
    </xdr:from>
    <xdr:to>
      <xdr:col>55</xdr:col>
      <xdr:colOff>50800</xdr:colOff>
      <xdr:row>98</xdr:row>
      <xdr:rowOff>42861</xdr:rowOff>
    </xdr:to>
    <xdr:sp macro="" textlink="">
      <xdr:nvSpPr>
        <xdr:cNvPr id="482" name="楕円 481"/>
        <xdr:cNvSpPr/>
      </xdr:nvSpPr>
      <xdr:spPr>
        <a:xfrm>
          <a:off x="10426700" y="1674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135588</xdr:rowOff>
    </xdr:from>
    <xdr:ext cx="599010" cy="259045"/>
    <xdr:sp macro="" textlink="">
      <xdr:nvSpPr>
        <xdr:cNvPr id="483" name="土木費該当値テキスト"/>
        <xdr:cNvSpPr txBox="1"/>
      </xdr:nvSpPr>
      <xdr:spPr>
        <a:xfrm>
          <a:off x="10528300" y="1659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58703</xdr:rowOff>
    </xdr:from>
    <xdr:to>
      <xdr:col>50</xdr:col>
      <xdr:colOff>165100</xdr:colOff>
      <xdr:row>95</xdr:row>
      <xdr:rowOff>160303</xdr:rowOff>
    </xdr:to>
    <xdr:sp macro="" textlink="">
      <xdr:nvSpPr>
        <xdr:cNvPr id="484" name="楕円 483"/>
        <xdr:cNvSpPr/>
      </xdr:nvSpPr>
      <xdr:spPr>
        <a:xfrm>
          <a:off x="9588500" y="1634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5380</xdr:rowOff>
    </xdr:from>
    <xdr:ext cx="599010" cy="259045"/>
    <xdr:sp macro="" textlink="">
      <xdr:nvSpPr>
        <xdr:cNvPr id="485" name="テキスト ボックス 484"/>
        <xdr:cNvSpPr txBox="1"/>
      </xdr:nvSpPr>
      <xdr:spPr>
        <a:xfrm>
          <a:off x="9339795" y="1612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17552</xdr:rowOff>
    </xdr:from>
    <xdr:to>
      <xdr:col>46</xdr:col>
      <xdr:colOff>38100</xdr:colOff>
      <xdr:row>92</xdr:row>
      <xdr:rowOff>119152</xdr:rowOff>
    </xdr:to>
    <xdr:sp macro="" textlink="">
      <xdr:nvSpPr>
        <xdr:cNvPr id="486" name="楕円 485"/>
        <xdr:cNvSpPr/>
      </xdr:nvSpPr>
      <xdr:spPr>
        <a:xfrm>
          <a:off x="8699500" y="157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135679</xdr:rowOff>
    </xdr:from>
    <xdr:ext cx="599010" cy="259045"/>
    <xdr:sp macro="" textlink="">
      <xdr:nvSpPr>
        <xdr:cNvPr id="487" name="テキスト ボックス 486"/>
        <xdr:cNvSpPr txBox="1"/>
      </xdr:nvSpPr>
      <xdr:spPr>
        <a:xfrm>
          <a:off x="8450795" y="1556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40627</xdr:rowOff>
    </xdr:from>
    <xdr:to>
      <xdr:col>41</xdr:col>
      <xdr:colOff>101600</xdr:colOff>
      <xdr:row>91</xdr:row>
      <xdr:rowOff>142227</xdr:rowOff>
    </xdr:to>
    <xdr:sp macro="" textlink="">
      <xdr:nvSpPr>
        <xdr:cNvPr id="488" name="楕円 487"/>
        <xdr:cNvSpPr/>
      </xdr:nvSpPr>
      <xdr:spPr>
        <a:xfrm>
          <a:off x="7810500" y="1564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158754</xdr:rowOff>
    </xdr:from>
    <xdr:ext cx="599010" cy="259045"/>
    <xdr:sp macro="" textlink="">
      <xdr:nvSpPr>
        <xdr:cNvPr id="489" name="テキスト ボックス 488"/>
        <xdr:cNvSpPr txBox="1"/>
      </xdr:nvSpPr>
      <xdr:spPr>
        <a:xfrm>
          <a:off x="7561795" y="1541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88711</xdr:rowOff>
    </xdr:from>
    <xdr:to>
      <xdr:col>36</xdr:col>
      <xdr:colOff>165100</xdr:colOff>
      <xdr:row>90</xdr:row>
      <xdr:rowOff>18861</xdr:rowOff>
    </xdr:to>
    <xdr:sp macro="" textlink="">
      <xdr:nvSpPr>
        <xdr:cNvPr id="490" name="楕円 489"/>
        <xdr:cNvSpPr/>
      </xdr:nvSpPr>
      <xdr:spPr>
        <a:xfrm>
          <a:off x="6921500" y="1534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35388</xdr:rowOff>
    </xdr:from>
    <xdr:ext cx="599010" cy="259045"/>
    <xdr:sp macro="" textlink="">
      <xdr:nvSpPr>
        <xdr:cNvPr id="491" name="テキスト ボックス 490"/>
        <xdr:cNvSpPr txBox="1"/>
      </xdr:nvSpPr>
      <xdr:spPr>
        <a:xfrm>
          <a:off x="6672795" y="1512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137140</xdr:rowOff>
    </xdr:from>
    <xdr:to>
      <xdr:col>85</xdr:col>
      <xdr:colOff>127000</xdr:colOff>
      <xdr:row>36</xdr:row>
      <xdr:rowOff>158491</xdr:rowOff>
    </xdr:to>
    <xdr:cxnSp macro="">
      <xdr:nvCxnSpPr>
        <xdr:cNvPr id="519" name="直線コネクタ 518"/>
        <xdr:cNvCxnSpPr/>
      </xdr:nvCxnSpPr>
      <xdr:spPr>
        <a:xfrm flipV="1">
          <a:off x="15481300" y="6309340"/>
          <a:ext cx="838200" cy="2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71808</xdr:rowOff>
    </xdr:from>
    <xdr:ext cx="534377" cy="259045"/>
    <xdr:sp macro="" textlink="">
      <xdr:nvSpPr>
        <xdr:cNvPr id="520" name="消防費平均値テキスト"/>
        <xdr:cNvSpPr txBox="1"/>
      </xdr:nvSpPr>
      <xdr:spPr>
        <a:xfrm>
          <a:off x="16370300" y="6244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151885</xdr:rowOff>
    </xdr:from>
    <xdr:to>
      <xdr:col>81</xdr:col>
      <xdr:colOff>50800</xdr:colOff>
      <xdr:row>36</xdr:row>
      <xdr:rowOff>158491</xdr:rowOff>
    </xdr:to>
    <xdr:cxnSp macro="">
      <xdr:nvCxnSpPr>
        <xdr:cNvPr id="522" name="直線コネクタ 521"/>
        <xdr:cNvCxnSpPr/>
      </xdr:nvCxnSpPr>
      <xdr:spPr>
        <a:xfrm>
          <a:off x="14592300" y="6324085"/>
          <a:ext cx="889000" cy="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59052</xdr:rowOff>
    </xdr:from>
    <xdr:ext cx="534377" cy="259045"/>
    <xdr:sp macro="" textlink="">
      <xdr:nvSpPr>
        <xdr:cNvPr id="524" name="テキスト ボックス 523"/>
        <xdr:cNvSpPr txBox="1"/>
      </xdr:nvSpPr>
      <xdr:spPr>
        <a:xfrm>
          <a:off x="15214111" y="64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151885</xdr:rowOff>
    </xdr:from>
    <xdr:to>
      <xdr:col>76</xdr:col>
      <xdr:colOff>114300</xdr:colOff>
      <xdr:row>37</xdr:row>
      <xdr:rowOff>14839</xdr:rowOff>
    </xdr:to>
    <xdr:cxnSp macro="">
      <xdr:nvCxnSpPr>
        <xdr:cNvPr id="525" name="直線コネクタ 524"/>
        <xdr:cNvCxnSpPr/>
      </xdr:nvCxnSpPr>
      <xdr:spPr>
        <a:xfrm flipV="1">
          <a:off x="13703300" y="6324085"/>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14839</xdr:rowOff>
    </xdr:from>
    <xdr:to>
      <xdr:col>71</xdr:col>
      <xdr:colOff>177800</xdr:colOff>
      <xdr:row>37</xdr:row>
      <xdr:rowOff>91282</xdr:rowOff>
    </xdr:to>
    <xdr:cxnSp macro="">
      <xdr:nvCxnSpPr>
        <xdr:cNvPr id="528" name="直線コネクタ 527"/>
        <xdr:cNvCxnSpPr/>
      </xdr:nvCxnSpPr>
      <xdr:spPr>
        <a:xfrm flipV="1">
          <a:off x="12814300" y="6358489"/>
          <a:ext cx="889000" cy="7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99013</xdr:rowOff>
    </xdr:from>
    <xdr:ext cx="534377" cy="259045"/>
    <xdr:sp macro="" textlink="">
      <xdr:nvSpPr>
        <xdr:cNvPr id="532" name="テキスト ボックス 531"/>
        <xdr:cNvSpPr txBox="1"/>
      </xdr:nvSpPr>
      <xdr:spPr>
        <a:xfrm>
          <a:off x="12547111" y="60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86340</xdr:rowOff>
    </xdr:from>
    <xdr:to>
      <xdr:col>85</xdr:col>
      <xdr:colOff>177800</xdr:colOff>
      <xdr:row>37</xdr:row>
      <xdr:rowOff>16490</xdr:rowOff>
    </xdr:to>
    <xdr:sp macro="" textlink="">
      <xdr:nvSpPr>
        <xdr:cNvPr id="538" name="楕円 537"/>
        <xdr:cNvSpPr/>
      </xdr:nvSpPr>
      <xdr:spPr>
        <a:xfrm>
          <a:off x="16268700" y="62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109217</xdr:rowOff>
    </xdr:from>
    <xdr:ext cx="534377" cy="259045"/>
    <xdr:sp macro="" textlink="">
      <xdr:nvSpPr>
        <xdr:cNvPr id="539" name="消防費該当値テキスト"/>
        <xdr:cNvSpPr txBox="1"/>
      </xdr:nvSpPr>
      <xdr:spPr>
        <a:xfrm>
          <a:off x="16370300" y="610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107691</xdr:rowOff>
    </xdr:from>
    <xdr:to>
      <xdr:col>81</xdr:col>
      <xdr:colOff>101600</xdr:colOff>
      <xdr:row>37</xdr:row>
      <xdr:rowOff>37841</xdr:rowOff>
    </xdr:to>
    <xdr:sp macro="" textlink="">
      <xdr:nvSpPr>
        <xdr:cNvPr id="540" name="楕円 539"/>
        <xdr:cNvSpPr/>
      </xdr:nvSpPr>
      <xdr:spPr>
        <a:xfrm>
          <a:off x="15430500" y="62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54368</xdr:rowOff>
    </xdr:from>
    <xdr:ext cx="534377" cy="259045"/>
    <xdr:sp macro="" textlink="">
      <xdr:nvSpPr>
        <xdr:cNvPr id="541" name="テキスト ボックス 540"/>
        <xdr:cNvSpPr txBox="1"/>
      </xdr:nvSpPr>
      <xdr:spPr>
        <a:xfrm>
          <a:off x="15214111" y="605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101085</xdr:rowOff>
    </xdr:from>
    <xdr:to>
      <xdr:col>76</xdr:col>
      <xdr:colOff>165100</xdr:colOff>
      <xdr:row>37</xdr:row>
      <xdr:rowOff>31235</xdr:rowOff>
    </xdr:to>
    <xdr:sp macro="" textlink="">
      <xdr:nvSpPr>
        <xdr:cNvPr id="542" name="楕円 541"/>
        <xdr:cNvSpPr/>
      </xdr:nvSpPr>
      <xdr:spPr>
        <a:xfrm>
          <a:off x="14541500" y="62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22362</xdr:rowOff>
    </xdr:from>
    <xdr:ext cx="534377" cy="259045"/>
    <xdr:sp macro="" textlink="">
      <xdr:nvSpPr>
        <xdr:cNvPr id="543" name="テキスト ボックス 542"/>
        <xdr:cNvSpPr txBox="1"/>
      </xdr:nvSpPr>
      <xdr:spPr>
        <a:xfrm>
          <a:off x="14325111" y="636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135489</xdr:rowOff>
    </xdr:from>
    <xdr:to>
      <xdr:col>72</xdr:col>
      <xdr:colOff>38100</xdr:colOff>
      <xdr:row>37</xdr:row>
      <xdr:rowOff>65639</xdr:rowOff>
    </xdr:to>
    <xdr:sp macro="" textlink="">
      <xdr:nvSpPr>
        <xdr:cNvPr id="544" name="楕円 543"/>
        <xdr:cNvSpPr/>
      </xdr:nvSpPr>
      <xdr:spPr>
        <a:xfrm>
          <a:off x="13652500" y="630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56766</xdr:rowOff>
    </xdr:from>
    <xdr:ext cx="534377" cy="259045"/>
    <xdr:sp macro="" textlink="">
      <xdr:nvSpPr>
        <xdr:cNvPr id="545" name="テキスト ボックス 544"/>
        <xdr:cNvSpPr txBox="1"/>
      </xdr:nvSpPr>
      <xdr:spPr>
        <a:xfrm>
          <a:off x="13436111" y="64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40482</xdr:rowOff>
    </xdr:from>
    <xdr:to>
      <xdr:col>67</xdr:col>
      <xdr:colOff>101600</xdr:colOff>
      <xdr:row>37</xdr:row>
      <xdr:rowOff>142082</xdr:rowOff>
    </xdr:to>
    <xdr:sp macro="" textlink="">
      <xdr:nvSpPr>
        <xdr:cNvPr id="546" name="楕円 545"/>
        <xdr:cNvSpPr/>
      </xdr:nvSpPr>
      <xdr:spPr>
        <a:xfrm>
          <a:off x="12763500" y="638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133210</xdr:rowOff>
    </xdr:from>
    <xdr:ext cx="534377" cy="259045"/>
    <xdr:sp macro="" textlink="">
      <xdr:nvSpPr>
        <xdr:cNvPr id="547" name="テキスト ボックス 546"/>
        <xdr:cNvSpPr txBox="1"/>
      </xdr:nvSpPr>
      <xdr:spPr>
        <a:xfrm>
          <a:off x="12547111" y="647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124663</xdr:rowOff>
    </xdr:from>
    <xdr:to>
      <xdr:col>85</xdr:col>
      <xdr:colOff>127000</xdr:colOff>
      <xdr:row>57</xdr:row>
      <xdr:rowOff>135013</xdr:rowOff>
    </xdr:to>
    <xdr:cxnSp macro="">
      <xdr:nvCxnSpPr>
        <xdr:cNvPr id="574" name="直線コネクタ 573"/>
        <xdr:cNvCxnSpPr/>
      </xdr:nvCxnSpPr>
      <xdr:spPr>
        <a:xfrm>
          <a:off x="15481300" y="9897313"/>
          <a:ext cx="838200" cy="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124663</xdr:rowOff>
    </xdr:from>
    <xdr:to>
      <xdr:col>81</xdr:col>
      <xdr:colOff>50800</xdr:colOff>
      <xdr:row>57</xdr:row>
      <xdr:rowOff>161465</xdr:rowOff>
    </xdr:to>
    <xdr:cxnSp macro="">
      <xdr:nvCxnSpPr>
        <xdr:cNvPr id="577" name="直線コネクタ 576"/>
        <xdr:cNvCxnSpPr/>
      </xdr:nvCxnSpPr>
      <xdr:spPr>
        <a:xfrm flipV="1">
          <a:off x="14592300" y="9897313"/>
          <a:ext cx="889000" cy="3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161465</xdr:rowOff>
    </xdr:from>
    <xdr:to>
      <xdr:col>76</xdr:col>
      <xdr:colOff>114300</xdr:colOff>
      <xdr:row>58</xdr:row>
      <xdr:rowOff>7885</xdr:rowOff>
    </xdr:to>
    <xdr:cxnSp macro="">
      <xdr:nvCxnSpPr>
        <xdr:cNvPr id="580" name="直線コネクタ 579"/>
        <xdr:cNvCxnSpPr/>
      </xdr:nvCxnSpPr>
      <xdr:spPr>
        <a:xfrm flipV="1">
          <a:off x="13703300" y="9934115"/>
          <a:ext cx="889000" cy="1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25080</xdr:rowOff>
    </xdr:from>
    <xdr:ext cx="534377" cy="259045"/>
    <xdr:sp macro="" textlink="">
      <xdr:nvSpPr>
        <xdr:cNvPr id="582" name="テキスト ボックス 581"/>
        <xdr:cNvSpPr txBox="1"/>
      </xdr:nvSpPr>
      <xdr:spPr>
        <a:xfrm>
          <a:off x="14325111" y="962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7885</xdr:rowOff>
    </xdr:from>
    <xdr:to>
      <xdr:col>71</xdr:col>
      <xdr:colOff>177800</xdr:colOff>
      <xdr:row>58</xdr:row>
      <xdr:rowOff>34978</xdr:rowOff>
    </xdr:to>
    <xdr:cxnSp macro="">
      <xdr:nvCxnSpPr>
        <xdr:cNvPr id="583" name="直線コネクタ 582"/>
        <xdr:cNvCxnSpPr/>
      </xdr:nvCxnSpPr>
      <xdr:spPr>
        <a:xfrm flipV="1">
          <a:off x="12814300" y="9951985"/>
          <a:ext cx="889000" cy="2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39109</xdr:rowOff>
    </xdr:from>
    <xdr:ext cx="534377" cy="259045"/>
    <xdr:sp macro="" textlink="">
      <xdr:nvSpPr>
        <xdr:cNvPr id="585" name="テキスト ボックス 584"/>
        <xdr:cNvSpPr txBox="1"/>
      </xdr:nvSpPr>
      <xdr:spPr>
        <a:xfrm>
          <a:off x="13436111" y="964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54009</xdr:rowOff>
    </xdr:from>
    <xdr:ext cx="534377" cy="259045"/>
    <xdr:sp macro="" textlink="">
      <xdr:nvSpPr>
        <xdr:cNvPr id="587" name="テキスト ボックス 586"/>
        <xdr:cNvSpPr txBox="1"/>
      </xdr:nvSpPr>
      <xdr:spPr>
        <a:xfrm>
          <a:off x="12547111" y="96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84213</xdr:rowOff>
    </xdr:from>
    <xdr:to>
      <xdr:col>85</xdr:col>
      <xdr:colOff>177800</xdr:colOff>
      <xdr:row>58</xdr:row>
      <xdr:rowOff>14363</xdr:rowOff>
    </xdr:to>
    <xdr:sp macro="" textlink="">
      <xdr:nvSpPr>
        <xdr:cNvPr id="593" name="楕円 592"/>
        <xdr:cNvSpPr/>
      </xdr:nvSpPr>
      <xdr:spPr>
        <a:xfrm>
          <a:off x="16268700" y="985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32126</xdr:rowOff>
    </xdr:from>
    <xdr:ext cx="534377" cy="259045"/>
    <xdr:sp macro="" textlink="">
      <xdr:nvSpPr>
        <xdr:cNvPr id="594" name="教育費該当値テキスト"/>
        <xdr:cNvSpPr txBox="1"/>
      </xdr:nvSpPr>
      <xdr:spPr>
        <a:xfrm>
          <a:off x="16370300" y="980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73863</xdr:rowOff>
    </xdr:from>
    <xdr:to>
      <xdr:col>81</xdr:col>
      <xdr:colOff>101600</xdr:colOff>
      <xdr:row>58</xdr:row>
      <xdr:rowOff>4013</xdr:rowOff>
    </xdr:to>
    <xdr:sp macro="" textlink="">
      <xdr:nvSpPr>
        <xdr:cNvPr id="595" name="楕円 594"/>
        <xdr:cNvSpPr/>
      </xdr:nvSpPr>
      <xdr:spPr>
        <a:xfrm>
          <a:off x="15430500" y="984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166590</xdr:rowOff>
    </xdr:from>
    <xdr:ext cx="534377" cy="259045"/>
    <xdr:sp macro="" textlink="">
      <xdr:nvSpPr>
        <xdr:cNvPr id="596" name="テキスト ボックス 595"/>
        <xdr:cNvSpPr txBox="1"/>
      </xdr:nvSpPr>
      <xdr:spPr>
        <a:xfrm>
          <a:off x="15214111" y="993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110665</xdr:rowOff>
    </xdr:from>
    <xdr:to>
      <xdr:col>76</xdr:col>
      <xdr:colOff>165100</xdr:colOff>
      <xdr:row>58</xdr:row>
      <xdr:rowOff>40815</xdr:rowOff>
    </xdr:to>
    <xdr:sp macro="" textlink="">
      <xdr:nvSpPr>
        <xdr:cNvPr id="597" name="楕円 596"/>
        <xdr:cNvSpPr/>
      </xdr:nvSpPr>
      <xdr:spPr>
        <a:xfrm>
          <a:off x="14541500" y="988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31942</xdr:rowOff>
    </xdr:from>
    <xdr:ext cx="534377" cy="259045"/>
    <xdr:sp macro="" textlink="">
      <xdr:nvSpPr>
        <xdr:cNvPr id="598" name="テキスト ボックス 597"/>
        <xdr:cNvSpPr txBox="1"/>
      </xdr:nvSpPr>
      <xdr:spPr>
        <a:xfrm>
          <a:off x="14325111" y="997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128535</xdr:rowOff>
    </xdr:from>
    <xdr:to>
      <xdr:col>72</xdr:col>
      <xdr:colOff>38100</xdr:colOff>
      <xdr:row>58</xdr:row>
      <xdr:rowOff>58685</xdr:rowOff>
    </xdr:to>
    <xdr:sp macro="" textlink="">
      <xdr:nvSpPr>
        <xdr:cNvPr id="599" name="楕円 598"/>
        <xdr:cNvSpPr/>
      </xdr:nvSpPr>
      <xdr:spPr>
        <a:xfrm>
          <a:off x="13652500" y="99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49812</xdr:rowOff>
    </xdr:from>
    <xdr:ext cx="534377" cy="259045"/>
    <xdr:sp macro="" textlink="">
      <xdr:nvSpPr>
        <xdr:cNvPr id="600" name="テキスト ボックス 599"/>
        <xdr:cNvSpPr txBox="1"/>
      </xdr:nvSpPr>
      <xdr:spPr>
        <a:xfrm>
          <a:off x="13436111" y="999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155628</xdr:rowOff>
    </xdr:from>
    <xdr:to>
      <xdr:col>67</xdr:col>
      <xdr:colOff>101600</xdr:colOff>
      <xdr:row>58</xdr:row>
      <xdr:rowOff>85778</xdr:rowOff>
    </xdr:to>
    <xdr:sp macro="" textlink="">
      <xdr:nvSpPr>
        <xdr:cNvPr id="601" name="楕円 600"/>
        <xdr:cNvSpPr/>
      </xdr:nvSpPr>
      <xdr:spPr>
        <a:xfrm>
          <a:off x="12763500" y="99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76905</xdr:rowOff>
    </xdr:from>
    <xdr:ext cx="534377" cy="259045"/>
    <xdr:sp macro="" textlink="">
      <xdr:nvSpPr>
        <xdr:cNvPr id="602" name="テキスト ボックス 601"/>
        <xdr:cNvSpPr txBox="1"/>
      </xdr:nvSpPr>
      <xdr:spPr>
        <a:xfrm>
          <a:off x="12547111" y="1002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136883</xdr:rowOff>
    </xdr:from>
    <xdr:to>
      <xdr:col>85</xdr:col>
      <xdr:colOff>127000</xdr:colOff>
      <xdr:row>78</xdr:row>
      <xdr:rowOff>97025</xdr:rowOff>
    </xdr:to>
    <xdr:cxnSp macro="">
      <xdr:nvCxnSpPr>
        <xdr:cNvPr id="629" name="直線コネクタ 628"/>
        <xdr:cNvCxnSpPr/>
      </xdr:nvCxnSpPr>
      <xdr:spPr>
        <a:xfrm>
          <a:off x="15481300" y="13338533"/>
          <a:ext cx="838200" cy="13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46166</xdr:rowOff>
    </xdr:from>
    <xdr:to>
      <xdr:col>81</xdr:col>
      <xdr:colOff>50800</xdr:colOff>
      <xdr:row>77</xdr:row>
      <xdr:rowOff>136883</xdr:rowOff>
    </xdr:to>
    <xdr:cxnSp macro="">
      <xdr:nvCxnSpPr>
        <xdr:cNvPr id="632" name="直線コネクタ 631"/>
        <xdr:cNvCxnSpPr/>
      </xdr:nvCxnSpPr>
      <xdr:spPr>
        <a:xfrm>
          <a:off x="14592300" y="13247816"/>
          <a:ext cx="889000" cy="9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81427</xdr:rowOff>
    </xdr:from>
    <xdr:ext cx="534377" cy="259045"/>
    <xdr:sp macro="" textlink="">
      <xdr:nvSpPr>
        <xdr:cNvPr id="634" name="テキスト ボックス 633"/>
        <xdr:cNvSpPr txBox="1"/>
      </xdr:nvSpPr>
      <xdr:spPr>
        <a:xfrm>
          <a:off x="15214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46166</xdr:rowOff>
    </xdr:from>
    <xdr:to>
      <xdr:col>76</xdr:col>
      <xdr:colOff>114300</xdr:colOff>
      <xdr:row>77</xdr:row>
      <xdr:rowOff>107065</xdr:rowOff>
    </xdr:to>
    <xdr:cxnSp macro="">
      <xdr:nvCxnSpPr>
        <xdr:cNvPr id="635" name="直線コネクタ 634"/>
        <xdr:cNvCxnSpPr/>
      </xdr:nvCxnSpPr>
      <xdr:spPr>
        <a:xfrm flipV="1">
          <a:off x="13703300" y="13247816"/>
          <a:ext cx="8890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86960</xdr:rowOff>
    </xdr:from>
    <xdr:ext cx="534377" cy="259045"/>
    <xdr:sp macro="" textlink="">
      <xdr:nvSpPr>
        <xdr:cNvPr id="637" name="テキスト ボックス 636"/>
        <xdr:cNvSpPr txBox="1"/>
      </xdr:nvSpPr>
      <xdr:spPr>
        <a:xfrm>
          <a:off x="14325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57907</xdr:rowOff>
    </xdr:from>
    <xdr:to>
      <xdr:col>71</xdr:col>
      <xdr:colOff>177800</xdr:colOff>
      <xdr:row>77</xdr:row>
      <xdr:rowOff>107065</xdr:rowOff>
    </xdr:to>
    <xdr:cxnSp macro="">
      <xdr:nvCxnSpPr>
        <xdr:cNvPr id="638" name="直線コネクタ 637"/>
        <xdr:cNvCxnSpPr/>
      </xdr:nvCxnSpPr>
      <xdr:spPr>
        <a:xfrm>
          <a:off x="12814300" y="12745207"/>
          <a:ext cx="889000" cy="56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101517</xdr:rowOff>
    </xdr:from>
    <xdr:ext cx="469744" cy="259045"/>
    <xdr:sp macro="" textlink="">
      <xdr:nvSpPr>
        <xdr:cNvPr id="640" name="テキスト ボックス 639"/>
        <xdr:cNvSpPr txBox="1"/>
      </xdr:nvSpPr>
      <xdr:spPr>
        <a:xfrm>
          <a:off x="13468428" y="134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92646</xdr:rowOff>
    </xdr:from>
    <xdr:ext cx="469744" cy="259045"/>
    <xdr:sp macro="" textlink="">
      <xdr:nvSpPr>
        <xdr:cNvPr id="642" name="テキスト ボックス 641"/>
        <xdr:cNvSpPr txBox="1"/>
      </xdr:nvSpPr>
      <xdr:spPr>
        <a:xfrm>
          <a:off x="12579428" y="1346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46225</xdr:rowOff>
    </xdr:from>
    <xdr:to>
      <xdr:col>85</xdr:col>
      <xdr:colOff>177800</xdr:colOff>
      <xdr:row>78</xdr:row>
      <xdr:rowOff>147825</xdr:rowOff>
    </xdr:to>
    <xdr:sp macro="" textlink="">
      <xdr:nvSpPr>
        <xdr:cNvPr id="648" name="楕円 647"/>
        <xdr:cNvSpPr/>
      </xdr:nvSpPr>
      <xdr:spPr>
        <a:xfrm>
          <a:off x="16268700" y="134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132602</xdr:rowOff>
    </xdr:from>
    <xdr:ext cx="469744" cy="259045"/>
    <xdr:sp macro="" textlink="">
      <xdr:nvSpPr>
        <xdr:cNvPr id="649" name="災害復旧費該当値テキスト"/>
        <xdr:cNvSpPr txBox="1"/>
      </xdr:nvSpPr>
      <xdr:spPr>
        <a:xfrm>
          <a:off x="16370300" y="1333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86083</xdr:rowOff>
    </xdr:from>
    <xdr:to>
      <xdr:col>81</xdr:col>
      <xdr:colOff>101600</xdr:colOff>
      <xdr:row>78</xdr:row>
      <xdr:rowOff>16233</xdr:rowOff>
    </xdr:to>
    <xdr:sp macro="" textlink="">
      <xdr:nvSpPr>
        <xdr:cNvPr id="650" name="楕円 649"/>
        <xdr:cNvSpPr/>
      </xdr:nvSpPr>
      <xdr:spPr>
        <a:xfrm>
          <a:off x="15430500" y="1328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32760</xdr:rowOff>
    </xdr:from>
    <xdr:ext cx="534377" cy="259045"/>
    <xdr:sp macro="" textlink="">
      <xdr:nvSpPr>
        <xdr:cNvPr id="651" name="テキスト ボックス 650"/>
        <xdr:cNvSpPr txBox="1"/>
      </xdr:nvSpPr>
      <xdr:spPr>
        <a:xfrm>
          <a:off x="15214111" y="1306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166816</xdr:rowOff>
    </xdr:from>
    <xdr:to>
      <xdr:col>76</xdr:col>
      <xdr:colOff>165100</xdr:colOff>
      <xdr:row>77</xdr:row>
      <xdr:rowOff>96966</xdr:rowOff>
    </xdr:to>
    <xdr:sp macro="" textlink="">
      <xdr:nvSpPr>
        <xdr:cNvPr id="652" name="楕円 651"/>
        <xdr:cNvSpPr/>
      </xdr:nvSpPr>
      <xdr:spPr>
        <a:xfrm>
          <a:off x="14541500" y="131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113493</xdr:rowOff>
    </xdr:from>
    <xdr:ext cx="534377" cy="259045"/>
    <xdr:sp macro="" textlink="">
      <xdr:nvSpPr>
        <xdr:cNvPr id="653" name="テキスト ボックス 652"/>
        <xdr:cNvSpPr txBox="1"/>
      </xdr:nvSpPr>
      <xdr:spPr>
        <a:xfrm>
          <a:off x="14325111" y="12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56265</xdr:rowOff>
    </xdr:from>
    <xdr:to>
      <xdr:col>72</xdr:col>
      <xdr:colOff>38100</xdr:colOff>
      <xdr:row>77</xdr:row>
      <xdr:rowOff>157865</xdr:rowOff>
    </xdr:to>
    <xdr:sp macro="" textlink="">
      <xdr:nvSpPr>
        <xdr:cNvPr id="654" name="楕円 653"/>
        <xdr:cNvSpPr/>
      </xdr:nvSpPr>
      <xdr:spPr>
        <a:xfrm>
          <a:off x="13652500" y="1325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2942</xdr:rowOff>
    </xdr:from>
    <xdr:ext cx="534377" cy="259045"/>
    <xdr:sp macro="" textlink="">
      <xdr:nvSpPr>
        <xdr:cNvPr id="655" name="テキスト ボックス 654"/>
        <xdr:cNvSpPr txBox="1"/>
      </xdr:nvSpPr>
      <xdr:spPr>
        <a:xfrm>
          <a:off x="13436111" y="1303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7107</xdr:rowOff>
    </xdr:from>
    <xdr:to>
      <xdr:col>67</xdr:col>
      <xdr:colOff>101600</xdr:colOff>
      <xdr:row>74</xdr:row>
      <xdr:rowOff>108707</xdr:rowOff>
    </xdr:to>
    <xdr:sp macro="" textlink="">
      <xdr:nvSpPr>
        <xdr:cNvPr id="656" name="楕円 655"/>
        <xdr:cNvSpPr/>
      </xdr:nvSpPr>
      <xdr:spPr>
        <a:xfrm>
          <a:off x="12763500" y="1269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125234</xdr:rowOff>
    </xdr:from>
    <xdr:ext cx="534377" cy="259045"/>
    <xdr:sp macro="" textlink="">
      <xdr:nvSpPr>
        <xdr:cNvPr id="657" name="テキスト ボックス 656"/>
        <xdr:cNvSpPr txBox="1"/>
      </xdr:nvSpPr>
      <xdr:spPr>
        <a:xfrm>
          <a:off x="12547111" y="1246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65825</xdr:rowOff>
    </xdr:from>
    <xdr:to>
      <xdr:col>85</xdr:col>
      <xdr:colOff>127000</xdr:colOff>
      <xdr:row>94</xdr:row>
      <xdr:rowOff>73031</xdr:rowOff>
    </xdr:to>
    <xdr:cxnSp macro="">
      <xdr:nvCxnSpPr>
        <xdr:cNvPr id="684" name="直線コネクタ 683"/>
        <xdr:cNvCxnSpPr/>
      </xdr:nvCxnSpPr>
      <xdr:spPr>
        <a:xfrm flipV="1">
          <a:off x="15481300" y="16182125"/>
          <a:ext cx="838200" cy="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17784</xdr:rowOff>
    </xdr:from>
    <xdr:ext cx="534377" cy="259045"/>
    <xdr:sp macro="" textlink="">
      <xdr:nvSpPr>
        <xdr:cNvPr id="685" name="公債費平均値テキスト"/>
        <xdr:cNvSpPr txBox="1"/>
      </xdr:nvSpPr>
      <xdr:spPr>
        <a:xfrm>
          <a:off x="16370300" y="16476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73031</xdr:rowOff>
    </xdr:from>
    <xdr:to>
      <xdr:col>81</xdr:col>
      <xdr:colOff>50800</xdr:colOff>
      <xdr:row>95</xdr:row>
      <xdr:rowOff>9297</xdr:rowOff>
    </xdr:to>
    <xdr:cxnSp macro="">
      <xdr:nvCxnSpPr>
        <xdr:cNvPr id="687" name="直線コネクタ 686"/>
        <xdr:cNvCxnSpPr/>
      </xdr:nvCxnSpPr>
      <xdr:spPr>
        <a:xfrm flipV="1">
          <a:off x="14592300" y="16189331"/>
          <a:ext cx="889000" cy="10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150446</xdr:rowOff>
    </xdr:from>
    <xdr:ext cx="534377" cy="259045"/>
    <xdr:sp macro="" textlink="">
      <xdr:nvSpPr>
        <xdr:cNvPr id="689" name="テキスト ボックス 688"/>
        <xdr:cNvSpPr txBox="1"/>
      </xdr:nvSpPr>
      <xdr:spPr>
        <a:xfrm>
          <a:off x="15214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9297</xdr:rowOff>
    </xdr:from>
    <xdr:to>
      <xdr:col>76</xdr:col>
      <xdr:colOff>114300</xdr:colOff>
      <xdr:row>95</xdr:row>
      <xdr:rowOff>106169</xdr:rowOff>
    </xdr:to>
    <xdr:cxnSp macro="">
      <xdr:nvCxnSpPr>
        <xdr:cNvPr id="690" name="直線コネクタ 689"/>
        <xdr:cNvCxnSpPr/>
      </xdr:nvCxnSpPr>
      <xdr:spPr>
        <a:xfrm flipV="1">
          <a:off x="13703300" y="16297047"/>
          <a:ext cx="889000" cy="9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668</xdr:rowOff>
    </xdr:from>
    <xdr:ext cx="534377" cy="259045"/>
    <xdr:sp macro="" textlink="">
      <xdr:nvSpPr>
        <xdr:cNvPr id="692" name="テキスト ボックス 691"/>
        <xdr:cNvSpPr txBox="1"/>
      </xdr:nvSpPr>
      <xdr:spPr>
        <a:xfrm>
          <a:off x="14325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106169</xdr:rowOff>
    </xdr:from>
    <xdr:to>
      <xdr:col>71</xdr:col>
      <xdr:colOff>177800</xdr:colOff>
      <xdr:row>96</xdr:row>
      <xdr:rowOff>119588</xdr:rowOff>
    </xdr:to>
    <xdr:cxnSp macro="">
      <xdr:nvCxnSpPr>
        <xdr:cNvPr id="693" name="直線コネクタ 692"/>
        <xdr:cNvCxnSpPr/>
      </xdr:nvCxnSpPr>
      <xdr:spPr>
        <a:xfrm flipV="1">
          <a:off x="12814300" y="16393919"/>
          <a:ext cx="889000" cy="18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9766</xdr:rowOff>
    </xdr:from>
    <xdr:ext cx="534377" cy="259045"/>
    <xdr:sp macro="" textlink="">
      <xdr:nvSpPr>
        <xdr:cNvPr id="695" name="テキスト ボックス 694"/>
        <xdr:cNvSpPr txBox="1"/>
      </xdr:nvSpPr>
      <xdr:spPr>
        <a:xfrm>
          <a:off x="13436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38093</xdr:rowOff>
    </xdr:from>
    <xdr:ext cx="534377" cy="259045"/>
    <xdr:sp macro="" textlink="">
      <xdr:nvSpPr>
        <xdr:cNvPr id="697" name="テキスト ボックス 696"/>
        <xdr:cNvSpPr txBox="1"/>
      </xdr:nvSpPr>
      <xdr:spPr>
        <a:xfrm>
          <a:off x="12547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15025</xdr:rowOff>
    </xdr:from>
    <xdr:to>
      <xdr:col>85</xdr:col>
      <xdr:colOff>177800</xdr:colOff>
      <xdr:row>94</xdr:row>
      <xdr:rowOff>116625</xdr:rowOff>
    </xdr:to>
    <xdr:sp macro="" textlink="">
      <xdr:nvSpPr>
        <xdr:cNvPr id="703" name="楕円 702"/>
        <xdr:cNvSpPr/>
      </xdr:nvSpPr>
      <xdr:spPr>
        <a:xfrm>
          <a:off x="16268700" y="1613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37902</xdr:rowOff>
    </xdr:from>
    <xdr:ext cx="599010" cy="259045"/>
    <xdr:sp macro="" textlink="">
      <xdr:nvSpPr>
        <xdr:cNvPr id="704" name="公債費該当値テキスト"/>
        <xdr:cNvSpPr txBox="1"/>
      </xdr:nvSpPr>
      <xdr:spPr>
        <a:xfrm>
          <a:off x="16370300" y="1598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22231</xdr:rowOff>
    </xdr:from>
    <xdr:to>
      <xdr:col>81</xdr:col>
      <xdr:colOff>101600</xdr:colOff>
      <xdr:row>94</xdr:row>
      <xdr:rowOff>123831</xdr:rowOff>
    </xdr:to>
    <xdr:sp macro="" textlink="">
      <xdr:nvSpPr>
        <xdr:cNvPr id="705" name="楕円 704"/>
        <xdr:cNvSpPr/>
      </xdr:nvSpPr>
      <xdr:spPr>
        <a:xfrm>
          <a:off x="15430500" y="161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140358</xdr:rowOff>
    </xdr:from>
    <xdr:ext cx="599010" cy="259045"/>
    <xdr:sp macro="" textlink="">
      <xdr:nvSpPr>
        <xdr:cNvPr id="706" name="テキスト ボックス 705"/>
        <xdr:cNvSpPr txBox="1"/>
      </xdr:nvSpPr>
      <xdr:spPr>
        <a:xfrm>
          <a:off x="15181795" y="1591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129947</xdr:rowOff>
    </xdr:from>
    <xdr:to>
      <xdr:col>76</xdr:col>
      <xdr:colOff>165100</xdr:colOff>
      <xdr:row>95</xdr:row>
      <xdr:rowOff>60097</xdr:rowOff>
    </xdr:to>
    <xdr:sp macro="" textlink="">
      <xdr:nvSpPr>
        <xdr:cNvPr id="707" name="楕円 706"/>
        <xdr:cNvSpPr/>
      </xdr:nvSpPr>
      <xdr:spPr>
        <a:xfrm>
          <a:off x="14541500" y="1624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76624</xdr:rowOff>
    </xdr:from>
    <xdr:ext cx="599010" cy="259045"/>
    <xdr:sp macro="" textlink="">
      <xdr:nvSpPr>
        <xdr:cNvPr id="708" name="テキスト ボックス 707"/>
        <xdr:cNvSpPr txBox="1"/>
      </xdr:nvSpPr>
      <xdr:spPr>
        <a:xfrm>
          <a:off x="14292795" y="1602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55369</xdr:rowOff>
    </xdr:from>
    <xdr:to>
      <xdr:col>72</xdr:col>
      <xdr:colOff>38100</xdr:colOff>
      <xdr:row>95</xdr:row>
      <xdr:rowOff>156969</xdr:rowOff>
    </xdr:to>
    <xdr:sp macro="" textlink="">
      <xdr:nvSpPr>
        <xdr:cNvPr id="709" name="楕円 708"/>
        <xdr:cNvSpPr/>
      </xdr:nvSpPr>
      <xdr:spPr>
        <a:xfrm>
          <a:off x="13652500" y="1634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2046</xdr:rowOff>
    </xdr:from>
    <xdr:ext cx="599010" cy="259045"/>
    <xdr:sp macro="" textlink="">
      <xdr:nvSpPr>
        <xdr:cNvPr id="710" name="テキスト ボックス 709"/>
        <xdr:cNvSpPr txBox="1"/>
      </xdr:nvSpPr>
      <xdr:spPr>
        <a:xfrm>
          <a:off x="13403795" y="1611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68788</xdr:rowOff>
    </xdr:from>
    <xdr:to>
      <xdr:col>67</xdr:col>
      <xdr:colOff>101600</xdr:colOff>
      <xdr:row>96</xdr:row>
      <xdr:rowOff>170388</xdr:rowOff>
    </xdr:to>
    <xdr:sp macro="" textlink="">
      <xdr:nvSpPr>
        <xdr:cNvPr id="711" name="楕円 710"/>
        <xdr:cNvSpPr/>
      </xdr:nvSpPr>
      <xdr:spPr>
        <a:xfrm>
          <a:off x="12763500" y="1652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15465</xdr:rowOff>
    </xdr:from>
    <xdr:ext cx="534377" cy="259045"/>
    <xdr:sp macro="" textlink="">
      <xdr:nvSpPr>
        <xdr:cNvPr id="712" name="テキスト ボックス 711"/>
        <xdr:cNvSpPr txBox="1"/>
      </xdr:nvSpPr>
      <xdr:spPr>
        <a:xfrm>
          <a:off x="12547111" y="1630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歳出決算総額は、住民一人当たり</a:t>
          </a:r>
          <a:r>
            <a:rPr lang="en-US" altLang="ja-JP" sz="1100" b="0" i="0" baseline="0">
              <a:solidFill>
                <a:schemeClr val="dk1"/>
              </a:solidFill>
              <a:effectLst/>
              <a:latin typeface="+mn-lt"/>
              <a:ea typeface="+mn-ea"/>
              <a:cs typeface="+mn-cs"/>
            </a:rPr>
            <a:t>947,630</a:t>
          </a:r>
          <a:r>
            <a:rPr lang="ja-JP" altLang="ja-JP" sz="1100" b="0" i="0" baseline="0">
              <a:solidFill>
                <a:schemeClr val="dk1"/>
              </a:solidFill>
              <a:effectLst/>
              <a:latin typeface="+mn-lt"/>
              <a:ea typeface="+mn-ea"/>
              <a:cs typeface="+mn-cs"/>
            </a:rPr>
            <a:t>円と前年度比で</a:t>
          </a:r>
          <a:r>
            <a:rPr lang="en-US" altLang="ja-JP" sz="1100" b="0" i="0" baseline="0">
              <a:solidFill>
                <a:schemeClr val="dk1"/>
              </a:solidFill>
              <a:effectLst/>
              <a:latin typeface="+mn-lt"/>
              <a:ea typeface="+mn-ea"/>
              <a:cs typeface="+mn-cs"/>
            </a:rPr>
            <a:t>149,460</a:t>
          </a:r>
          <a:r>
            <a:rPr lang="ja-JP" altLang="ja-JP" sz="1100" b="0" i="0" baseline="0">
              <a:solidFill>
                <a:schemeClr val="dk1"/>
              </a:solidFill>
              <a:effectLst/>
              <a:latin typeface="+mn-lt"/>
              <a:ea typeface="+mn-ea"/>
              <a:cs typeface="+mn-cs"/>
            </a:rPr>
            <a:t>円の減となった。</a:t>
          </a:r>
          <a:r>
            <a:rPr lang="en-US" altLang="ja-JP" sz="1050" b="0" i="0" baseline="0">
              <a:solidFill>
                <a:schemeClr val="dk1"/>
              </a:solidFill>
              <a:effectLst/>
              <a:latin typeface="+mn-lt"/>
              <a:ea typeface="+mn-ea"/>
              <a:cs typeface="+mn-cs"/>
            </a:rPr>
            <a:t>H28</a:t>
          </a:r>
          <a:r>
            <a:rPr lang="ja-JP" altLang="ja-JP" sz="1050" b="0" i="0" baseline="0">
              <a:solidFill>
                <a:schemeClr val="dk1"/>
              </a:solidFill>
              <a:effectLst/>
              <a:latin typeface="+mn-lt"/>
              <a:ea typeface="+mn-ea"/>
              <a:cs typeface="+mn-cs"/>
            </a:rPr>
            <a:t>熊本地震により歳出総額において震災</a:t>
          </a:r>
          <a:r>
            <a:rPr lang="ja-JP" altLang="ja-JP" sz="1050" b="0" i="0" baseline="0">
              <a:solidFill>
                <a:sysClr val="windowText" lastClr="000000"/>
              </a:solidFill>
              <a:effectLst/>
              <a:latin typeface="+mn-lt"/>
              <a:ea typeface="+mn-ea"/>
              <a:cs typeface="+mn-cs"/>
            </a:rPr>
            <a:t>前の</a:t>
          </a:r>
          <a:r>
            <a:rPr lang="en-US" altLang="ja-JP" sz="1050" b="0" i="0" baseline="0">
              <a:solidFill>
                <a:sysClr val="windowText" lastClr="000000"/>
              </a:solidFill>
              <a:effectLst/>
              <a:latin typeface="+mn-lt"/>
              <a:ea typeface="+mn-ea"/>
              <a:cs typeface="+mn-cs"/>
            </a:rPr>
            <a:t>2.5</a:t>
          </a:r>
          <a:r>
            <a:rPr lang="ja-JP" altLang="ja-JP" sz="1050" b="0" i="0" baseline="0">
              <a:solidFill>
                <a:sysClr val="windowText" lastClr="000000"/>
              </a:solidFill>
              <a:effectLst/>
              <a:latin typeface="+mn-lt"/>
              <a:ea typeface="+mn-ea"/>
              <a:cs typeface="+mn-cs"/>
            </a:rPr>
            <a:t>倍を超える額で推移していたが、</a:t>
          </a:r>
          <a:r>
            <a:rPr lang="en-US" altLang="ja-JP" sz="1050" b="0" i="0" baseline="0">
              <a:solidFill>
                <a:sysClr val="windowText" lastClr="000000"/>
              </a:solidFill>
              <a:effectLst/>
              <a:latin typeface="+mn-lt"/>
              <a:ea typeface="+mn-ea"/>
              <a:cs typeface="+mn-cs"/>
            </a:rPr>
            <a:t>R4</a:t>
          </a:r>
          <a:r>
            <a:rPr lang="ja-JP" altLang="ja-JP" sz="1050" b="0" i="0" baseline="0">
              <a:solidFill>
                <a:sysClr val="windowText" lastClr="000000"/>
              </a:solidFill>
              <a:effectLst/>
              <a:latin typeface="+mn-lt"/>
              <a:ea typeface="+mn-ea"/>
              <a:cs typeface="+mn-cs"/>
            </a:rPr>
            <a:t>年度は</a:t>
          </a:r>
          <a:r>
            <a:rPr lang="en-US" altLang="ja-JP" sz="1050" b="0" i="0" baseline="0">
              <a:solidFill>
                <a:sysClr val="windowText" lastClr="000000"/>
              </a:solidFill>
              <a:effectLst/>
              <a:latin typeface="+mn-lt"/>
              <a:ea typeface="+mn-ea"/>
              <a:cs typeface="+mn-cs"/>
            </a:rPr>
            <a:t>1.8</a:t>
          </a:r>
          <a:r>
            <a:rPr lang="ja-JP" altLang="ja-JP" sz="1050" b="0" i="0" baseline="0">
              <a:solidFill>
                <a:sysClr val="windowText" lastClr="000000"/>
              </a:solidFill>
              <a:effectLst/>
              <a:latin typeface="+mn-lt"/>
              <a:ea typeface="+mn-ea"/>
              <a:cs typeface="+mn-cs"/>
            </a:rPr>
            <a:t>倍程度まで減少した。総務費においては住民一人当たりのコストが</a:t>
          </a:r>
          <a:r>
            <a:rPr lang="en-US" altLang="ja-JP" sz="1050" b="0" i="0" baseline="0">
              <a:solidFill>
                <a:sysClr val="windowText" lastClr="000000"/>
              </a:solidFill>
              <a:effectLst/>
              <a:latin typeface="+mn-lt"/>
              <a:ea typeface="+mn-ea"/>
              <a:cs typeface="+mn-cs"/>
            </a:rPr>
            <a:t>53,571</a:t>
          </a:r>
          <a:r>
            <a:rPr lang="ja-JP" altLang="ja-JP" sz="1050" b="0" i="0" baseline="0">
              <a:solidFill>
                <a:sysClr val="windowText" lastClr="000000"/>
              </a:solidFill>
              <a:effectLst/>
              <a:latin typeface="+mn-lt"/>
              <a:ea typeface="+mn-ea"/>
              <a:cs typeface="+mn-cs"/>
            </a:rPr>
            <a:t>円</a:t>
          </a:r>
          <a:r>
            <a:rPr lang="ja-JP" altLang="en-US" sz="1050" b="0" i="0" baseline="0">
              <a:solidFill>
                <a:sysClr val="windowText" lastClr="000000"/>
              </a:solidFill>
              <a:effectLst/>
              <a:latin typeface="+mn-lt"/>
              <a:ea typeface="+mn-ea"/>
              <a:cs typeface="+mn-cs"/>
            </a:rPr>
            <a:t>増加</a:t>
          </a:r>
          <a:r>
            <a:rPr lang="ja-JP" altLang="ja-JP" sz="1050" b="0" i="0" baseline="0">
              <a:solidFill>
                <a:sysClr val="windowText" lastClr="000000"/>
              </a:solidFill>
              <a:effectLst/>
              <a:latin typeface="+mn-lt"/>
              <a:ea typeface="+mn-ea"/>
              <a:cs typeface="+mn-cs"/>
            </a:rPr>
            <a:t>したが、これは</a:t>
          </a:r>
          <a:r>
            <a:rPr lang="ja-JP" altLang="en-US" sz="1050" b="0" i="0" baseline="0">
              <a:solidFill>
                <a:sysClr val="windowText" lastClr="000000"/>
              </a:solidFill>
              <a:effectLst/>
              <a:latin typeface="+mn-lt"/>
              <a:ea typeface="+mn-ea"/>
              <a:cs typeface="+mn-cs"/>
            </a:rPr>
            <a:t>庁舎空調改修工事による臨時的なものである。</a:t>
          </a:r>
          <a:r>
            <a:rPr lang="ja-JP" altLang="ja-JP" sz="1050" b="0" i="0" baseline="0">
              <a:solidFill>
                <a:sysClr val="windowText" lastClr="000000"/>
              </a:solidFill>
              <a:effectLst/>
              <a:latin typeface="+mn-lt"/>
              <a:ea typeface="+mn-ea"/>
              <a:cs typeface="+mn-cs"/>
            </a:rPr>
            <a:t>民生費においては</a:t>
          </a:r>
          <a:r>
            <a:rPr lang="en-US" altLang="ja-JP" sz="1050" b="0" i="0" baseline="0">
              <a:solidFill>
                <a:sysClr val="windowText" lastClr="000000"/>
              </a:solidFill>
              <a:effectLst/>
              <a:latin typeface="+mn-lt"/>
              <a:ea typeface="+mn-ea"/>
              <a:cs typeface="+mn-cs"/>
            </a:rPr>
            <a:t>26,002</a:t>
          </a:r>
          <a:r>
            <a:rPr lang="ja-JP" altLang="ja-JP" sz="1050" b="0" i="0" baseline="0">
              <a:solidFill>
                <a:sysClr val="windowText" lastClr="000000"/>
              </a:solidFill>
              <a:effectLst/>
              <a:latin typeface="+mn-lt"/>
              <a:ea typeface="+mn-ea"/>
              <a:cs typeface="+mn-cs"/>
            </a:rPr>
            <a:t>円</a:t>
          </a:r>
          <a:r>
            <a:rPr lang="ja-JP" altLang="en-US" sz="1050" b="0" i="0" baseline="0">
              <a:solidFill>
                <a:sysClr val="windowText" lastClr="000000"/>
              </a:solidFill>
              <a:effectLst/>
              <a:latin typeface="+mn-lt"/>
              <a:ea typeface="+mn-ea"/>
              <a:cs typeface="+mn-cs"/>
            </a:rPr>
            <a:t>減</a:t>
          </a:r>
          <a:r>
            <a:rPr lang="ja-JP" altLang="ja-JP" sz="1050" b="0" i="0" baseline="0">
              <a:solidFill>
                <a:sysClr val="windowText" lastClr="000000"/>
              </a:solidFill>
              <a:effectLst/>
              <a:latin typeface="+mn-lt"/>
              <a:ea typeface="+mn-ea"/>
              <a:cs typeface="+mn-cs"/>
            </a:rPr>
            <a:t>となっているが、子育て世帯臨時特別給付金事業</a:t>
          </a:r>
          <a:r>
            <a:rPr lang="ja-JP" altLang="en-US" sz="1050" b="0" i="0" baseline="0">
              <a:solidFill>
                <a:sysClr val="windowText" lastClr="000000"/>
              </a:solidFill>
              <a:effectLst/>
              <a:latin typeface="+mn-lt"/>
              <a:ea typeface="+mn-ea"/>
              <a:cs typeface="+mn-cs"/>
            </a:rPr>
            <a:t>の減少</a:t>
          </a:r>
          <a:r>
            <a:rPr lang="ja-JP" altLang="ja-JP" sz="1050" b="0" i="0" baseline="0">
              <a:solidFill>
                <a:sysClr val="windowText" lastClr="000000"/>
              </a:solidFill>
              <a:effectLst/>
              <a:latin typeface="+mn-lt"/>
              <a:ea typeface="+mn-ea"/>
              <a:cs typeface="+mn-cs"/>
            </a:rPr>
            <a:t>が要因である。衛生費においては</a:t>
          </a:r>
          <a:r>
            <a:rPr lang="en-US" altLang="ja-JP" sz="1050" b="0" i="0" baseline="0">
              <a:solidFill>
                <a:sysClr val="windowText" lastClr="000000"/>
              </a:solidFill>
              <a:effectLst/>
              <a:latin typeface="+mn-lt"/>
              <a:ea typeface="+mn-ea"/>
              <a:cs typeface="+mn-cs"/>
            </a:rPr>
            <a:t>6,066</a:t>
          </a:r>
          <a:r>
            <a:rPr lang="ja-JP" altLang="ja-JP" sz="1050" b="0" i="0" baseline="0">
              <a:solidFill>
                <a:sysClr val="windowText" lastClr="000000"/>
              </a:solidFill>
              <a:effectLst/>
              <a:latin typeface="+mn-lt"/>
              <a:ea typeface="+mn-ea"/>
              <a:cs typeface="+mn-cs"/>
            </a:rPr>
            <a:t>円</a:t>
          </a:r>
          <a:r>
            <a:rPr lang="ja-JP" altLang="en-US" sz="1050" b="0" i="0" baseline="0">
              <a:solidFill>
                <a:sysClr val="windowText" lastClr="000000"/>
              </a:solidFill>
              <a:effectLst/>
              <a:latin typeface="+mn-lt"/>
              <a:ea typeface="+mn-ea"/>
              <a:cs typeface="+mn-cs"/>
            </a:rPr>
            <a:t>減</a:t>
          </a:r>
          <a:r>
            <a:rPr lang="ja-JP" altLang="ja-JP" sz="1050" b="0" i="0" baseline="0">
              <a:solidFill>
                <a:sysClr val="windowText" lastClr="000000"/>
              </a:solidFill>
              <a:effectLst/>
              <a:latin typeface="+mn-lt"/>
              <a:ea typeface="+mn-ea"/>
              <a:cs typeface="+mn-cs"/>
            </a:rPr>
            <a:t>で、主に</a:t>
          </a:r>
          <a:r>
            <a:rPr lang="ja-JP" altLang="en-US" sz="1050" b="0" i="0" baseline="0">
              <a:solidFill>
                <a:sysClr val="windowText" lastClr="000000"/>
              </a:solidFill>
              <a:effectLst/>
              <a:latin typeface="+mn-lt"/>
              <a:ea typeface="+mn-ea"/>
              <a:cs typeface="+mn-cs"/>
            </a:rPr>
            <a:t>地域水道施設の復旧事業補助金の減少が主な要因</a:t>
          </a:r>
          <a:r>
            <a:rPr lang="ja-JP" altLang="ja-JP" sz="1050" b="0" i="0" baseline="0">
              <a:solidFill>
                <a:sysClr val="windowText" lastClr="000000"/>
              </a:solidFill>
              <a:effectLst/>
              <a:latin typeface="+mn-lt"/>
              <a:ea typeface="+mn-ea"/>
              <a:cs typeface="+mn-cs"/>
            </a:rPr>
            <a:t>。農林水産業費においては</a:t>
          </a:r>
          <a:r>
            <a:rPr lang="en-US" altLang="ja-JP" sz="1050" b="0" i="0" baseline="0">
              <a:solidFill>
                <a:sysClr val="windowText" lastClr="000000"/>
              </a:solidFill>
              <a:effectLst/>
              <a:latin typeface="+mn-lt"/>
              <a:ea typeface="+mn-ea"/>
              <a:cs typeface="+mn-cs"/>
            </a:rPr>
            <a:t>6,124</a:t>
          </a:r>
          <a:r>
            <a:rPr lang="ja-JP" altLang="ja-JP" sz="1050" b="0" i="0" baseline="0">
              <a:solidFill>
                <a:sysClr val="windowText" lastClr="000000"/>
              </a:solidFill>
              <a:effectLst/>
              <a:latin typeface="+mn-lt"/>
              <a:ea typeface="+mn-ea"/>
              <a:cs typeface="+mn-cs"/>
            </a:rPr>
            <a:t>円</a:t>
          </a:r>
          <a:r>
            <a:rPr lang="ja-JP" altLang="en-US" sz="1050" b="0" i="0" baseline="0">
              <a:solidFill>
                <a:sysClr val="windowText" lastClr="000000"/>
              </a:solidFill>
              <a:effectLst/>
              <a:latin typeface="+mn-lt"/>
              <a:ea typeface="+mn-ea"/>
              <a:cs typeface="+mn-cs"/>
            </a:rPr>
            <a:t>減</a:t>
          </a:r>
          <a:r>
            <a:rPr lang="ja-JP" altLang="ja-JP" sz="1050" b="0" i="0" baseline="0">
              <a:solidFill>
                <a:sysClr val="windowText" lastClr="000000"/>
              </a:solidFill>
              <a:effectLst/>
              <a:latin typeface="+mn-lt"/>
              <a:ea typeface="+mn-ea"/>
              <a:cs typeface="+mn-cs"/>
            </a:rPr>
            <a:t>とほぼ横ばいである。土木費においては</a:t>
          </a:r>
          <a:r>
            <a:rPr lang="en-US" altLang="ja-JP" sz="1050" b="0" i="0" baseline="0">
              <a:solidFill>
                <a:sysClr val="windowText" lastClr="000000"/>
              </a:solidFill>
              <a:effectLst/>
              <a:latin typeface="+mn-lt"/>
              <a:ea typeface="+mn-ea"/>
              <a:cs typeface="+mn-cs"/>
            </a:rPr>
            <a:t>208,350</a:t>
          </a:r>
          <a:r>
            <a:rPr lang="ja-JP" altLang="ja-JP" sz="1050" b="0" i="0" baseline="0">
              <a:solidFill>
                <a:sysClr val="windowText" lastClr="000000"/>
              </a:solidFill>
              <a:effectLst/>
              <a:latin typeface="+mn-lt"/>
              <a:ea typeface="+mn-ea"/>
              <a:cs typeface="+mn-cs"/>
            </a:rPr>
            <a:t>円</a:t>
          </a:r>
          <a:r>
            <a:rPr lang="ja-JP" altLang="en-US" sz="1050" b="0" i="0" baseline="0">
              <a:solidFill>
                <a:sysClr val="windowText" lastClr="000000"/>
              </a:solidFill>
              <a:effectLst/>
              <a:latin typeface="+mn-lt"/>
              <a:ea typeface="+mn-ea"/>
              <a:cs typeface="+mn-cs"/>
            </a:rPr>
            <a:t>減</a:t>
          </a:r>
          <a:r>
            <a:rPr lang="ja-JP" altLang="ja-JP" sz="1050" b="0" i="0" baseline="0">
              <a:solidFill>
                <a:sysClr val="windowText" lastClr="000000"/>
              </a:solidFill>
              <a:effectLst/>
              <a:latin typeface="+mn-lt"/>
              <a:ea typeface="+mn-ea"/>
              <a:cs typeface="+mn-cs"/>
            </a:rPr>
            <a:t>と</a:t>
          </a:r>
          <a:r>
            <a:rPr lang="ja-JP" altLang="en-US" sz="1050" b="0" i="0" baseline="0">
              <a:solidFill>
                <a:sysClr val="windowText" lastClr="000000"/>
              </a:solidFill>
              <a:effectLst/>
              <a:latin typeface="+mn-lt"/>
              <a:ea typeface="+mn-ea"/>
              <a:cs typeface="+mn-cs"/>
            </a:rPr>
            <a:t>なり、</a:t>
          </a:r>
          <a:r>
            <a:rPr lang="ja-JP" altLang="ja-JP" sz="1050" b="0" i="0" baseline="0">
              <a:solidFill>
                <a:sysClr val="windowText" lastClr="000000"/>
              </a:solidFill>
              <a:effectLst/>
              <a:latin typeface="+mn-lt"/>
              <a:ea typeface="+mn-ea"/>
              <a:cs typeface="+mn-cs"/>
            </a:rPr>
            <a:t>震災からの復旧事業</a:t>
          </a:r>
          <a:r>
            <a:rPr lang="ja-JP" altLang="en-US" sz="1050" b="0" i="0" baseline="0">
              <a:solidFill>
                <a:sysClr val="windowText" lastClr="000000"/>
              </a:solidFill>
              <a:effectLst/>
              <a:latin typeface="+mn-lt"/>
              <a:ea typeface="+mn-ea"/>
              <a:cs typeface="+mn-cs"/>
            </a:rPr>
            <a:t>が大きく減少し類似団体の平均額に近いところまで落ち着いてきている</a:t>
          </a:r>
          <a:r>
            <a:rPr lang="ja-JP" altLang="ja-JP" sz="1050" b="0" i="0" baseline="0">
              <a:solidFill>
                <a:sysClr val="windowText" lastClr="000000"/>
              </a:solidFill>
              <a:effectLst/>
              <a:latin typeface="+mn-lt"/>
              <a:ea typeface="+mn-ea"/>
              <a:cs typeface="+mn-cs"/>
            </a:rPr>
            <a:t>。教育費においては前年比で</a:t>
          </a:r>
          <a:r>
            <a:rPr lang="en-US" altLang="ja-JP" sz="1050" b="0" i="0" baseline="0">
              <a:solidFill>
                <a:sysClr val="windowText" lastClr="000000"/>
              </a:solidFill>
              <a:effectLst/>
              <a:latin typeface="+mn-lt"/>
              <a:ea typeface="+mn-ea"/>
              <a:cs typeface="+mn-cs"/>
            </a:rPr>
            <a:t>4,528</a:t>
          </a:r>
          <a:r>
            <a:rPr lang="ja-JP" altLang="ja-JP" sz="1050" b="0" i="0" baseline="0">
              <a:solidFill>
                <a:sysClr val="windowText" lastClr="000000"/>
              </a:solidFill>
              <a:effectLst/>
              <a:latin typeface="+mn-lt"/>
              <a:ea typeface="+mn-ea"/>
              <a:cs typeface="+mn-cs"/>
            </a:rPr>
            <a:t>円</a:t>
          </a:r>
          <a:r>
            <a:rPr lang="ja-JP" altLang="en-US" sz="1050" b="0" i="0" baseline="0">
              <a:solidFill>
                <a:sysClr val="windowText" lastClr="000000"/>
              </a:solidFill>
              <a:effectLst/>
              <a:latin typeface="+mn-lt"/>
              <a:ea typeface="+mn-ea"/>
              <a:cs typeface="+mn-cs"/>
            </a:rPr>
            <a:t>減</a:t>
          </a:r>
          <a:r>
            <a:rPr lang="ja-JP" altLang="ja-JP" sz="1050" b="0" i="0" baseline="0">
              <a:solidFill>
                <a:sysClr val="windowText" lastClr="000000"/>
              </a:solidFill>
              <a:effectLst/>
              <a:latin typeface="+mn-lt"/>
              <a:ea typeface="+mn-ea"/>
              <a:cs typeface="+mn-cs"/>
            </a:rPr>
            <a:t>で、</a:t>
          </a:r>
          <a:r>
            <a:rPr lang="ja-JP" altLang="en-US" sz="1050" b="0" i="0" baseline="0">
              <a:solidFill>
                <a:sysClr val="windowText" lastClr="000000"/>
              </a:solidFill>
              <a:effectLst/>
              <a:latin typeface="+mn-lt"/>
              <a:ea typeface="+mn-ea"/>
              <a:cs typeface="+mn-cs"/>
            </a:rPr>
            <a:t>こちらもほぼ横ばいでの推移となっている</a:t>
          </a:r>
          <a:r>
            <a:rPr lang="ja-JP" altLang="ja-JP" sz="1050" b="0" i="0" baseline="0">
              <a:solidFill>
                <a:sysClr val="windowText" lastClr="000000"/>
              </a:solidFill>
              <a:effectLst/>
              <a:latin typeface="+mn-lt"/>
              <a:ea typeface="+mn-ea"/>
              <a:cs typeface="+mn-cs"/>
            </a:rPr>
            <a:t>。災害復旧費においては</a:t>
          </a:r>
          <a:r>
            <a:rPr lang="en-US" altLang="ja-JP" sz="1050" b="0" i="0" baseline="0">
              <a:solidFill>
                <a:sysClr val="windowText" lastClr="000000"/>
              </a:solidFill>
              <a:effectLst/>
              <a:latin typeface="+mn-lt"/>
              <a:ea typeface="+mn-ea"/>
              <a:cs typeface="+mn-cs"/>
            </a:rPr>
            <a:t>R4</a:t>
          </a:r>
          <a:r>
            <a:rPr lang="ja-JP" altLang="en-US" sz="1050" b="0" i="0" baseline="0">
              <a:solidFill>
                <a:sysClr val="windowText" lastClr="000000"/>
              </a:solidFill>
              <a:effectLst/>
              <a:latin typeface="+mn-lt"/>
              <a:ea typeface="+mn-ea"/>
              <a:cs typeface="+mn-cs"/>
            </a:rPr>
            <a:t>に大きな災害が無かったため</a:t>
          </a:r>
          <a:r>
            <a:rPr lang="en-US" altLang="ja-JP" sz="1050" b="0" i="0" baseline="0">
              <a:solidFill>
                <a:sysClr val="windowText" lastClr="000000"/>
              </a:solidFill>
              <a:effectLst/>
              <a:latin typeface="+mn-lt"/>
              <a:ea typeface="+mn-ea"/>
              <a:cs typeface="+mn-cs"/>
            </a:rPr>
            <a:t>14,391</a:t>
          </a:r>
          <a:r>
            <a:rPr lang="ja-JP" altLang="en-US" sz="1050" b="0" i="0" baseline="0">
              <a:solidFill>
                <a:sysClr val="windowText" lastClr="000000"/>
              </a:solidFill>
              <a:effectLst/>
              <a:latin typeface="+mn-lt"/>
              <a:ea typeface="+mn-ea"/>
              <a:cs typeface="+mn-cs"/>
            </a:rPr>
            <a:t>円と大きく</a:t>
          </a:r>
          <a:r>
            <a:rPr lang="ja-JP" altLang="ja-JP" sz="1050" b="0" i="0" baseline="0">
              <a:solidFill>
                <a:sysClr val="windowText" lastClr="000000"/>
              </a:solidFill>
              <a:effectLst/>
              <a:latin typeface="+mn-lt"/>
              <a:ea typeface="+mn-ea"/>
              <a:cs typeface="+mn-cs"/>
            </a:rPr>
            <a:t>減少している。公債費においては、</a:t>
          </a:r>
          <a:r>
            <a:rPr lang="en-US" altLang="ja-JP" sz="1050" b="0" i="0" baseline="0">
              <a:solidFill>
                <a:sysClr val="windowText" lastClr="000000"/>
              </a:solidFill>
              <a:effectLst/>
              <a:latin typeface="+mn-lt"/>
              <a:ea typeface="+mn-ea"/>
              <a:cs typeface="+mn-cs"/>
            </a:rPr>
            <a:t>1,576</a:t>
          </a:r>
          <a:r>
            <a:rPr lang="ja-JP" altLang="ja-JP" sz="1050" b="0" i="0" baseline="0">
              <a:solidFill>
                <a:sysClr val="windowText" lastClr="000000"/>
              </a:solidFill>
              <a:effectLst/>
              <a:latin typeface="+mn-lt"/>
              <a:ea typeface="+mn-ea"/>
              <a:cs typeface="+mn-cs"/>
            </a:rPr>
            <a:t>円</a:t>
          </a:r>
          <a:r>
            <a:rPr lang="ja-JP" altLang="en-US" sz="1050" b="0" i="0" baseline="0">
              <a:solidFill>
                <a:sysClr val="windowText" lastClr="000000"/>
              </a:solidFill>
              <a:effectLst/>
              <a:latin typeface="+mn-lt"/>
              <a:ea typeface="+mn-ea"/>
              <a:cs typeface="+mn-cs"/>
            </a:rPr>
            <a:t>の微増ではあるが類似団体比較でも高い水準で進んでおり</a:t>
          </a:r>
          <a:r>
            <a:rPr lang="ja-JP" altLang="ja-JP" sz="1050" b="0" i="0" baseline="0">
              <a:solidFill>
                <a:sysClr val="windowText" lastClr="000000"/>
              </a:solidFill>
              <a:effectLst/>
              <a:latin typeface="+mn-lt"/>
              <a:ea typeface="+mn-ea"/>
              <a:cs typeface="+mn-cs"/>
            </a:rPr>
            <a:t>、熊本地震関連事業で多額の地方債を発行したことが</a:t>
          </a:r>
          <a:r>
            <a:rPr lang="ja-JP" altLang="en-US" sz="1050" b="0" i="0" baseline="0">
              <a:solidFill>
                <a:sysClr val="windowText" lastClr="000000"/>
              </a:solidFill>
              <a:effectLst/>
              <a:latin typeface="+mn-lt"/>
              <a:ea typeface="+mn-ea"/>
              <a:cs typeface="+mn-cs"/>
            </a:rPr>
            <a:t>要因となっている</a:t>
          </a:r>
          <a:r>
            <a:rPr lang="ja-JP" altLang="ja-JP" sz="1050" b="0" i="0" baseline="0">
              <a:solidFill>
                <a:sysClr val="windowText" lastClr="000000"/>
              </a:solidFill>
              <a:effectLst/>
              <a:latin typeface="+mn-lt"/>
              <a:ea typeface="+mn-ea"/>
              <a:cs typeface="+mn-cs"/>
            </a:rPr>
            <a:t>。</a:t>
          </a:r>
          <a:r>
            <a:rPr lang="ja-JP" altLang="en-US" sz="1050" b="0" i="0" baseline="0">
              <a:solidFill>
                <a:sysClr val="windowText" lastClr="000000"/>
              </a:solidFill>
              <a:effectLst/>
              <a:latin typeface="+mn-lt"/>
              <a:ea typeface="+mn-ea"/>
              <a:cs typeface="+mn-cs"/>
            </a:rPr>
            <a:t>今後も</a:t>
          </a:r>
          <a:r>
            <a:rPr lang="ja-JP" altLang="ja-JP" sz="1050" b="0" i="0" baseline="0">
              <a:solidFill>
                <a:sysClr val="windowText" lastClr="000000"/>
              </a:solidFill>
              <a:effectLst/>
              <a:latin typeface="+mn-lt"/>
              <a:ea typeface="+mn-ea"/>
              <a:cs typeface="+mn-cs"/>
            </a:rPr>
            <a:t>高齢化率の上昇により老人福祉費、障がい者福祉サービス事業費の増加</a:t>
          </a:r>
          <a:r>
            <a:rPr lang="ja-JP" altLang="en-US" sz="1050" b="0" i="0" baseline="0">
              <a:solidFill>
                <a:sysClr val="windowText" lastClr="000000"/>
              </a:solidFill>
              <a:effectLst/>
              <a:latin typeface="+mn-lt"/>
              <a:ea typeface="+mn-ea"/>
              <a:cs typeface="+mn-cs"/>
            </a:rPr>
            <a:t>や</a:t>
          </a:r>
          <a:r>
            <a:rPr lang="ja-JP" altLang="ja-JP" sz="1050" b="0" i="0" baseline="0">
              <a:solidFill>
                <a:sysClr val="windowText" lastClr="000000"/>
              </a:solidFill>
              <a:effectLst/>
              <a:latin typeface="+mn-lt"/>
              <a:ea typeface="+mn-ea"/>
              <a:cs typeface="+mn-cs"/>
            </a:rPr>
            <a:t>特別会計</a:t>
          </a:r>
          <a:r>
            <a:rPr lang="ja-JP" altLang="en-US" sz="1050" b="0" i="0" baseline="0">
              <a:solidFill>
                <a:sysClr val="windowText" lastClr="000000"/>
              </a:solidFill>
              <a:effectLst/>
              <a:latin typeface="+mn-lt"/>
              <a:ea typeface="+mn-ea"/>
              <a:cs typeface="+mn-cs"/>
            </a:rPr>
            <a:t>（</a:t>
          </a:r>
          <a:r>
            <a:rPr lang="ja-JP" altLang="ja-JP" sz="1100" b="0" i="0" baseline="0">
              <a:solidFill>
                <a:schemeClr val="dk1"/>
              </a:solidFill>
              <a:effectLst/>
              <a:latin typeface="+mn-lt"/>
              <a:ea typeface="+mn-ea"/>
              <a:cs typeface="+mn-cs"/>
            </a:rPr>
            <a:t>国民健康保険、介護保険、後期高齢者医療</a:t>
          </a:r>
          <a:r>
            <a:rPr lang="ja-JP" altLang="en-US" sz="1100" b="0" i="0" baseline="0">
              <a:solidFill>
                <a:schemeClr val="dk1"/>
              </a:solidFill>
              <a:effectLst/>
              <a:latin typeface="+mn-lt"/>
              <a:ea typeface="+mn-ea"/>
              <a:cs typeface="+mn-cs"/>
            </a:rPr>
            <a:t>）</a:t>
          </a:r>
          <a:r>
            <a:rPr lang="ja-JP" altLang="ja-JP" sz="1050" b="0" i="0" baseline="0">
              <a:solidFill>
                <a:sysClr val="windowText" lastClr="000000"/>
              </a:solidFill>
              <a:effectLst/>
              <a:latin typeface="+mn-lt"/>
              <a:ea typeface="+mn-ea"/>
              <a:cs typeface="+mn-cs"/>
            </a:rPr>
            <a:t>への繰出金</a:t>
          </a:r>
          <a:r>
            <a:rPr lang="ja-JP" altLang="en-US" sz="1050" b="0" i="0" baseline="0">
              <a:solidFill>
                <a:sysClr val="windowText" lastClr="000000"/>
              </a:solidFill>
              <a:effectLst/>
              <a:latin typeface="+mn-lt"/>
              <a:ea typeface="+mn-ea"/>
              <a:cs typeface="+mn-cs"/>
            </a:rPr>
            <a:t>など</a:t>
          </a:r>
          <a:r>
            <a:rPr lang="ja-JP" altLang="ja-JP" sz="1050" b="0" i="0" baseline="0">
              <a:solidFill>
                <a:sysClr val="windowText" lastClr="000000"/>
              </a:solidFill>
              <a:effectLst/>
              <a:latin typeface="+mn-lt"/>
              <a:ea typeface="+mn-ea"/>
              <a:cs typeface="+mn-cs"/>
            </a:rPr>
            <a:t>社会保障費</a:t>
          </a:r>
          <a:r>
            <a:rPr lang="ja-JP" altLang="en-US" sz="1050" b="0" i="0" baseline="0">
              <a:solidFill>
                <a:sysClr val="windowText" lastClr="000000"/>
              </a:solidFill>
              <a:effectLst/>
              <a:latin typeface="+mn-lt"/>
              <a:ea typeface="+mn-ea"/>
              <a:cs typeface="+mn-cs"/>
            </a:rPr>
            <a:t>の</a:t>
          </a:r>
          <a:r>
            <a:rPr lang="ja-JP" altLang="ja-JP" sz="1050" b="0" i="0" baseline="0">
              <a:solidFill>
                <a:sysClr val="windowText" lastClr="000000"/>
              </a:solidFill>
              <a:effectLst/>
              <a:latin typeface="+mn-lt"/>
              <a:ea typeface="+mn-ea"/>
              <a:cs typeface="+mn-cs"/>
            </a:rPr>
            <a:t>増額</a:t>
          </a:r>
          <a:r>
            <a:rPr lang="ja-JP" altLang="en-US" sz="1050" b="0" i="0" baseline="0">
              <a:solidFill>
                <a:sysClr val="windowText" lastClr="000000"/>
              </a:solidFill>
              <a:effectLst/>
              <a:latin typeface="+mn-lt"/>
              <a:ea typeface="+mn-ea"/>
              <a:cs typeface="+mn-cs"/>
            </a:rPr>
            <a:t>が見込まれる</a:t>
          </a:r>
          <a:r>
            <a:rPr lang="ja-JP" altLang="ja-JP" sz="1050" b="0" i="0" baseline="0">
              <a:solidFill>
                <a:sysClr val="windowText" lastClr="000000"/>
              </a:solidFill>
              <a:effectLst/>
              <a:latin typeface="+mn-lt"/>
              <a:ea typeface="+mn-ea"/>
              <a:cs typeface="+mn-cs"/>
            </a:rPr>
            <a:t>。財政を圧迫する傾向に歯止めをかけるべく、保健事業の推進、</a:t>
          </a:r>
          <a:r>
            <a:rPr lang="ja-JP" altLang="en-US" sz="1050" b="0" i="0" baseline="0">
              <a:solidFill>
                <a:sysClr val="windowText" lastClr="000000"/>
              </a:solidFill>
              <a:effectLst/>
              <a:latin typeface="+mn-lt"/>
              <a:ea typeface="+mn-ea"/>
              <a:cs typeface="+mn-cs"/>
            </a:rPr>
            <a:t>地方債発行の抑制、</a:t>
          </a:r>
          <a:r>
            <a:rPr lang="ja-JP" altLang="ja-JP" sz="1050" b="0" i="0" baseline="0">
              <a:solidFill>
                <a:sysClr val="windowText" lastClr="000000"/>
              </a:solidFill>
              <a:effectLst/>
              <a:latin typeface="+mn-lt"/>
              <a:ea typeface="+mn-ea"/>
              <a:cs typeface="+mn-cs"/>
            </a:rPr>
            <a:t>事業や受益者負担の見直しなど</a:t>
          </a:r>
          <a:r>
            <a:rPr lang="ja-JP" altLang="en-US" sz="1050" b="0" i="0" baseline="0">
              <a:solidFill>
                <a:sysClr val="windowText" lastClr="000000"/>
              </a:solidFill>
              <a:effectLst/>
              <a:latin typeface="+mn-lt"/>
              <a:ea typeface="+mn-ea"/>
              <a:cs typeface="+mn-cs"/>
            </a:rPr>
            <a:t>財政健全化を図る必要がある。</a:t>
          </a:r>
          <a:endParaRPr lang="ja-JP" altLang="ja-JP" sz="105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50">
              <a:effectLst/>
            </a:rPr>
            <a:t>　実質収支額は継続的に黒字を確保している。</a:t>
          </a:r>
          <a:r>
            <a:rPr lang="en-US" altLang="ja-JP" sz="1050">
              <a:effectLst/>
            </a:rPr>
            <a:t>R3</a:t>
          </a:r>
          <a:r>
            <a:rPr lang="ja-JP" altLang="en-US" sz="1050">
              <a:effectLst/>
            </a:rPr>
            <a:t>においては地方税やふるさと納税額の上昇により実質収支額が大きく伸びたため、</a:t>
          </a:r>
          <a:r>
            <a:rPr lang="en-US" altLang="ja-JP" sz="1050">
              <a:effectLst/>
            </a:rPr>
            <a:t>R4</a:t>
          </a:r>
          <a:r>
            <a:rPr lang="ja-JP" altLang="en-US" sz="1050">
              <a:effectLst/>
            </a:rPr>
            <a:t>においても地方税の伸びはあったものの、単年度収支がマイナスとなった。財政調整基金については、</a:t>
          </a:r>
          <a:r>
            <a:rPr lang="en-US" altLang="ja-JP" sz="1050">
              <a:effectLst/>
            </a:rPr>
            <a:t>R4</a:t>
          </a:r>
          <a:r>
            <a:rPr lang="ja-JP" altLang="en-US" sz="1050">
              <a:effectLst/>
            </a:rPr>
            <a:t>も</a:t>
          </a:r>
          <a:r>
            <a:rPr lang="en-US" altLang="ja-JP" sz="1050">
              <a:effectLst/>
            </a:rPr>
            <a:t>R3</a:t>
          </a:r>
          <a:r>
            <a:rPr lang="ja-JP" altLang="en-US" sz="1050">
              <a:effectLst/>
            </a:rPr>
            <a:t>に引き続き積立額＞取崩額となり基金残高は増加したが、実質単年度収支においてはマイナスの数値となった。</a:t>
          </a:r>
          <a:endParaRPr lang="en-US" altLang="ja-JP" sz="1050">
            <a:effectLst/>
          </a:endParaRPr>
        </a:p>
        <a:p>
          <a:r>
            <a:rPr lang="ja-JP" altLang="en-US" sz="1050">
              <a:effectLst/>
            </a:rPr>
            <a:t>　今後も</a:t>
          </a:r>
          <a:r>
            <a:rPr lang="ja-JP" altLang="en-US" sz="1100" b="0" i="0" baseline="0">
              <a:solidFill>
                <a:schemeClr val="dk1"/>
              </a:solidFill>
              <a:effectLst/>
              <a:latin typeface="+mn-lt"/>
              <a:ea typeface="+mn-ea"/>
              <a:cs typeface="+mn-cs"/>
            </a:rPr>
            <a:t>事業の見直しや税収アップの取組を推進し、健全な財政運営に努めていく。</a:t>
          </a:r>
          <a:endParaRPr lang="en-US"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一般会計実質収支額は</a:t>
          </a:r>
          <a:r>
            <a:rPr lang="en-US" altLang="ja-JP" sz="1100" b="0" i="0" baseline="0">
              <a:solidFill>
                <a:schemeClr val="dk1"/>
              </a:solidFill>
              <a:effectLst/>
              <a:latin typeface="+mn-lt"/>
              <a:ea typeface="+mn-ea"/>
              <a:cs typeface="+mn-cs"/>
            </a:rPr>
            <a:t>344,131</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でその他の</a:t>
          </a:r>
          <a:r>
            <a:rPr lang="ja-JP" altLang="ja-JP" sz="1100" b="0" i="0" baseline="0">
              <a:solidFill>
                <a:schemeClr val="dk1"/>
              </a:solidFill>
              <a:effectLst/>
              <a:latin typeface="+mn-lt"/>
              <a:ea typeface="+mn-ea"/>
              <a:cs typeface="+mn-cs"/>
            </a:rPr>
            <a:t>特別会計</a:t>
          </a:r>
          <a:r>
            <a:rPr lang="ja-JP" altLang="en-US" sz="1100" b="0" i="0" baseline="0">
              <a:solidFill>
                <a:schemeClr val="dk1"/>
              </a:solidFill>
              <a:effectLst/>
              <a:latin typeface="+mn-lt"/>
              <a:ea typeface="+mn-ea"/>
              <a:cs typeface="+mn-cs"/>
            </a:rPr>
            <a:t>や全て</a:t>
          </a:r>
          <a:r>
            <a:rPr lang="ja-JP" altLang="ja-JP" sz="1100" b="0" i="0" baseline="0">
              <a:solidFill>
                <a:schemeClr val="dk1"/>
              </a:solidFill>
              <a:effectLst/>
              <a:latin typeface="+mn-lt"/>
              <a:ea typeface="+mn-ea"/>
              <a:cs typeface="+mn-cs"/>
            </a:rPr>
            <a:t>の公営企業会計を含む全会計において赤字は生じておらず健全性を保っている。</a:t>
          </a:r>
          <a:endParaRPr lang="ja-JP" altLang="ja-JP" sz="1400">
            <a:effectLst/>
          </a:endParaRPr>
        </a:p>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今後の対応</a:t>
          </a:r>
          <a:r>
            <a:rPr lang="ja-JP" altLang="en-US" sz="1100" b="0" i="0" baseline="0">
              <a:solidFill>
                <a:schemeClr val="dk1"/>
              </a:solidFill>
              <a:effectLst/>
              <a:latin typeface="+mn-lt"/>
              <a:ea typeface="+mn-ea"/>
              <a:cs typeface="+mn-cs"/>
            </a:rPr>
            <a:t>として、</a:t>
          </a:r>
          <a:r>
            <a:rPr lang="ja-JP" altLang="ja-JP" sz="1100" b="0" i="0" baseline="0">
              <a:solidFill>
                <a:schemeClr val="dk1"/>
              </a:solidFill>
              <a:effectLst/>
              <a:latin typeface="+mn-lt"/>
              <a:ea typeface="+mn-ea"/>
              <a:cs typeface="+mn-cs"/>
            </a:rPr>
            <a:t>少子高齢化に伴う社会保障費の増加で、国民健康保険、介護保険、後期高齢者医療</a:t>
          </a:r>
          <a:r>
            <a:rPr lang="ja-JP" altLang="en-US" sz="1100" b="0" i="0" baseline="0">
              <a:solidFill>
                <a:schemeClr val="dk1"/>
              </a:solidFill>
              <a:effectLst/>
              <a:latin typeface="+mn-lt"/>
              <a:ea typeface="+mn-ea"/>
              <a:cs typeface="+mn-cs"/>
            </a:rPr>
            <a:t>などの</a:t>
          </a:r>
          <a:r>
            <a:rPr lang="ja-JP" altLang="ja-JP" sz="1100" b="0" i="0" baseline="0">
              <a:solidFill>
                <a:schemeClr val="dk1"/>
              </a:solidFill>
              <a:effectLst/>
              <a:latin typeface="+mn-lt"/>
              <a:ea typeface="+mn-ea"/>
              <a:cs typeface="+mn-cs"/>
            </a:rPr>
            <a:t>特別会計が圧迫がされることにより、一般会計からの繰出金が増加することが懸念される。また簡易水道事業及び工業用水道事業会計においては、地方公営企業として企業性（経済性）の発揮と公共福祉の増進を経営の基本原則とするものであり、その経営に要する経費は経営に伴う収入（料金）をもって充てる独立採算制が原則とされている。今後は老朽化に伴う水道施設の更新や配管網の整備など設備投資が控えて</a:t>
          </a:r>
          <a:r>
            <a:rPr lang="ja-JP" altLang="en-US" sz="1100" b="0" i="0" baseline="0">
              <a:solidFill>
                <a:schemeClr val="dk1"/>
              </a:solidFill>
              <a:effectLst/>
              <a:latin typeface="+mn-lt"/>
              <a:ea typeface="+mn-ea"/>
              <a:cs typeface="+mn-cs"/>
            </a:rPr>
            <a:t>いる。</a:t>
          </a:r>
          <a:r>
            <a:rPr lang="ja-JP" altLang="ja-JP" sz="1100" b="0" i="0" baseline="0">
              <a:solidFill>
                <a:schemeClr val="dk1"/>
              </a:solidFill>
              <a:effectLst/>
              <a:latin typeface="+mn-lt"/>
              <a:ea typeface="+mn-ea"/>
              <a:cs typeface="+mn-cs"/>
            </a:rPr>
            <a:t>すべての特別会計・企業会計において適正な財政運営、企業経営を心掛け黒字比率の水準を保つよう努めたい。</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また、</a:t>
          </a:r>
          <a:r>
            <a:rPr lang="en-US" altLang="ja-JP" sz="1100" b="0" i="0" baseline="0">
              <a:solidFill>
                <a:schemeClr val="dk1"/>
              </a:solidFill>
              <a:effectLst/>
              <a:latin typeface="+mn-lt"/>
              <a:ea typeface="+mn-ea"/>
              <a:cs typeface="+mn-cs"/>
            </a:rPr>
            <a:t>R4</a:t>
          </a:r>
          <a:r>
            <a:rPr lang="ja-JP" altLang="en-US" sz="1100" b="0" i="0" baseline="0">
              <a:solidFill>
                <a:schemeClr val="dk1"/>
              </a:solidFill>
              <a:effectLst/>
              <a:latin typeface="+mn-lt"/>
              <a:ea typeface="+mn-ea"/>
              <a:cs typeface="+mn-cs"/>
            </a:rPr>
            <a:t>年度に発足した工業団地造成事業と住宅用地造成事業の特別会計においては、造成後の土地の売却が重要となるが、住宅用地については売却の見通しが立っており移住定住の促進に繋がっている。工業団地造成事業についても、</a:t>
          </a:r>
          <a:r>
            <a:rPr lang="en-US" altLang="ja-JP" sz="1100" b="0" i="0" baseline="0">
              <a:solidFill>
                <a:schemeClr val="dk1"/>
              </a:solidFill>
              <a:effectLst/>
              <a:latin typeface="+mn-lt"/>
              <a:ea typeface="+mn-ea"/>
              <a:cs typeface="+mn-cs"/>
            </a:rPr>
            <a:t>TSMC</a:t>
          </a:r>
          <a:r>
            <a:rPr lang="ja-JP" altLang="en-US" sz="1100" b="0" i="0" baseline="0">
              <a:solidFill>
                <a:schemeClr val="dk1"/>
              </a:solidFill>
              <a:effectLst/>
              <a:latin typeface="+mn-lt"/>
              <a:ea typeface="+mn-ea"/>
              <a:cs typeface="+mn-cs"/>
            </a:rPr>
            <a:t>進出効果による企業誘致への期待が大きいものとなっていることから事業の早期整備を目指す。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0134sudoh.NISHIHARA-NET/Desktop/0903&#12294;%20&#36001;&#25919;&#29366;&#27841;&#36039;&#26009;&#38598;&#12398;&#20316;&#25104;&#65288;2&#22238;&#30446;&#65289;/03%20&#22238;&#31572;&#26696;&#20316;&#25104;&#65288;&#22320;&#22495;&#31185;&#23398;&#30740;&#31350;&#25152;&#65289;/&#12304;&#36001;&#25919;&#29366;&#27841;&#36039;&#26009;&#38598;&#12305;_434329_&#35199;&#21407;&#26449;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49.4</v>
          </cell>
          <cell r="BX53">
            <v>51.2</v>
          </cell>
          <cell r="CF53">
            <v>53.1</v>
          </cell>
          <cell r="CN53">
            <v>49.6</v>
          </cell>
          <cell r="CV53">
            <v>49.4</v>
          </cell>
        </row>
        <row r="55">
          <cell r="AN55" t="str">
            <v>類似団体内平均値</v>
          </cell>
          <cell r="BP55">
            <v>0</v>
          </cell>
          <cell r="BX55">
            <v>0</v>
          </cell>
          <cell r="CF55">
            <v>0</v>
          </cell>
          <cell r="CN55">
            <v>0</v>
          </cell>
          <cell r="CV55">
            <v>0</v>
          </cell>
        </row>
        <row r="57">
          <cell r="BP57">
            <v>61.2</v>
          </cell>
          <cell r="BX57">
            <v>62.8</v>
          </cell>
          <cell r="CF57">
            <v>64</v>
          </cell>
          <cell r="CN57">
            <v>66.2</v>
          </cell>
          <cell r="CV57">
            <v>67.099999999999994</v>
          </cell>
        </row>
        <row r="72">
          <cell r="BP72" t="str">
            <v>H30</v>
          </cell>
          <cell r="BX72" t="str">
            <v>R01</v>
          </cell>
          <cell r="CF72" t="str">
            <v>R02</v>
          </cell>
          <cell r="CN72" t="str">
            <v>R03</v>
          </cell>
          <cell r="CV72" t="str">
            <v>R04</v>
          </cell>
        </row>
        <row r="73">
          <cell r="AN73" t="str">
            <v>当該団体値</v>
          </cell>
        </row>
        <row r="75">
          <cell r="BP75">
            <v>4.3</v>
          </cell>
          <cell r="BX75">
            <v>5.4</v>
          </cell>
          <cell r="CF75">
            <v>6.9</v>
          </cell>
          <cell r="CN75">
            <v>7.2</v>
          </cell>
          <cell r="CV75">
            <v>8.1</v>
          </cell>
        </row>
        <row r="77">
          <cell r="AN77" t="str">
            <v>類似団体内平均値</v>
          </cell>
          <cell r="BP77">
            <v>0</v>
          </cell>
          <cell r="BX77">
            <v>0</v>
          </cell>
          <cell r="CF77">
            <v>0</v>
          </cell>
          <cell r="CN77">
            <v>0</v>
          </cell>
          <cell r="CV77">
            <v>0</v>
          </cell>
        </row>
        <row r="79">
          <cell r="BP79">
            <v>7.2</v>
          </cell>
          <cell r="BX79">
            <v>7.7</v>
          </cell>
          <cell r="CF79">
            <v>8</v>
          </cell>
          <cell r="CN79">
            <v>8</v>
          </cell>
          <cell r="CV79">
            <v>8.3000000000000007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7011576</v>
      </c>
      <c r="BO4" s="371"/>
      <c r="BP4" s="371"/>
      <c r="BQ4" s="371"/>
      <c r="BR4" s="371"/>
      <c r="BS4" s="371"/>
      <c r="BT4" s="371"/>
      <c r="BU4" s="372"/>
      <c r="BV4" s="370">
        <v>8191565</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10.199999999999999</v>
      </c>
      <c r="CU4" s="377"/>
      <c r="CV4" s="377"/>
      <c r="CW4" s="377"/>
      <c r="CX4" s="377"/>
      <c r="CY4" s="377"/>
      <c r="CZ4" s="377"/>
      <c r="DA4" s="378"/>
      <c r="DB4" s="376">
        <v>17.7</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6563284</v>
      </c>
      <c r="BO5" s="408"/>
      <c r="BP5" s="408"/>
      <c r="BQ5" s="408"/>
      <c r="BR5" s="408"/>
      <c r="BS5" s="408"/>
      <c r="BT5" s="408"/>
      <c r="BU5" s="409"/>
      <c r="BV5" s="407">
        <v>7382317</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88.4</v>
      </c>
      <c r="CU5" s="405"/>
      <c r="CV5" s="405"/>
      <c r="CW5" s="405"/>
      <c r="CX5" s="405"/>
      <c r="CY5" s="405"/>
      <c r="CZ5" s="405"/>
      <c r="DA5" s="406"/>
      <c r="DB5" s="404">
        <v>85.1</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448292</v>
      </c>
      <c r="BO6" s="408"/>
      <c r="BP6" s="408"/>
      <c r="BQ6" s="408"/>
      <c r="BR6" s="408"/>
      <c r="BS6" s="408"/>
      <c r="BT6" s="408"/>
      <c r="BU6" s="409"/>
      <c r="BV6" s="407">
        <v>809248</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89.5</v>
      </c>
      <c r="CU6" s="445"/>
      <c r="CV6" s="445"/>
      <c r="CW6" s="445"/>
      <c r="CX6" s="445"/>
      <c r="CY6" s="445"/>
      <c r="CZ6" s="445"/>
      <c r="DA6" s="446"/>
      <c r="DB6" s="444">
        <v>88.2</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104161</v>
      </c>
      <c r="BO7" s="408"/>
      <c r="BP7" s="408"/>
      <c r="BQ7" s="408"/>
      <c r="BR7" s="408"/>
      <c r="BS7" s="408"/>
      <c r="BT7" s="408"/>
      <c r="BU7" s="409"/>
      <c r="BV7" s="407">
        <v>199012</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3388487</v>
      </c>
      <c r="CU7" s="408"/>
      <c r="CV7" s="408"/>
      <c r="CW7" s="408"/>
      <c r="CX7" s="408"/>
      <c r="CY7" s="408"/>
      <c r="CZ7" s="408"/>
      <c r="DA7" s="409"/>
      <c r="DB7" s="407">
        <v>3445779</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344131</v>
      </c>
      <c r="BO8" s="408"/>
      <c r="BP8" s="408"/>
      <c r="BQ8" s="408"/>
      <c r="BR8" s="408"/>
      <c r="BS8" s="408"/>
      <c r="BT8" s="408"/>
      <c r="BU8" s="409"/>
      <c r="BV8" s="407">
        <v>610236</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0.34</v>
      </c>
      <c r="CU8" s="448"/>
      <c r="CV8" s="448"/>
      <c r="CW8" s="448"/>
      <c r="CX8" s="448"/>
      <c r="CY8" s="448"/>
      <c r="CZ8" s="448"/>
      <c r="DA8" s="449"/>
      <c r="DB8" s="447">
        <v>0.35</v>
      </c>
      <c r="DC8" s="448"/>
      <c r="DD8" s="448"/>
      <c r="DE8" s="448"/>
      <c r="DF8" s="448"/>
      <c r="DG8" s="448"/>
      <c r="DH8" s="448"/>
      <c r="DI8" s="449"/>
    </row>
    <row r="9" spans="1:119" ht="18.75" customHeight="1" thickBot="1" x14ac:dyDescent="0.2">
      <c r="A9" s="181"/>
      <c r="B9" s="401" t="s">
        <v>114</v>
      </c>
      <c r="C9" s="402"/>
      <c r="D9" s="402"/>
      <c r="E9" s="402"/>
      <c r="F9" s="402"/>
      <c r="G9" s="402"/>
      <c r="H9" s="402"/>
      <c r="I9" s="402"/>
      <c r="J9" s="402"/>
      <c r="K9" s="450"/>
      <c r="L9" s="451" t="s">
        <v>115</v>
      </c>
      <c r="M9" s="452"/>
      <c r="N9" s="452"/>
      <c r="O9" s="452"/>
      <c r="P9" s="452"/>
      <c r="Q9" s="453"/>
      <c r="R9" s="454">
        <v>6426</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111</v>
      </c>
      <c r="AV9" s="440"/>
      <c r="AW9" s="440"/>
      <c r="AX9" s="440"/>
      <c r="AY9" s="441" t="s">
        <v>118</v>
      </c>
      <c r="AZ9" s="442"/>
      <c r="BA9" s="442"/>
      <c r="BB9" s="442"/>
      <c r="BC9" s="442"/>
      <c r="BD9" s="442"/>
      <c r="BE9" s="442"/>
      <c r="BF9" s="442"/>
      <c r="BG9" s="442"/>
      <c r="BH9" s="442"/>
      <c r="BI9" s="442"/>
      <c r="BJ9" s="442"/>
      <c r="BK9" s="442"/>
      <c r="BL9" s="442"/>
      <c r="BM9" s="443"/>
      <c r="BN9" s="407">
        <v>-266105</v>
      </c>
      <c r="BO9" s="408"/>
      <c r="BP9" s="408"/>
      <c r="BQ9" s="408"/>
      <c r="BR9" s="408"/>
      <c r="BS9" s="408"/>
      <c r="BT9" s="408"/>
      <c r="BU9" s="409"/>
      <c r="BV9" s="407">
        <v>276669</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23.1</v>
      </c>
      <c r="CU9" s="405"/>
      <c r="CV9" s="405"/>
      <c r="CW9" s="405"/>
      <c r="CX9" s="405"/>
      <c r="CY9" s="405"/>
      <c r="CZ9" s="405"/>
      <c r="DA9" s="406"/>
      <c r="DB9" s="404">
        <v>24.3</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120</v>
      </c>
      <c r="M10" s="437"/>
      <c r="N10" s="437"/>
      <c r="O10" s="437"/>
      <c r="P10" s="437"/>
      <c r="Q10" s="438"/>
      <c r="R10" s="458">
        <v>6802</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122</v>
      </c>
      <c r="AV10" s="440"/>
      <c r="AW10" s="440"/>
      <c r="AX10" s="440"/>
      <c r="AY10" s="441" t="s">
        <v>123</v>
      </c>
      <c r="AZ10" s="442"/>
      <c r="BA10" s="442"/>
      <c r="BB10" s="442"/>
      <c r="BC10" s="442"/>
      <c r="BD10" s="442"/>
      <c r="BE10" s="442"/>
      <c r="BF10" s="442"/>
      <c r="BG10" s="442"/>
      <c r="BH10" s="442"/>
      <c r="BI10" s="442"/>
      <c r="BJ10" s="442"/>
      <c r="BK10" s="442"/>
      <c r="BL10" s="442"/>
      <c r="BM10" s="443"/>
      <c r="BN10" s="407">
        <v>305430</v>
      </c>
      <c r="BO10" s="408"/>
      <c r="BP10" s="408"/>
      <c r="BQ10" s="408"/>
      <c r="BR10" s="408"/>
      <c r="BS10" s="408"/>
      <c r="BT10" s="408"/>
      <c r="BU10" s="409"/>
      <c r="BV10" s="407">
        <v>167144</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128</v>
      </c>
      <c r="AV11" s="440"/>
      <c r="AW11" s="440"/>
      <c r="AX11" s="440"/>
      <c r="AY11" s="441" t="s">
        <v>129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131</v>
      </c>
      <c r="DC11" s="448"/>
      <c r="DD11" s="448"/>
      <c r="DE11" s="448"/>
      <c r="DF11" s="448"/>
      <c r="DG11" s="448"/>
      <c r="DH11" s="448"/>
      <c r="DI11" s="449"/>
    </row>
    <row r="12" spans="1:119" ht="18.75" customHeight="1" x14ac:dyDescent="0.15">
      <c r="A12" s="181"/>
      <c r="B12" s="467" t="s">
        <v>132</v>
      </c>
      <c r="C12" s="468"/>
      <c r="D12" s="468"/>
      <c r="E12" s="468"/>
      <c r="F12" s="468"/>
      <c r="G12" s="468"/>
      <c r="H12" s="468"/>
      <c r="I12" s="468"/>
      <c r="J12" s="468"/>
      <c r="K12" s="469"/>
      <c r="L12" s="476" t="s">
        <v>133</v>
      </c>
      <c r="M12" s="477"/>
      <c r="N12" s="477"/>
      <c r="O12" s="477"/>
      <c r="P12" s="477"/>
      <c r="Q12" s="478"/>
      <c r="R12" s="479">
        <v>6926</v>
      </c>
      <c r="S12" s="480"/>
      <c r="T12" s="480"/>
      <c r="U12" s="480"/>
      <c r="V12" s="481"/>
      <c r="W12" s="482" t="s">
        <v>1</v>
      </c>
      <c r="X12" s="440"/>
      <c r="Y12" s="440"/>
      <c r="Z12" s="440"/>
      <c r="AA12" s="440"/>
      <c r="AB12" s="483"/>
      <c r="AC12" s="484" t="s">
        <v>134</v>
      </c>
      <c r="AD12" s="485"/>
      <c r="AE12" s="485"/>
      <c r="AF12" s="485"/>
      <c r="AG12" s="486"/>
      <c r="AH12" s="484" t="s">
        <v>135</v>
      </c>
      <c r="AI12" s="485"/>
      <c r="AJ12" s="485"/>
      <c r="AK12" s="485"/>
      <c r="AL12" s="487"/>
      <c r="AM12" s="436" t="s">
        <v>136</v>
      </c>
      <c r="AN12" s="437"/>
      <c r="AO12" s="437"/>
      <c r="AP12" s="437"/>
      <c r="AQ12" s="437"/>
      <c r="AR12" s="437"/>
      <c r="AS12" s="437"/>
      <c r="AT12" s="438"/>
      <c r="AU12" s="439" t="s">
        <v>111</v>
      </c>
      <c r="AV12" s="440"/>
      <c r="AW12" s="440"/>
      <c r="AX12" s="440"/>
      <c r="AY12" s="441" t="s">
        <v>137</v>
      </c>
      <c r="AZ12" s="442"/>
      <c r="BA12" s="442"/>
      <c r="BB12" s="442"/>
      <c r="BC12" s="442"/>
      <c r="BD12" s="442"/>
      <c r="BE12" s="442"/>
      <c r="BF12" s="442"/>
      <c r="BG12" s="442"/>
      <c r="BH12" s="442"/>
      <c r="BI12" s="442"/>
      <c r="BJ12" s="442"/>
      <c r="BK12" s="442"/>
      <c r="BL12" s="442"/>
      <c r="BM12" s="443"/>
      <c r="BN12" s="407">
        <v>227100</v>
      </c>
      <c r="BO12" s="408"/>
      <c r="BP12" s="408"/>
      <c r="BQ12" s="408"/>
      <c r="BR12" s="408"/>
      <c r="BS12" s="408"/>
      <c r="BT12" s="408"/>
      <c r="BU12" s="409"/>
      <c r="BV12" s="407">
        <v>0</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131</v>
      </c>
      <c r="CU12" s="448"/>
      <c r="CV12" s="448"/>
      <c r="CW12" s="448"/>
      <c r="CX12" s="448"/>
      <c r="CY12" s="448"/>
      <c r="CZ12" s="448"/>
      <c r="DA12" s="449"/>
      <c r="DB12" s="447" t="s">
        <v>131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139</v>
      </c>
      <c r="N13" s="499"/>
      <c r="O13" s="499"/>
      <c r="P13" s="499"/>
      <c r="Q13" s="500"/>
      <c r="R13" s="491">
        <v>6777</v>
      </c>
      <c r="S13" s="492"/>
      <c r="T13" s="492"/>
      <c r="U13" s="492"/>
      <c r="V13" s="493"/>
      <c r="W13" s="423" t="s">
        <v>140</v>
      </c>
      <c r="X13" s="424"/>
      <c r="Y13" s="424"/>
      <c r="Z13" s="424"/>
      <c r="AA13" s="424"/>
      <c r="AB13" s="414"/>
      <c r="AC13" s="458">
        <v>563</v>
      </c>
      <c r="AD13" s="459"/>
      <c r="AE13" s="459"/>
      <c r="AF13" s="459"/>
      <c r="AG13" s="501"/>
      <c r="AH13" s="458">
        <v>583</v>
      </c>
      <c r="AI13" s="459"/>
      <c r="AJ13" s="459"/>
      <c r="AK13" s="459"/>
      <c r="AL13" s="460"/>
      <c r="AM13" s="436" t="s">
        <v>141</v>
      </c>
      <c r="AN13" s="437"/>
      <c r="AO13" s="437"/>
      <c r="AP13" s="437"/>
      <c r="AQ13" s="437"/>
      <c r="AR13" s="437"/>
      <c r="AS13" s="437"/>
      <c r="AT13" s="438"/>
      <c r="AU13" s="439" t="s">
        <v>128</v>
      </c>
      <c r="AV13" s="440"/>
      <c r="AW13" s="440"/>
      <c r="AX13" s="440"/>
      <c r="AY13" s="441" t="s">
        <v>142</v>
      </c>
      <c r="AZ13" s="442"/>
      <c r="BA13" s="442"/>
      <c r="BB13" s="442"/>
      <c r="BC13" s="442"/>
      <c r="BD13" s="442"/>
      <c r="BE13" s="442"/>
      <c r="BF13" s="442"/>
      <c r="BG13" s="442"/>
      <c r="BH13" s="442"/>
      <c r="BI13" s="442"/>
      <c r="BJ13" s="442"/>
      <c r="BK13" s="442"/>
      <c r="BL13" s="442"/>
      <c r="BM13" s="443"/>
      <c r="BN13" s="407">
        <v>-187775</v>
      </c>
      <c r="BO13" s="408"/>
      <c r="BP13" s="408"/>
      <c r="BQ13" s="408"/>
      <c r="BR13" s="408"/>
      <c r="BS13" s="408"/>
      <c r="BT13" s="408"/>
      <c r="BU13" s="409"/>
      <c r="BV13" s="407">
        <v>443813</v>
      </c>
      <c r="BW13" s="408"/>
      <c r="BX13" s="408"/>
      <c r="BY13" s="408"/>
      <c r="BZ13" s="408"/>
      <c r="CA13" s="408"/>
      <c r="CB13" s="408"/>
      <c r="CC13" s="409"/>
      <c r="CD13" s="410" t="s">
        <v>143</v>
      </c>
      <c r="CE13" s="411"/>
      <c r="CF13" s="411"/>
      <c r="CG13" s="411"/>
      <c r="CH13" s="411"/>
      <c r="CI13" s="411"/>
      <c r="CJ13" s="411"/>
      <c r="CK13" s="411"/>
      <c r="CL13" s="411"/>
      <c r="CM13" s="411"/>
      <c r="CN13" s="411"/>
      <c r="CO13" s="411"/>
      <c r="CP13" s="411"/>
      <c r="CQ13" s="411"/>
      <c r="CR13" s="411"/>
      <c r="CS13" s="412"/>
      <c r="CT13" s="404">
        <v>8.1</v>
      </c>
      <c r="CU13" s="405"/>
      <c r="CV13" s="405"/>
      <c r="CW13" s="405"/>
      <c r="CX13" s="405"/>
      <c r="CY13" s="405"/>
      <c r="CZ13" s="405"/>
      <c r="DA13" s="406"/>
      <c r="DB13" s="404">
        <v>7.2</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144</v>
      </c>
      <c r="M14" s="489"/>
      <c r="N14" s="489"/>
      <c r="O14" s="489"/>
      <c r="P14" s="489"/>
      <c r="Q14" s="490"/>
      <c r="R14" s="491">
        <v>6729</v>
      </c>
      <c r="S14" s="492"/>
      <c r="T14" s="492"/>
      <c r="U14" s="492"/>
      <c r="V14" s="493"/>
      <c r="W14" s="397"/>
      <c r="X14" s="398"/>
      <c r="Y14" s="398"/>
      <c r="Z14" s="398"/>
      <c r="AA14" s="398"/>
      <c r="AB14" s="387"/>
      <c r="AC14" s="494">
        <v>16.100000000000001</v>
      </c>
      <c r="AD14" s="495"/>
      <c r="AE14" s="495"/>
      <c r="AF14" s="495"/>
      <c r="AG14" s="496"/>
      <c r="AH14" s="494">
        <v>15.9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145</v>
      </c>
      <c r="CE14" s="503"/>
      <c r="CF14" s="503"/>
      <c r="CG14" s="503"/>
      <c r="CH14" s="503"/>
      <c r="CI14" s="503"/>
      <c r="CJ14" s="503"/>
      <c r="CK14" s="503"/>
      <c r="CL14" s="503"/>
      <c r="CM14" s="503"/>
      <c r="CN14" s="503"/>
      <c r="CO14" s="503"/>
      <c r="CP14" s="503"/>
      <c r="CQ14" s="503"/>
      <c r="CR14" s="503"/>
      <c r="CS14" s="504"/>
      <c r="CT14" s="505" t="s">
        <v>131</v>
      </c>
      <c r="CU14" s="506"/>
      <c r="CV14" s="506"/>
      <c r="CW14" s="506"/>
      <c r="CX14" s="506"/>
      <c r="CY14" s="506"/>
      <c r="CZ14" s="506"/>
      <c r="DA14" s="507"/>
      <c r="DB14" s="505" t="s">
        <v>146</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139</v>
      </c>
      <c r="N15" s="499"/>
      <c r="O15" s="499"/>
      <c r="P15" s="499"/>
      <c r="Q15" s="500"/>
      <c r="R15" s="491">
        <v>6639</v>
      </c>
      <c r="S15" s="492"/>
      <c r="T15" s="492"/>
      <c r="U15" s="492"/>
      <c r="V15" s="493"/>
      <c r="W15" s="423" t="s">
        <v>147</v>
      </c>
      <c r="X15" s="424"/>
      <c r="Y15" s="424"/>
      <c r="Z15" s="424"/>
      <c r="AA15" s="424"/>
      <c r="AB15" s="414"/>
      <c r="AC15" s="458">
        <v>990</v>
      </c>
      <c r="AD15" s="459"/>
      <c r="AE15" s="459"/>
      <c r="AF15" s="459"/>
      <c r="AG15" s="501"/>
      <c r="AH15" s="458">
        <v>953</v>
      </c>
      <c r="AI15" s="459"/>
      <c r="AJ15" s="459"/>
      <c r="AK15" s="459"/>
      <c r="AL15" s="460"/>
      <c r="AM15" s="436"/>
      <c r="AN15" s="437"/>
      <c r="AO15" s="437"/>
      <c r="AP15" s="437"/>
      <c r="AQ15" s="437"/>
      <c r="AR15" s="437"/>
      <c r="AS15" s="437"/>
      <c r="AT15" s="438"/>
      <c r="AU15" s="439"/>
      <c r="AV15" s="440"/>
      <c r="AW15" s="440"/>
      <c r="AX15" s="440"/>
      <c r="AY15" s="367" t="s">
        <v>148</v>
      </c>
      <c r="AZ15" s="368"/>
      <c r="BA15" s="368"/>
      <c r="BB15" s="368"/>
      <c r="BC15" s="368"/>
      <c r="BD15" s="368"/>
      <c r="BE15" s="368"/>
      <c r="BF15" s="368"/>
      <c r="BG15" s="368"/>
      <c r="BH15" s="368"/>
      <c r="BI15" s="368"/>
      <c r="BJ15" s="368"/>
      <c r="BK15" s="368"/>
      <c r="BL15" s="368"/>
      <c r="BM15" s="369"/>
      <c r="BN15" s="370">
        <v>1028886</v>
      </c>
      <c r="BO15" s="371"/>
      <c r="BP15" s="371"/>
      <c r="BQ15" s="371"/>
      <c r="BR15" s="371"/>
      <c r="BS15" s="371"/>
      <c r="BT15" s="371"/>
      <c r="BU15" s="372"/>
      <c r="BV15" s="370">
        <v>947897</v>
      </c>
      <c r="BW15" s="371"/>
      <c r="BX15" s="371"/>
      <c r="BY15" s="371"/>
      <c r="BZ15" s="371"/>
      <c r="CA15" s="371"/>
      <c r="CB15" s="371"/>
      <c r="CC15" s="372"/>
      <c r="CD15" s="508" t="s">
        <v>149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150</v>
      </c>
      <c r="M16" s="511"/>
      <c r="N16" s="511"/>
      <c r="O16" s="511"/>
      <c r="P16" s="511"/>
      <c r="Q16" s="512"/>
      <c r="R16" s="513" t="s">
        <v>151</v>
      </c>
      <c r="S16" s="514"/>
      <c r="T16" s="514"/>
      <c r="U16" s="514"/>
      <c r="V16" s="515"/>
      <c r="W16" s="397"/>
      <c r="X16" s="398"/>
      <c r="Y16" s="398"/>
      <c r="Z16" s="398"/>
      <c r="AA16" s="398"/>
      <c r="AB16" s="387"/>
      <c r="AC16" s="494">
        <v>28.2</v>
      </c>
      <c r="AD16" s="495"/>
      <c r="AE16" s="495"/>
      <c r="AF16" s="495"/>
      <c r="AG16" s="496"/>
      <c r="AH16" s="494">
        <v>26</v>
      </c>
      <c r="AI16" s="495"/>
      <c r="AJ16" s="495"/>
      <c r="AK16" s="495"/>
      <c r="AL16" s="497"/>
      <c r="AM16" s="436"/>
      <c r="AN16" s="437"/>
      <c r="AO16" s="437"/>
      <c r="AP16" s="437"/>
      <c r="AQ16" s="437"/>
      <c r="AR16" s="437"/>
      <c r="AS16" s="437"/>
      <c r="AT16" s="438"/>
      <c r="AU16" s="439"/>
      <c r="AV16" s="440"/>
      <c r="AW16" s="440"/>
      <c r="AX16" s="440"/>
      <c r="AY16" s="441" t="s">
        <v>152</v>
      </c>
      <c r="AZ16" s="442"/>
      <c r="BA16" s="442"/>
      <c r="BB16" s="442"/>
      <c r="BC16" s="442"/>
      <c r="BD16" s="442"/>
      <c r="BE16" s="442"/>
      <c r="BF16" s="442"/>
      <c r="BG16" s="442"/>
      <c r="BH16" s="442"/>
      <c r="BI16" s="442"/>
      <c r="BJ16" s="442"/>
      <c r="BK16" s="442"/>
      <c r="BL16" s="442"/>
      <c r="BM16" s="443"/>
      <c r="BN16" s="407">
        <v>3061627</v>
      </c>
      <c r="BO16" s="408"/>
      <c r="BP16" s="408"/>
      <c r="BQ16" s="408"/>
      <c r="BR16" s="408"/>
      <c r="BS16" s="408"/>
      <c r="BT16" s="408"/>
      <c r="BU16" s="409"/>
      <c r="BV16" s="407">
        <v>3019266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153</v>
      </c>
      <c r="N17" s="519"/>
      <c r="O17" s="519"/>
      <c r="P17" s="519"/>
      <c r="Q17" s="520"/>
      <c r="R17" s="513" t="s">
        <v>154</v>
      </c>
      <c r="S17" s="514"/>
      <c r="T17" s="514"/>
      <c r="U17" s="514"/>
      <c r="V17" s="515"/>
      <c r="W17" s="423" t="s">
        <v>155</v>
      </c>
      <c r="X17" s="424"/>
      <c r="Y17" s="424"/>
      <c r="Z17" s="424"/>
      <c r="AA17" s="424"/>
      <c r="AB17" s="414"/>
      <c r="AC17" s="458">
        <v>1954</v>
      </c>
      <c r="AD17" s="459"/>
      <c r="AE17" s="459"/>
      <c r="AF17" s="459"/>
      <c r="AG17" s="501"/>
      <c r="AH17" s="458">
        <v>2134</v>
      </c>
      <c r="AI17" s="459"/>
      <c r="AJ17" s="459"/>
      <c r="AK17" s="459"/>
      <c r="AL17" s="460"/>
      <c r="AM17" s="436"/>
      <c r="AN17" s="437"/>
      <c r="AO17" s="437"/>
      <c r="AP17" s="437"/>
      <c r="AQ17" s="437"/>
      <c r="AR17" s="437"/>
      <c r="AS17" s="437"/>
      <c r="AT17" s="438"/>
      <c r="AU17" s="439"/>
      <c r="AV17" s="440"/>
      <c r="AW17" s="440"/>
      <c r="AX17" s="440"/>
      <c r="AY17" s="441" t="s">
        <v>156</v>
      </c>
      <c r="AZ17" s="442"/>
      <c r="BA17" s="442"/>
      <c r="BB17" s="442"/>
      <c r="BC17" s="442"/>
      <c r="BD17" s="442"/>
      <c r="BE17" s="442"/>
      <c r="BF17" s="442"/>
      <c r="BG17" s="442"/>
      <c r="BH17" s="442"/>
      <c r="BI17" s="442"/>
      <c r="BJ17" s="442"/>
      <c r="BK17" s="442"/>
      <c r="BL17" s="442"/>
      <c r="BM17" s="443"/>
      <c r="BN17" s="407">
        <v>1311471</v>
      </c>
      <c r="BO17" s="408"/>
      <c r="BP17" s="408"/>
      <c r="BQ17" s="408"/>
      <c r="BR17" s="408"/>
      <c r="BS17" s="408"/>
      <c r="BT17" s="408"/>
      <c r="BU17" s="409"/>
      <c r="BV17" s="407">
        <v>1203061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157</v>
      </c>
      <c r="C18" s="450"/>
      <c r="D18" s="450"/>
      <c r="E18" s="530"/>
      <c r="F18" s="530"/>
      <c r="G18" s="530"/>
      <c r="H18" s="530"/>
      <c r="I18" s="530"/>
      <c r="J18" s="530"/>
      <c r="K18" s="530"/>
      <c r="L18" s="531">
        <v>77.22</v>
      </c>
      <c r="M18" s="531"/>
      <c r="N18" s="531"/>
      <c r="O18" s="531"/>
      <c r="P18" s="531"/>
      <c r="Q18" s="531"/>
      <c r="R18" s="532"/>
      <c r="S18" s="532"/>
      <c r="T18" s="532"/>
      <c r="U18" s="532"/>
      <c r="V18" s="533"/>
      <c r="W18" s="425"/>
      <c r="X18" s="426"/>
      <c r="Y18" s="426"/>
      <c r="Z18" s="426"/>
      <c r="AA18" s="426"/>
      <c r="AB18" s="417"/>
      <c r="AC18" s="534">
        <v>55.7</v>
      </c>
      <c r="AD18" s="535"/>
      <c r="AE18" s="535"/>
      <c r="AF18" s="535"/>
      <c r="AG18" s="536"/>
      <c r="AH18" s="534">
        <v>58.1</v>
      </c>
      <c r="AI18" s="535"/>
      <c r="AJ18" s="535"/>
      <c r="AK18" s="535"/>
      <c r="AL18" s="537"/>
      <c r="AM18" s="436"/>
      <c r="AN18" s="437"/>
      <c r="AO18" s="437"/>
      <c r="AP18" s="437"/>
      <c r="AQ18" s="437"/>
      <c r="AR18" s="437"/>
      <c r="AS18" s="437"/>
      <c r="AT18" s="438"/>
      <c r="AU18" s="439"/>
      <c r="AV18" s="440"/>
      <c r="AW18" s="440"/>
      <c r="AX18" s="440"/>
      <c r="AY18" s="441" t="s">
        <v>158</v>
      </c>
      <c r="AZ18" s="442"/>
      <c r="BA18" s="442"/>
      <c r="BB18" s="442"/>
      <c r="BC18" s="442"/>
      <c r="BD18" s="442"/>
      <c r="BE18" s="442"/>
      <c r="BF18" s="442"/>
      <c r="BG18" s="442"/>
      <c r="BH18" s="442"/>
      <c r="BI18" s="442"/>
      <c r="BJ18" s="442"/>
      <c r="BK18" s="442"/>
      <c r="BL18" s="442"/>
      <c r="BM18" s="443"/>
      <c r="BN18" s="407">
        <v>3119318</v>
      </c>
      <c r="BO18" s="408"/>
      <c r="BP18" s="408"/>
      <c r="BQ18" s="408"/>
      <c r="BR18" s="408"/>
      <c r="BS18" s="408"/>
      <c r="BT18" s="408"/>
      <c r="BU18" s="409"/>
      <c r="BV18" s="407">
        <v>3000712</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159</v>
      </c>
      <c r="C19" s="450"/>
      <c r="D19" s="450"/>
      <c r="E19" s="530"/>
      <c r="F19" s="530"/>
      <c r="G19" s="530"/>
      <c r="H19" s="530"/>
      <c r="I19" s="530"/>
      <c r="J19" s="530"/>
      <c r="K19" s="530"/>
      <c r="L19" s="538">
        <v>83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160</v>
      </c>
      <c r="AZ19" s="442"/>
      <c r="BA19" s="442"/>
      <c r="BB19" s="442"/>
      <c r="BC19" s="442"/>
      <c r="BD19" s="442"/>
      <c r="BE19" s="442"/>
      <c r="BF19" s="442"/>
      <c r="BG19" s="442"/>
      <c r="BH19" s="442"/>
      <c r="BI19" s="442"/>
      <c r="BJ19" s="442"/>
      <c r="BK19" s="442"/>
      <c r="BL19" s="442"/>
      <c r="BM19" s="443"/>
      <c r="BN19" s="407">
        <v>4990212</v>
      </c>
      <c r="BO19" s="408"/>
      <c r="BP19" s="408"/>
      <c r="BQ19" s="408"/>
      <c r="BR19" s="408"/>
      <c r="BS19" s="408"/>
      <c r="BT19" s="408"/>
      <c r="BU19" s="409"/>
      <c r="BV19" s="407">
        <v>4549031</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161</v>
      </c>
      <c r="C20" s="450"/>
      <c r="D20" s="450"/>
      <c r="E20" s="530"/>
      <c r="F20" s="530"/>
      <c r="G20" s="530"/>
      <c r="H20" s="530"/>
      <c r="I20" s="530"/>
      <c r="J20" s="530"/>
      <c r="K20" s="530"/>
      <c r="L20" s="538">
        <v>2362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163</v>
      </c>
      <c r="C22" s="551"/>
      <c r="D22" s="552"/>
      <c r="E22" s="419" t="s">
        <v>1</v>
      </c>
      <c r="F22" s="424"/>
      <c r="G22" s="424"/>
      <c r="H22" s="424"/>
      <c r="I22" s="424"/>
      <c r="J22" s="424"/>
      <c r="K22" s="414"/>
      <c r="L22" s="419" t="s">
        <v>164</v>
      </c>
      <c r="M22" s="424"/>
      <c r="N22" s="424"/>
      <c r="O22" s="424"/>
      <c r="P22" s="414"/>
      <c r="Q22" s="582" t="s">
        <v>165</v>
      </c>
      <c r="R22" s="583"/>
      <c r="S22" s="583"/>
      <c r="T22" s="583"/>
      <c r="U22" s="583"/>
      <c r="V22" s="584"/>
      <c r="W22" s="550" t="s">
        <v>166</v>
      </c>
      <c r="X22" s="551"/>
      <c r="Y22" s="552"/>
      <c r="Z22" s="419" t="s">
        <v>1</v>
      </c>
      <c r="AA22" s="424"/>
      <c r="AB22" s="424"/>
      <c r="AC22" s="424"/>
      <c r="AD22" s="424"/>
      <c r="AE22" s="424"/>
      <c r="AF22" s="424"/>
      <c r="AG22" s="414"/>
      <c r="AH22" s="588" t="s">
        <v>167</v>
      </c>
      <c r="AI22" s="424"/>
      <c r="AJ22" s="424"/>
      <c r="AK22" s="424"/>
      <c r="AL22" s="414"/>
      <c r="AM22" s="588" t="s">
        <v>168</v>
      </c>
      <c r="AN22" s="589"/>
      <c r="AO22" s="589"/>
      <c r="AP22" s="589"/>
      <c r="AQ22" s="589"/>
      <c r="AR22" s="590"/>
      <c r="AS22" s="582" t="s">
        <v>165</v>
      </c>
      <c r="AT22" s="583"/>
      <c r="AU22" s="583"/>
      <c r="AV22" s="583"/>
      <c r="AW22" s="583"/>
      <c r="AX22" s="594"/>
      <c r="AY22" s="367" t="s">
        <v>169</v>
      </c>
      <c r="AZ22" s="368"/>
      <c r="BA22" s="368"/>
      <c r="BB22" s="368"/>
      <c r="BC22" s="368"/>
      <c r="BD22" s="368"/>
      <c r="BE22" s="368"/>
      <c r="BF22" s="368"/>
      <c r="BG22" s="368"/>
      <c r="BH22" s="368"/>
      <c r="BI22" s="368"/>
      <c r="BJ22" s="368"/>
      <c r="BK22" s="368"/>
      <c r="BL22" s="368"/>
      <c r="BM22" s="369"/>
      <c r="BN22" s="370">
        <v>9965948</v>
      </c>
      <c r="BO22" s="371"/>
      <c r="BP22" s="371"/>
      <c r="BQ22" s="371"/>
      <c r="BR22" s="371"/>
      <c r="BS22" s="371"/>
      <c r="BT22" s="371"/>
      <c r="BU22" s="372"/>
      <c r="BV22" s="370">
        <v>10640762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170</v>
      </c>
      <c r="AZ23" s="442"/>
      <c r="BA23" s="442"/>
      <c r="BB23" s="442"/>
      <c r="BC23" s="442"/>
      <c r="BD23" s="442"/>
      <c r="BE23" s="442"/>
      <c r="BF23" s="442"/>
      <c r="BG23" s="442"/>
      <c r="BH23" s="442"/>
      <c r="BI23" s="442"/>
      <c r="BJ23" s="442"/>
      <c r="BK23" s="442"/>
      <c r="BL23" s="442"/>
      <c r="BM23" s="443"/>
      <c r="BN23" s="407">
        <v>7838491</v>
      </c>
      <c r="BO23" s="408"/>
      <c r="BP23" s="408"/>
      <c r="BQ23" s="408"/>
      <c r="BR23" s="408"/>
      <c r="BS23" s="408"/>
      <c r="BT23" s="408"/>
      <c r="BU23" s="409"/>
      <c r="BV23" s="407">
        <v>8360679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171</v>
      </c>
      <c r="F24" s="437"/>
      <c r="G24" s="437"/>
      <c r="H24" s="437"/>
      <c r="I24" s="437"/>
      <c r="J24" s="437"/>
      <c r="K24" s="438"/>
      <c r="L24" s="458">
        <v>1</v>
      </c>
      <c r="M24" s="459"/>
      <c r="N24" s="459"/>
      <c r="O24" s="459"/>
      <c r="P24" s="501"/>
      <c r="Q24" s="458">
        <v>7360</v>
      </c>
      <c r="R24" s="459"/>
      <c r="S24" s="459"/>
      <c r="T24" s="459"/>
      <c r="U24" s="459"/>
      <c r="V24" s="501"/>
      <c r="W24" s="553"/>
      <c r="X24" s="554"/>
      <c r="Y24" s="555"/>
      <c r="Z24" s="457" t="s">
        <v>172</v>
      </c>
      <c r="AA24" s="437"/>
      <c r="AB24" s="437"/>
      <c r="AC24" s="437"/>
      <c r="AD24" s="437"/>
      <c r="AE24" s="437"/>
      <c r="AF24" s="437"/>
      <c r="AG24" s="438"/>
      <c r="AH24" s="458">
        <v>78</v>
      </c>
      <c r="AI24" s="459"/>
      <c r="AJ24" s="459"/>
      <c r="AK24" s="459"/>
      <c r="AL24" s="501"/>
      <c r="AM24" s="458">
        <v>195936</v>
      </c>
      <c r="AN24" s="459"/>
      <c r="AO24" s="459"/>
      <c r="AP24" s="459"/>
      <c r="AQ24" s="459"/>
      <c r="AR24" s="501"/>
      <c r="AS24" s="458">
        <v>2512</v>
      </c>
      <c r="AT24" s="459"/>
      <c r="AU24" s="459"/>
      <c r="AV24" s="459"/>
      <c r="AW24" s="459"/>
      <c r="AX24" s="460"/>
      <c r="AY24" s="523" t="s">
        <v>173</v>
      </c>
      <c r="AZ24" s="524"/>
      <c r="BA24" s="524"/>
      <c r="BB24" s="524"/>
      <c r="BC24" s="524"/>
      <c r="BD24" s="524"/>
      <c r="BE24" s="524"/>
      <c r="BF24" s="524"/>
      <c r="BG24" s="524"/>
      <c r="BH24" s="524"/>
      <c r="BI24" s="524"/>
      <c r="BJ24" s="524"/>
      <c r="BK24" s="524"/>
      <c r="BL24" s="524"/>
      <c r="BM24" s="525"/>
      <c r="BN24" s="407">
        <v>8617136</v>
      </c>
      <c r="BO24" s="408"/>
      <c r="BP24" s="408"/>
      <c r="BQ24" s="408"/>
      <c r="BR24" s="408"/>
      <c r="BS24" s="408"/>
      <c r="BT24" s="408"/>
      <c r="BU24" s="409"/>
      <c r="BV24" s="407">
        <v>9198530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174</v>
      </c>
      <c r="F25" s="437"/>
      <c r="G25" s="437"/>
      <c r="H25" s="437"/>
      <c r="I25" s="437"/>
      <c r="J25" s="437"/>
      <c r="K25" s="438"/>
      <c r="L25" s="458">
        <v>1</v>
      </c>
      <c r="M25" s="459"/>
      <c r="N25" s="459"/>
      <c r="O25" s="459"/>
      <c r="P25" s="501"/>
      <c r="Q25" s="458">
        <v>5490</v>
      </c>
      <c r="R25" s="459"/>
      <c r="S25" s="459"/>
      <c r="T25" s="459"/>
      <c r="U25" s="459"/>
      <c r="V25" s="501"/>
      <c r="W25" s="553"/>
      <c r="X25" s="554"/>
      <c r="Y25" s="555"/>
      <c r="Z25" s="457" t="s">
        <v>175</v>
      </c>
      <c r="AA25" s="437"/>
      <c r="AB25" s="437"/>
      <c r="AC25" s="437"/>
      <c r="AD25" s="437"/>
      <c r="AE25" s="437"/>
      <c r="AF25" s="437"/>
      <c r="AG25" s="438"/>
      <c r="AH25" s="458" t="s">
        <v>176</v>
      </c>
      <c r="AI25" s="459"/>
      <c r="AJ25" s="459"/>
      <c r="AK25" s="459"/>
      <c r="AL25" s="501"/>
      <c r="AM25" s="458" t="s">
        <v>176</v>
      </c>
      <c r="AN25" s="459"/>
      <c r="AO25" s="459"/>
      <c r="AP25" s="459"/>
      <c r="AQ25" s="459"/>
      <c r="AR25" s="501"/>
      <c r="AS25" s="458" t="s">
        <v>177</v>
      </c>
      <c r="AT25" s="459"/>
      <c r="AU25" s="459"/>
      <c r="AV25" s="459"/>
      <c r="AW25" s="459"/>
      <c r="AX25" s="460"/>
      <c r="AY25" s="367" t="s">
        <v>178</v>
      </c>
      <c r="AZ25" s="368"/>
      <c r="BA25" s="368"/>
      <c r="BB25" s="368"/>
      <c r="BC25" s="368"/>
      <c r="BD25" s="368"/>
      <c r="BE25" s="368"/>
      <c r="BF25" s="368"/>
      <c r="BG25" s="368"/>
      <c r="BH25" s="368"/>
      <c r="BI25" s="368"/>
      <c r="BJ25" s="368"/>
      <c r="BK25" s="368"/>
      <c r="BL25" s="368"/>
      <c r="BM25" s="369"/>
      <c r="BN25" s="370">
        <v>134800</v>
      </c>
      <c r="BO25" s="371"/>
      <c r="BP25" s="371"/>
      <c r="BQ25" s="371"/>
      <c r="BR25" s="371"/>
      <c r="BS25" s="371"/>
      <c r="BT25" s="371"/>
      <c r="BU25" s="372"/>
      <c r="BV25" s="370">
        <v>169013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179</v>
      </c>
      <c r="F26" s="437"/>
      <c r="G26" s="437"/>
      <c r="H26" s="437"/>
      <c r="I26" s="437"/>
      <c r="J26" s="437"/>
      <c r="K26" s="438"/>
      <c r="L26" s="458">
        <v>1</v>
      </c>
      <c r="M26" s="459"/>
      <c r="N26" s="459"/>
      <c r="O26" s="459"/>
      <c r="P26" s="501"/>
      <c r="Q26" s="458">
        <v>5160</v>
      </c>
      <c r="R26" s="459"/>
      <c r="S26" s="459"/>
      <c r="T26" s="459"/>
      <c r="U26" s="459"/>
      <c r="V26" s="501"/>
      <c r="W26" s="553"/>
      <c r="X26" s="554"/>
      <c r="Y26" s="555"/>
      <c r="Z26" s="457" t="s">
        <v>180</v>
      </c>
      <c r="AA26" s="559"/>
      <c r="AB26" s="559"/>
      <c r="AC26" s="559"/>
      <c r="AD26" s="559"/>
      <c r="AE26" s="559"/>
      <c r="AF26" s="559"/>
      <c r="AG26" s="560"/>
      <c r="AH26" s="458" t="s">
        <v>176</v>
      </c>
      <c r="AI26" s="459"/>
      <c r="AJ26" s="459"/>
      <c r="AK26" s="459"/>
      <c r="AL26" s="501"/>
      <c r="AM26" s="458" t="s">
        <v>176</v>
      </c>
      <c r="AN26" s="459"/>
      <c r="AO26" s="459"/>
      <c r="AP26" s="459"/>
      <c r="AQ26" s="459"/>
      <c r="AR26" s="501"/>
      <c r="AS26" s="458" t="s">
        <v>131</v>
      </c>
      <c r="AT26" s="459"/>
      <c r="AU26" s="459"/>
      <c r="AV26" s="459"/>
      <c r="AW26" s="459"/>
      <c r="AX26" s="460"/>
      <c r="AY26" s="410" t="s">
        <v>181</v>
      </c>
      <c r="AZ26" s="411"/>
      <c r="BA26" s="411"/>
      <c r="BB26" s="411"/>
      <c r="BC26" s="411"/>
      <c r="BD26" s="411"/>
      <c r="BE26" s="411"/>
      <c r="BF26" s="411"/>
      <c r="BG26" s="411"/>
      <c r="BH26" s="411"/>
      <c r="BI26" s="411"/>
      <c r="BJ26" s="411"/>
      <c r="BK26" s="411"/>
      <c r="BL26" s="411"/>
      <c r="BM26" s="412"/>
      <c r="BN26" s="407" t="s">
        <v>176</v>
      </c>
      <c r="BO26" s="408"/>
      <c r="BP26" s="408"/>
      <c r="BQ26" s="408"/>
      <c r="BR26" s="408"/>
      <c r="BS26" s="408"/>
      <c r="BT26" s="408"/>
      <c r="BU26" s="409"/>
      <c r="BV26" s="407" t="s">
        <v>146</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182</v>
      </c>
      <c r="F27" s="437"/>
      <c r="G27" s="437"/>
      <c r="H27" s="437"/>
      <c r="I27" s="437"/>
      <c r="J27" s="437"/>
      <c r="K27" s="438"/>
      <c r="L27" s="458">
        <v>1</v>
      </c>
      <c r="M27" s="459"/>
      <c r="N27" s="459"/>
      <c r="O27" s="459"/>
      <c r="P27" s="501"/>
      <c r="Q27" s="458">
        <v>3030</v>
      </c>
      <c r="R27" s="459"/>
      <c r="S27" s="459"/>
      <c r="T27" s="459"/>
      <c r="U27" s="459"/>
      <c r="V27" s="501"/>
      <c r="W27" s="553"/>
      <c r="X27" s="554"/>
      <c r="Y27" s="555"/>
      <c r="Z27" s="457" t="s">
        <v>183</v>
      </c>
      <c r="AA27" s="437"/>
      <c r="AB27" s="437"/>
      <c r="AC27" s="437"/>
      <c r="AD27" s="437"/>
      <c r="AE27" s="437"/>
      <c r="AF27" s="437"/>
      <c r="AG27" s="438"/>
      <c r="AH27" s="458" t="s">
        <v>176</v>
      </c>
      <c r="AI27" s="459"/>
      <c r="AJ27" s="459"/>
      <c r="AK27" s="459"/>
      <c r="AL27" s="501"/>
      <c r="AM27" s="458" t="s">
        <v>146</v>
      </c>
      <c r="AN27" s="459"/>
      <c r="AO27" s="459"/>
      <c r="AP27" s="459"/>
      <c r="AQ27" s="459"/>
      <c r="AR27" s="501"/>
      <c r="AS27" s="458" t="s">
        <v>176</v>
      </c>
      <c r="AT27" s="459"/>
      <c r="AU27" s="459"/>
      <c r="AV27" s="459"/>
      <c r="AW27" s="459"/>
      <c r="AX27" s="460"/>
      <c r="AY27" s="502" t="s">
        <v>184</v>
      </c>
      <c r="AZ27" s="503"/>
      <c r="BA27" s="503"/>
      <c r="BB27" s="503"/>
      <c r="BC27" s="503"/>
      <c r="BD27" s="503"/>
      <c r="BE27" s="503"/>
      <c r="BF27" s="503"/>
      <c r="BG27" s="503"/>
      <c r="BH27" s="503"/>
      <c r="BI27" s="503"/>
      <c r="BJ27" s="503"/>
      <c r="BK27" s="503"/>
      <c r="BL27" s="503"/>
      <c r="BM27" s="504"/>
      <c r="BN27" s="526">
        <v>10445</v>
      </c>
      <c r="BO27" s="527"/>
      <c r="BP27" s="527"/>
      <c r="BQ27" s="527"/>
      <c r="BR27" s="527"/>
      <c r="BS27" s="527"/>
      <c r="BT27" s="527"/>
      <c r="BU27" s="528"/>
      <c r="BV27" s="526">
        <v>10445</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185</v>
      </c>
      <c r="F28" s="437"/>
      <c r="G28" s="437"/>
      <c r="H28" s="437"/>
      <c r="I28" s="437"/>
      <c r="J28" s="437"/>
      <c r="K28" s="438"/>
      <c r="L28" s="458">
        <v>1</v>
      </c>
      <c r="M28" s="459"/>
      <c r="N28" s="459"/>
      <c r="O28" s="459"/>
      <c r="P28" s="501"/>
      <c r="Q28" s="458">
        <v>2500</v>
      </c>
      <c r="R28" s="459"/>
      <c r="S28" s="459"/>
      <c r="T28" s="459"/>
      <c r="U28" s="459"/>
      <c r="V28" s="501"/>
      <c r="W28" s="553"/>
      <c r="X28" s="554"/>
      <c r="Y28" s="555"/>
      <c r="Z28" s="457" t="s">
        <v>186</v>
      </c>
      <c r="AA28" s="437"/>
      <c r="AB28" s="437"/>
      <c r="AC28" s="437"/>
      <c r="AD28" s="437"/>
      <c r="AE28" s="437"/>
      <c r="AF28" s="437"/>
      <c r="AG28" s="438"/>
      <c r="AH28" s="458" t="s">
        <v>176</v>
      </c>
      <c r="AI28" s="459"/>
      <c r="AJ28" s="459"/>
      <c r="AK28" s="459"/>
      <c r="AL28" s="501"/>
      <c r="AM28" s="458" t="s">
        <v>176</v>
      </c>
      <c r="AN28" s="459"/>
      <c r="AO28" s="459"/>
      <c r="AP28" s="459"/>
      <c r="AQ28" s="459"/>
      <c r="AR28" s="501"/>
      <c r="AS28" s="458" t="s">
        <v>176</v>
      </c>
      <c r="AT28" s="459"/>
      <c r="AU28" s="459"/>
      <c r="AV28" s="459"/>
      <c r="AW28" s="459"/>
      <c r="AX28" s="460"/>
      <c r="AY28" s="561" t="s">
        <v>187</v>
      </c>
      <c r="AZ28" s="562"/>
      <c r="BA28" s="562"/>
      <c r="BB28" s="563"/>
      <c r="BC28" s="367" t="s">
        <v>50</v>
      </c>
      <c r="BD28" s="368"/>
      <c r="BE28" s="368"/>
      <c r="BF28" s="368"/>
      <c r="BG28" s="368"/>
      <c r="BH28" s="368"/>
      <c r="BI28" s="368"/>
      <c r="BJ28" s="368"/>
      <c r="BK28" s="368"/>
      <c r="BL28" s="368"/>
      <c r="BM28" s="369"/>
      <c r="BN28" s="370">
        <v>2589029</v>
      </c>
      <c r="BO28" s="371"/>
      <c r="BP28" s="371"/>
      <c r="BQ28" s="371"/>
      <c r="BR28" s="371"/>
      <c r="BS28" s="371"/>
      <c r="BT28" s="371"/>
      <c r="BU28" s="372"/>
      <c r="BV28" s="370">
        <v>2510699</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188</v>
      </c>
      <c r="F29" s="437"/>
      <c r="G29" s="437"/>
      <c r="H29" s="437"/>
      <c r="I29" s="437"/>
      <c r="J29" s="437"/>
      <c r="K29" s="438"/>
      <c r="L29" s="458">
        <v>8</v>
      </c>
      <c r="M29" s="459"/>
      <c r="N29" s="459"/>
      <c r="O29" s="459"/>
      <c r="P29" s="501"/>
      <c r="Q29" s="458">
        <v>2280</v>
      </c>
      <c r="R29" s="459"/>
      <c r="S29" s="459"/>
      <c r="T29" s="459"/>
      <c r="U29" s="459"/>
      <c r="V29" s="501"/>
      <c r="W29" s="556"/>
      <c r="X29" s="557"/>
      <c r="Y29" s="558"/>
      <c r="Z29" s="457" t="s">
        <v>189</v>
      </c>
      <c r="AA29" s="437"/>
      <c r="AB29" s="437"/>
      <c r="AC29" s="437"/>
      <c r="AD29" s="437"/>
      <c r="AE29" s="437"/>
      <c r="AF29" s="437"/>
      <c r="AG29" s="438"/>
      <c r="AH29" s="458">
        <v>78</v>
      </c>
      <c r="AI29" s="459"/>
      <c r="AJ29" s="459"/>
      <c r="AK29" s="459"/>
      <c r="AL29" s="501"/>
      <c r="AM29" s="458">
        <v>195936</v>
      </c>
      <c r="AN29" s="459"/>
      <c r="AO29" s="459"/>
      <c r="AP29" s="459"/>
      <c r="AQ29" s="459"/>
      <c r="AR29" s="501"/>
      <c r="AS29" s="458">
        <v>2512</v>
      </c>
      <c r="AT29" s="459"/>
      <c r="AU29" s="459"/>
      <c r="AV29" s="459"/>
      <c r="AW29" s="459"/>
      <c r="AX29" s="460"/>
      <c r="AY29" s="564"/>
      <c r="AZ29" s="565"/>
      <c r="BA29" s="565"/>
      <c r="BB29" s="566"/>
      <c r="BC29" s="441" t="s">
        <v>190</v>
      </c>
      <c r="BD29" s="442"/>
      <c r="BE29" s="442"/>
      <c r="BF29" s="442"/>
      <c r="BG29" s="442"/>
      <c r="BH29" s="442"/>
      <c r="BI29" s="442"/>
      <c r="BJ29" s="442"/>
      <c r="BK29" s="442"/>
      <c r="BL29" s="442"/>
      <c r="BM29" s="443"/>
      <c r="BN29" s="407">
        <v>212037</v>
      </c>
      <c r="BO29" s="408"/>
      <c r="BP29" s="408"/>
      <c r="BQ29" s="408"/>
      <c r="BR29" s="408"/>
      <c r="BS29" s="408"/>
      <c r="BT29" s="408"/>
      <c r="BU29" s="409"/>
      <c r="BV29" s="407">
        <v>227032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191</v>
      </c>
      <c r="X30" s="575"/>
      <c r="Y30" s="575"/>
      <c r="Z30" s="575"/>
      <c r="AA30" s="575"/>
      <c r="AB30" s="575"/>
      <c r="AC30" s="575"/>
      <c r="AD30" s="575"/>
      <c r="AE30" s="575"/>
      <c r="AF30" s="575"/>
      <c r="AG30" s="576"/>
      <c r="AH30" s="534">
        <v>96.8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1519161</v>
      </c>
      <c r="BO30" s="527"/>
      <c r="BP30" s="527"/>
      <c r="BQ30" s="527"/>
      <c r="BR30" s="527"/>
      <c r="BS30" s="527"/>
      <c r="BT30" s="527"/>
      <c r="BU30" s="528"/>
      <c r="BV30" s="526">
        <v>1450609</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192</v>
      </c>
      <c r="D32" s="570"/>
      <c r="E32" s="570"/>
      <c r="F32" s="570"/>
      <c r="G32" s="570"/>
      <c r="H32" s="570"/>
      <c r="I32" s="570"/>
      <c r="J32" s="570"/>
      <c r="K32" s="570"/>
      <c r="L32" s="570"/>
      <c r="M32" s="570"/>
      <c r="N32" s="570"/>
      <c r="O32" s="570"/>
      <c r="P32" s="570"/>
      <c r="Q32" s="570"/>
      <c r="R32" s="570"/>
      <c r="S32" s="570"/>
      <c r="U32" s="411" t="s">
        <v>193</v>
      </c>
      <c r="V32" s="411"/>
      <c r="W32" s="411"/>
      <c r="X32" s="411"/>
      <c r="Y32" s="411"/>
      <c r="Z32" s="411"/>
      <c r="AA32" s="411"/>
      <c r="AB32" s="411"/>
      <c r="AC32" s="411"/>
      <c r="AD32" s="411"/>
      <c r="AE32" s="411"/>
      <c r="AF32" s="411"/>
      <c r="AG32" s="411"/>
      <c r="AH32" s="411"/>
      <c r="AI32" s="411"/>
      <c r="AJ32" s="411"/>
      <c r="AK32" s="411"/>
      <c r="AM32" s="411" t="s">
        <v>194</v>
      </c>
      <c r="AN32" s="411"/>
      <c r="AO32" s="411"/>
      <c r="AP32" s="411"/>
      <c r="AQ32" s="411"/>
      <c r="AR32" s="411"/>
      <c r="AS32" s="411"/>
      <c r="AT32" s="411"/>
      <c r="AU32" s="411"/>
      <c r="AV32" s="411"/>
      <c r="AW32" s="411"/>
      <c r="AX32" s="411"/>
      <c r="AY32" s="411"/>
      <c r="AZ32" s="411"/>
      <c r="BA32" s="411"/>
      <c r="BB32" s="411"/>
      <c r="BC32" s="411"/>
      <c r="BE32" s="411" t="s">
        <v>195</v>
      </c>
      <c r="BF32" s="411"/>
      <c r="BG32" s="411"/>
      <c r="BH32" s="411"/>
      <c r="BI32" s="411"/>
      <c r="BJ32" s="411"/>
      <c r="BK32" s="411"/>
      <c r="BL32" s="411"/>
      <c r="BM32" s="411"/>
      <c r="BN32" s="411"/>
      <c r="BO32" s="411"/>
      <c r="BP32" s="411"/>
      <c r="BQ32" s="411"/>
      <c r="BR32" s="411"/>
      <c r="BS32" s="411"/>
      <c r="BT32" s="411"/>
      <c r="BU32" s="411"/>
      <c r="BW32" s="411" t="s">
        <v>196</v>
      </c>
      <c r="BX32" s="411"/>
      <c r="BY32" s="411"/>
      <c r="BZ32" s="411"/>
      <c r="CA32" s="411"/>
      <c r="CB32" s="411"/>
      <c r="CC32" s="411"/>
      <c r="CD32" s="411"/>
      <c r="CE32" s="411"/>
      <c r="CF32" s="411"/>
      <c r="CG32" s="411"/>
      <c r="CH32" s="411"/>
      <c r="CI32" s="411"/>
      <c r="CJ32" s="411"/>
      <c r="CK32" s="411"/>
      <c r="CL32" s="411"/>
      <c r="CM32" s="411"/>
      <c r="CO32" s="411" t="s">
        <v>197</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198</v>
      </c>
      <c r="D33" s="431"/>
      <c r="E33" s="396" t="s">
        <v>199</v>
      </c>
      <c r="F33" s="396"/>
      <c r="G33" s="396"/>
      <c r="H33" s="396"/>
      <c r="I33" s="396"/>
      <c r="J33" s="396"/>
      <c r="K33" s="396"/>
      <c r="L33" s="396"/>
      <c r="M33" s="396"/>
      <c r="N33" s="396"/>
      <c r="O33" s="396"/>
      <c r="P33" s="396"/>
      <c r="Q33" s="396"/>
      <c r="R33" s="396"/>
      <c r="S33" s="396"/>
      <c r="T33" s="206"/>
      <c r="U33" s="431" t="s">
        <v>200</v>
      </c>
      <c r="V33" s="431"/>
      <c r="W33" s="396" t="s">
        <v>201</v>
      </c>
      <c r="X33" s="396"/>
      <c r="Y33" s="396"/>
      <c r="Z33" s="396"/>
      <c r="AA33" s="396"/>
      <c r="AB33" s="396"/>
      <c r="AC33" s="396"/>
      <c r="AD33" s="396"/>
      <c r="AE33" s="396"/>
      <c r="AF33" s="396"/>
      <c r="AG33" s="396"/>
      <c r="AH33" s="396"/>
      <c r="AI33" s="396"/>
      <c r="AJ33" s="396"/>
      <c r="AK33" s="396"/>
      <c r="AL33" s="206"/>
      <c r="AM33" s="431" t="s">
        <v>200</v>
      </c>
      <c r="AN33" s="431"/>
      <c r="AO33" s="396" t="s">
        <v>199</v>
      </c>
      <c r="AP33" s="396"/>
      <c r="AQ33" s="396"/>
      <c r="AR33" s="396"/>
      <c r="AS33" s="396"/>
      <c r="AT33" s="396"/>
      <c r="AU33" s="396"/>
      <c r="AV33" s="396"/>
      <c r="AW33" s="396"/>
      <c r="AX33" s="396"/>
      <c r="AY33" s="396"/>
      <c r="AZ33" s="396"/>
      <c r="BA33" s="396"/>
      <c r="BB33" s="396"/>
      <c r="BC33" s="396"/>
      <c r="BD33" s="207"/>
      <c r="BE33" s="396" t="s">
        <v>202</v>
      </c>
      <c r="BF33" s="396"/>
      <c r="BG33" s="396" t="s">
        <v>203</v>
      </c>
      <c r="BH33" s="396"/>
      <c r="BI33" s="396"/>
      <c r="BJ33" s="396"/>
      <c r="BK33" s="396"/>
      <c r="BL33" s="396"/>
      <c r="BM33" s="396"/>
      <c r="BN33" s="396"/>
      <c r="BO33" s="396"/>
      <c r="BP33" s="396"/>
      <c r="BQ33" s="396"/>
      <c r="BR33" s="396"/>
      <c r="BS33" s="396"/>
      <c r="BT33" s="396"/>
      <c r="BU33" s="396"/>
      <c r="BV33" s="207"/>
      <c r="BW33" s="431" t="s">
        <v>202</v>
      </c>
      <c r="BX33" s="431"/>
      <c r="BY33" s="396" t="s">
        <v>204</v>
      </c>
      <c r="BZ33" s="396"/>
      <c r="CA33" s="396"/>
      <c r="CB33" s="396"/>
      <c r="CC33" s="396"/>
      <c r="CD33" s="396"/>
      <c r="CE33" s="396"/>
      <c r="CF33" s="396"/>
      <c r="CG33" s="396"/>
      <c r="CH33" s="396"/>
      <c r="CI33" s="396"/>
      <c r="CJ33" s="396"/>
      <c r="CK33" s="396"/>
      <c r="CL33" s="396"/>
      <c r="CM33" s="396"/>
      <c r="CN33" s="206"/>
      <c r="CO33" s="431" t="s">
        <v>200</v>
      </c>
      <c r="CP33" s="431"/>
      <c r="CQ33" s="396" t="s">
        <v>205</v>
      </c>
      <c r="CR33" s="396"/>
      <c r="CS33" s="396"/>
      <c r="CT33" s="396"/>
      <c r="CU33" s="396"/>
      <c r="CV33" s="396"/>
      <c r="CW33" s="396"/>
      <c r="CX33" s="396"/>
      <c r="CY33" s="396"/>
      <c r="CZ33" s="396"/>
      <c r="DA33" s="396"/>
      <c r="DB33" s="396"/>
      <c r="DC33" s="396"/>
      <c r="DD33" s="396"/>
      <c r="DE33" s="396"/>
      <c r="DF33" s="206"/>
      <c r="DG33" s="596" t="s">
        <v>206</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西原村工業用水道事業会計</v>
      </c>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IF('各会計、関係団体の財政状況及び健全化判断比率'!B32="","",'各会計、関係団体の財政状況及び健全化判断比率'!B32)</f>
        <v>西原村中央簡易水道事業特別会計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熊本県市町村総合事務組合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7</v>
      </c>
      <c r="BF35" s="597"/>
      <c r="BG35" s="598" t="str">
        <f>IF('各会計、関係団体の財政状況及び健全化判断比率'!B33="","",'各会計、関係団体の財政状況及び健全化判断比率'!B33)</f>
        <v>西原村工業団地造成事業特別会計</v>
      </c>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大津町・西原村原野組合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8</v>
      </c>
      <c r="BF36" s="597"/>
      <c r="BG36" s="598" t="str">
        <f>IF('各会計、関係団体の財政状況及び健全化判断比率'!B34="","",'各会計、関係団体の財政状況及び健全化判断比率'!B34)</f>
        <v>西原村住宅用地造成事業特別会計</v>
      </c>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益城、嘉島、西原環境衛生施設組合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阿蘇広域行政事務組合（一般会計）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阿蘇広域行政事務組合（養護老人ホーム湯の里荘特別会計）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熊本県後期高齢者医療広域連合（一般会計）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熊本県後期高齢者医療広域連合（後期高齢者医療特別会計）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00" t="s">
        <v>208</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209</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210</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211</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212</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213</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214</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215</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AIejGaqNTQuRhCZFJhW7Lgm3uc7utqik0qtFdCzB3CGfvR3HOHec1QEzTrQ65GudGA+lPEREUthAxHtb/p02ag==" saltValue="WD1e70ShD4HlIIBjjn0s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15">
      <c r="A34" s="22"/>
      <c r="B34" s="31"/>
      <c r="C34" s="1151" t="s">
        <v>579</v>
      </c>
      <c r="D34" s="1151"/>
      <c r="E34" s="1152"/>
      <c r="F34" s="32">
        <v>26.92</v>
      </c>
      <c r="G34" s="33">
        <v>19.11</v>
      </c>
      <c r="H34" s="33">
        <v>10.79</v>
      </c>
      <c r="I34" s="33">
        <v>17.7</v>
      </c>
      <c r="J34" s="34">
        <v>10.15</v>
      </c>
      <c r="K34" s="22"/>
      <c r="L34" s="22"/>
      <c r="M34" s="22"/>
      <c r="N34" s="22"/>
      <c r="O34" s="22"/>
      <c r="P34" s="22"/>
    </row>
    <row r="35" spans="1:16" ht="39" customHeight="1" x14ac:dyDescent="0.15">
      <c r="A35" s="22"/>
      <c r="B35" s="35"/>
      <c r="C35" s="1145" t="s">
        <v>580</v>
      </c>
      <c r="D35" s="1146"/>
      <c r="E35" s="1147"/>
      <c r="F35" s="36">
        <v>7.29</v>
      </c>
      <c r="G35" s="37">
        <v>6.69</v>
      </c>
      <c r="H35" s="37">
        <v>6.46</v>
      </c>
      <c r="I35" s="37">
        <v>6.13</v>
      </c>
      <c r="J35" s="38">
        <v>6.25</v>
      </c>
      <c r="K35" s="22"/>
      <c r="L35" s="22"/>
      <c r="M35" s="22"/>
      <c r="N35" s="22"/>
      <c r="O35" s="22"/>
      <c r="P35" s="22"/>
    </row>
    <row r="36" spans="1:16" ht="39" customHeight="1" x14ac:dyDescent="0.15">
      <c r="A36" s="22"/>
      <c r="B36" s="35"/>
      <c r="C36" s="1145" t="s">
        <v>581</v>
      </c>
      <c r="D36" s="1146"/>
      <c r="E36" s="1147"/>
      <c r="F36" s="36">
        <v>2.0499999999999998</v>
      </c>
      <c r="G36" s="37">
        <v>3.1</v>
      </c>
      <c r="H36" s="37">
        <v>3.58</v>
      </c>
      <c r="I36" s="37">
        <v>4.8600000000000003</v>
      </c>
      <c r="J36" s="38">
        <v>6.19</v>
      </c>
      <c r="K36" s="22"/>
      <c r="L36" s="22"/>
      <c r="M36" s="22"/>
      <c r="N36" s="22"/>
      <c r="O36" s="22"/>
      <c r="P36" s="22"/>
    </row>
    <row r="37" spans="1:16" ht="39" customHeight="1" x14ac:dyDescent="0.15">
      <c r="A37" s="22"/>
      <c r="B37" s="35"/>
      <c r="C37" s="1145" t="s">
        <v>582</v>
      </c>
      <c r="D37" s="1146"/>
      <c r="E37" s="1147"/>
      <c r="F37" s="36">
        <v>3.55</v>
      </c>
      <c r="G37" s="37">
        <v>3.1</v>
      </c>
      <c r="H37" s="37">
        <v>3.55</v>
      </c>
      <c r="I37" s="37">
        <v>3.13</v>
      </c>
      <c r="J37" s="38">
        <v>3.32</v>
      </c>
      <c r="K37" s="22"/>
      <c r="L37" s="22"/>
      <c r="M37" s="22"/>
      <c r="N37" s="22"/>
      <c r="O37" s="22"/>
      <c r="P37" s="22"/>
    </row>
    <row r="38" spans="1:16" ht="39" customHeight="1" x14ac:dyDescent="0.15">
      <c r="A38" s="22"/>
      <c r="B38" s="35"/>
      <c r="C38" s="1145" t="s">
        <v>583</v>
      </c>
      <c r="D38" s="1146"/>
      <c r="E38" s="1147"/>
      <c r="F38" s="36">
        <v>0.59</v>
      </c>
      <c r="G38" s="37">
        <v>0.82</v>
      </c>
      <c r="H38" s="37">
        <v>0.38</v>
      </c>
      <c r="I38" s="37">
        <v>0.9</v>
      </c>
      <c r="J38" s="38">
        <v>0.28999999999999998</v>
      </c>
      <c r="K38" s="22"/>
      <c r="L38" s="22"/>
      <c r="M38" s="22"/>
      <c r="N38" s="22"/>
      <c r="O38" s="22"/>
      <c r="P38" s="22"/>
    </row>
    <row r="39" spans="1:16" ht="39" customHeight="1" x14ac:dyDescent="0.15">
      <c r="A39" s="22"/>
      <c r="B39" s="35"/>
      <c r="C39" s="1145" t="s">
        <v>584</v>
      </c>
      <c r="D39" s="1146"/>
      <c r="E39" s="1147"/>
      <c r="F39" s="36">
        <v>0.14000000000000001</v>
      </c>
      <c r="G39" s="37">
        <v>0.13</v>
      </c>
      <c r="H39" s="37">
        <v>0.12</v>
      </c>
      <c r="I39" s="37">
        <v>0.12</v>
      </c>
      <c r="J39" s="38">
        <v>0.14000000000000001</v>
      </c>
      <c r="K39" s="22"/>
      <c r="L39" s="22"/>
      <c r="M39" s="22"/>
      <c r="N39" s="22"/>
      <c r="O39" s="22"/>
      <c r="P39" s="22"/>
    </row>
    <row r="40" spans="1:16" ht="39" customHeight="1" x14ac:dyDescent="0.15">
      <c r="A40" s="22"/>
      <c r="B40" s="35"/>
      <c r="C40" s="1145" t="s">
        <v>585</v>
      </c>
      <c r="D40" s="1146"/>
      <c r="E40" s="1147"/>
      <c r="F40" s="36" t="s">
        <v>531</v>
      </c>
      <c r="G40" s="37" t="s">
        <v>531</v>
      </c>
      <c r="H40" s="37" t="s">
        <v>531</v>
      </c>
      <c r="I40" s="37" t="s">
        <v>531</v>
      </c>
      <c r="J40" s="38">
        <v>0.13</v>
      </c>
      <c r="K40" s="22"/>
      <c r="L40" s="22"/>
      <c r="M40" s="22"/>
      <c r="N40" s="22"/>
      <c r="O40" s="22"/>
      <c r="P40" s="22"/>
    </row>
    <row r="41" spans="1:16" ht="39" customHeight="1" x14ac:dyDescent="0.15">
      <c r="A41" s="22"/>
      <c r="B41" s="35"/>
      <c r="C41" s="1145" t="s">
        <v>586</v>
      </c>
      <c r="D41" s="1146"/>
      <c r="E41" s="1147"/>
      <c r="F41" s="36" t="s">
        <v>531</v>
      </c>
      <c r="G41" s="37" t="s">
        <v>531</v>
      </c>
      <c r="H41" s="37" t="s">
        <v>531</v>
      </c>
      <c r="I41" s="37" t="s">
        <v>531</v>
      </c>
      <c r="J41" s="38">
        <v>0</v>
      </c>
      <c r="K41" s="22"/>
      <c r="L41" s="22"/>
      <c r="M41" s="22"/>
      <c r="N41" s="22"/>
      <c r="O41" s="22"/>
      <c r="P41" s="22"/>
    </row>
    <row r="42" spans="1:16" ht="39" customHeight="1" x14ac:dyDescent="0.15">
      <c r="A42" s="22"/>
      <c r="B42" s="39"/>
      <c r="C42" s="1145" t="s">
        <v>587</v>
      </c>
      <c r="D42" s="1146"/>
      <c r="E42" s="1147"/>
      <c r="F42" s="36" t="s">
        <v>531</v>
      </c>
      <c r="G42" s="37" t="s">
        <v>531</v>
      </c>
      <c r="H42" s="37" t="s">
        <v>531</v>
      </c>
      <c r="I42" s="37" t="s">
        <v>531</v>
      </c>
      <c r="J42" s="38" t="s">
        <v>531</v>
      </c>
      <c r="K42" s="22"/>
      <c r="L42" s="22"/>
      <c r="M42" s="22"/>
      <c r="N42" s="22"/>
      <c r="O42" s="22"/>
      <c r="P42" s="22"/>
    </row>
    <row r="43" spans="1:16" ht="39" customHeight="1" thickBot="1" x14ac:dyDescent="0.2">
      <c r="A43" s="22"/>
      <c r="B43" s="40"/>
      <c r="C43" s="1148" t="s">
        <v>588</v>
      </c>
      <c r="D43" s="1149"/>
      <c r="E43" s="1150"/>
      <c r="F43" s="41" t="s">
        <v>531</v>
      </c>
      <c r="G43" s="42" t="s">
        <v>531</v>
      </c>
      <c r="H43" s="42" t="s">
        <v>531</v>
      </c>
      <c r="I43" s="42" t="s">
        <v>531</v>
      </c>
      <c r="J43" s="43" t="s">
        <v>531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IAbwRUt5+Mj+3bkARoUflLwPhplMSrr6rKbE9XLhQmyfsby6ko+9BfAdiFOY6k5ChTXZvI0Pbopaqv1SmS00A==" saltValue="13AXQdEODi0fYWERGV+Z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533</v>
      </c>
      <c r="L45" s="60">
        <v>810</v>
      </c>
      <c r="M45" s="60">
        <v>951</v>
      </c>
      <c r="N45" s="60">
        <v>1107</v>
      </c>
      <c r="O45" s="61">
        <v>1151</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531</v>
      </c>
      <c r="L46" s="64" t="s">
        <v>531</v>
      </c>
      <c r="M46" s="64" t="s">
        <v>531</v>
      </c>
      <c r="N46" s="64" t="s">
        <v>531</v>
      </c>
      <c r="O46" s="65" t="s">
        <v>531</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531</v>
      </c>
      <c r="L47" s="64" t="s">
        <v>531</v>
      </c>
      <c r="M47" s="64" t="s">
        <v>531</v>
      </c>
      <c r="N47" s="64" t="s">
        <v>531</v>
      </c>
      <c r="O47" s="65" t="s">
        <v>531</v>
      </c>
      <c r="P47" s="48"/>
      <c r="Q47" s="48"/>
      <c r="R47" s="48"/>
      <c r="S47" s="48"/>
      <c r="T47" s="48"/>
      <c r="U47" s="48"/>
    </row>
    <row r="48" spans="1:21" ht="30.75" customHeight="1" x14ac:dyDescent="0.15">
      <c r="A48" s="48"/>
      <c r="B48" s="1155"/>
      <c r="C48" s="1156"/>
      <c r="D48" s="62"/>
      <c r="E48" s="1161" t="s">
        <v>15</v>
      </c>
      <c r="F48" s="1161"/>
      <c r="G48" s="1161"/>
      <c r="H48" s="1161"/>
      <c r="I48" s="1161"/>
      <c r="J48" s="1162"/>
      <c r="K48" s="63">
        <v>15</v>
      </c>
      <c r="L48" s="64">
        <v>8</v>
      </c>
      <c r="M48" s="64">
        <v>7</v>
      </c>
      <c r="N48" s="64">
        <v>8</v>
      </c>
      <c r="O48" s="65">
        <v>7</v>
      </c>
      <c r="P48" s="48"/>
      <c r="Q48" s="48"/>
      <c r="R48" s="48"/>
      <c r="S48" s="48"/>
      <c r="T48" s="48"/>
      <c r="U48" s="48"/>
    </row>
    <row r="49" spans="1:21" ht="30.75" customHeight="1" x14ac:dyDescent="0.15">
      <c r="A49" s="48"/>
      <c r="B49" s="1155"/>
      <c r="C49" s="1156"/>
      <c r="D49" s="62"/>
      <c r="E49" s="1161" t="s">
        <v>16</v>
      </c>
      <c r="F49" s="1161"/>
      <c r="G49" s="1161"/>
      <c r="H49" s="1161"/>
      <c r="I49" s="1161"/>
      <c r="J49" s="1162"/>
      <c r="K49" s="63">
        <v>18</v>
      </c>
      <c r="L49" s="64">
        <v>18</v>
      </c>
      <c r="M49" s="64">
        <v>44</v>
      </c>
      <c r="N49" s="64">
        <v>18</v>
      </c>
      <c r="O49" s="65">
        <v>11</v>
      </c>
      <c r="P49" s="48"/>
      <c r="Q49" s="48"/>
      <c r="R49" s="48"/>
      <c r="S49" s="48"/>
      <c r="T49" s="48"/>
      <c r="U49" s="48"/>
    </row>
    <row r="50" spans="1:21" ht="30.75" customHeight="1" x14ac:dyDescent="0.15">
      <c r="A50" s="48"/>
      <c r="B50" s="1155"/>
      <c r="C50" s="1156"/>
      <c r="D50" s="62"/>
      <c r="E50" s="1161" t="s">
        <v>17</v>
      </c>
      <c r="F50" s="1161"/>
      <c r="G50" s="1161"/>
      <c r="H50" s="1161"/>
      <c r="I50" s="1161"/>
      <c r="J50" s="1162"/>
      <c r="K50" s="63">
        <v>21</v>
      </c>
      <c r="L50" s="64" t="s">
        <v>531</v>
      </c>
      <c r="M50" s="64" t="s">
        <v>531</v>
      </c>
      <c r="N50" s="64" t="s">
        <v>531</v>
      </c>
      <c r="O50" s="65" t="s">
        <v>531</v>
      </c>
      <c r="P50" s="48"/>
      <c r="Q50" s="48"/>
      <c r="R50" s="48"/>
      <c r="S50" s="48"/>
      <c r="T50" s="48"/>
      <c r="U50" s="48"/>
    </row>
    <row r="51" spans="1:21" ht="30.75" customHeight="1" x14ac:dyDescent="0.15">
      <c r="A51" s="48"/>
      <c r="B51" s="1157"/>
      <c r="C51" s="1158"/>
      <c r="D51" s="66"/>
      <c r="E51" s="1161" t="s">
        <v>18</v>
      </c>
      <c r="F51" s="1161"/>
      <c r="G51" s="1161"/>
      <c r="H51" s="1161"/>
      <c r="I51" s="1161"/>
      <c r="J51" s="1162"/>
      <c r="K51" s="63">
        <v>4</v>
      </c>
      <c r="L51" s="64">
        <v>0</v>
      </c>
      <c r="M51" s="64">
        <v>1</v>
      </c>
      <c r="N51" s="64">
        <v>0</v>
      </c>
      <c r="O51" s="65" t="s">
        <v>531</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456</v>
      </c>
      <c r="L52" s="64">
        <v>696</v>
      </c>
      <c r="M52" s="64">
        <v>830</v>
      </c>
      <c r="N52" s="64">
        <v>944</v>
      </c>
      <c r="O52" s="65">
        <v>947</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135</v>
      </c>
      <c r="L53" s="69">
        <v>140</v>
      </c>
      <c r="M53" s="69">
        <v>173</v>
      </c>
      <c r="N53" s="69">
        <v>189</v>
      </c>
      <c r="O53" s="70">
        <v>222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589</v>
      </c>
      <c r="P56" s="48"/>
      <c r="Q56" s="48"/>
      <c r="R56" s="48"/>
      <c r="S56" s="48"/>
      <c r="T56" s="48"/>
      <c r="U56" s="48"/>
    </row>
    <row r="57" spans="1:21" ht="31.5" customHeight="1" thickBot="1" x14ac:dyDescent="0.2">
      <c r="A57" s="48"/>
      <c r="B57" s="76"/>
      <c r="C57" s="77"/>
      <c r="D57" s="77"/>
      <c r="E57" s="78"/>
      <c r="F57" s="78"/>
      <c r="G57" s="78"/>
      <c r="H57" s="78"/>
      <c r="I57" s="78"/>
      <c r="J57" s="79" t="s">
        <v>2</v>
      </c>
      <c r="K57" s="80" t="s">
        <v>590</v>
      </c>
      <c r="L57" s="81" t="s">
        <v>591</v>
      </c>
      <c r="M57" s="81" t="s">
        <v>592</v>
      </c>
      <c r="N57" s="81" t="s">
        <v>593</v>
      </c>
      <c r="O57" s="82" t="s">
        <v>594</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p7tEnK/vk/MN0BrcTuBo6aeWMfO+J5dDPyVXmqqSwM0xLEkYtLimAG3ow0nUEFShFyHHsgJvb52nYzCgbkcWg==" saltValue="HzTMbyEJ+Mzx4JnOejWJ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573</v>
      </c>
      <c r="J40" s="103" t="s">
        <v>574</v>
      </c>
      <c r="K40" s="103" t="s">
        <v>575</v>
      </c>
      <c r="L40" s="103" t="s">
        <v>576</v>
      </c>
      <c r="M40" s="104" t="s">
        <v>577</v>
      </c>
    </row>
    <row r="41" spans="2:13" ht="27.75" customHeight="1" x14ac:dyDescent="0.15">
      <c r="B41" s="1184" t="s">
        <v>32</v>
      </c>
      <c r="C41" s="1185"/>
      <c r="D41" s="105"/>
      <c r="E41" s="1190" t="s">
        <v>33</v>
      </c>
      <c r="F41" s="1190"/>
      <c r="G41" s="1190"/>
      <c r="H41" s="1191"/>
      <c r="I41" s="355">
        <v>7856</v>
      </c>
      <c r="J41" s="356">
        <v>9476</v>
      </c>
      <c r="K41" s="356">
        <v>10695</v>
      </c>
      <c r="L41" s="356">
        <v>10641</v>
      </c>
      <c r="M41" s="357">
        <v>9966</v>
      </c>
    </row>
    <row r="42" spans="2:13" ht="27.75" customHeight="1" x14ac:dyDescent="0.15">
      <c r="B42" s="1186"/>
      <c r="C42" s="1187"/>
      <c r="D42" s="106"/>
      <c r="E42" s="1192" t="s">
        <v>34</v>
      </c>
      <c r="F42" s="1192"/>
      <c r="G42" s="1192"/>
      <c r="H42" s="1193"/>
      <c r="I42" s="358" t="s">
        <v>531</v>
      </c>
      <c r="J42" s="359" t="s">
        <v>531</v>
      </c>
      <c r="K42" s="359" t="s">
        <v>531</v>
      </c>
      <c r="L42" s="359" t="s">
        <v>531</v>
      </c>
      <c r="M42" s="360" t="s">
        <v>531</v>
      </c>
    </row>
    <row r="43" spans="2:13" ht="27.75" customHeight="1" x14ac:dyDescent="0.15">
      <c r="B43" s="1186"/>
      <c r="C43" s="1187"/>
      <c r="D43" s="106"/>
      <c r="E43" s="1192" t="s">
        <v>35</v>
      </c>
      <c r="F43" s="1192"/>
      <c r="G43" s="1192"/>
      <c r="H43" s="1193"/>
      <c r="I43" s="358">
        <v>52</v>
      </c>
      <c r="J43" s="359">
        <v>55</v>
      </c>
      <c r="K43" s="359">
        <v>72</v>
      </c>
      <c r="L43" s="359">
        <v>64</v>
      </c>
      <c r="M43" s="360">
        <v>58</v>
      </c>
    </row>
    <row r="44" spans="2:13" ht="27.75" customHeight="1" x14ac:dyDescent="0.15">
      <c r="B44" s="1186"/>
      <c r="C44" s="1187"/>
      <c r="D44" s="106"/>
      <c r="E44" s="1192" t="s">
        <v>36</v>
      </c>
      <c r="F44" s="1192"/>
      <c r="G44" s="1192"/>
      <c r="H44" s="1193"/>
      <c r="I44" s="358">
        <v>82</v>
      </c>
      <c r="J44" s="359">
        <v>65</v>
      </c>
      <c r="K44" s="359">
        <v>48</v>
      </c>
      <c r="L44" s="359">
        <v>34</v>
      </c>
      <c r="M44" s="360">
        <v>159</v>
      </c>
    </row>
    <row r="45" spans="2:13" ht="27.75" customHeight="1" x14ac:dyDescent="0.15">
      <c r="B45" s="1186"/>
      <c r="C45" s="1187"/>
      <c r="D45" s="106"/>
      <c r="E45" s="1192" t="s">
        <v>37</v>
      </c>
      <c r="F45" s="1192"/>
      <c r="G45" s="1192"/>
      <c r="H45" s="1193"/>
      <c r="I45" s="358">
        <v>233</v>
      </c>
      <c r="J45" s="359">
        <v>145</v>
      </c>
      <c r="K45" s="359">
        <v>127</v>
      </c>
      <c r="L45" s="359">
        <v>73</v>
      </c>
      <c r="M45" s="360">
        <v>73</v>
      </c>
    </row>
    <row r="46" spans="2:13" ht="27.75" customHeight="1" x14ac:dyDescent="0.15">
      <c r="B46" s="1186"/>
      <c r="C46" s="1187"/>
      <c r="D46" s="107"/>
      <c r="E46" s="1192" t="s">
        <v>38</v>
      </c>
      <c r="F46" s="1192"/>
      <c r="G46" s="1192"/>
      <c r="H46" s="1193"/>
      <c r="I46" s="358" t="s">
        <v>531</v>
      </c>
      <c r="J46" s="359" t="s">
        <v>531</v>
      </c>
      <c r="K46" s="359" t="s">
        <v>531</v>
      </c>
      <c r="L46" s="359" t="s">
        <v>531</v>
      </c>
      <c r="M46" s="360" t="s">
        <v>531</v>
      </c>
    </row>
    <row r="47" spans="2:13" ht="27.75" customHeight="1" x14ac:dyDescent="0.15">
      <c r="B47" s="1186"/>
      <c r="C47" s="1187"/>
      <c r="D47" s="108"/>
      <c r="E47" s="1194" t="s">
        <v>39</v>
      </c>
      <c r="F47" s="1195"/>
      <c r="G47" s="1195"/>
      <c r="H47" s="1196"/>
      <c r="I47" s="358" t="s">
        <v>531</v>
      </c>
      <c r="J47" s="359" t="s">
        <v>531</v>
      </c>
      <c r="K47" s="359" t="s">
        <v>531</v>
      </c>
      <c r="L47" s="359" t="s">
        <v>531</v>
      </c>
      <c r="M47" s="360" t="s">
        <v>531</v>
      </c>
    </row>
    <row r="48" spans="2:13" ht="27.75" customHeight="1" x14ac:dyDescent="0.15">
      <c r="B48" s="1186"/>
      <c r="C48" s="1187"/>
      <c r="D48" s="106"/>
      <c r="E48" s="1192" t="s">
        <v>40</v>
      </c>
      <c r="F48" s="1192"/>
      <c r="G48" s="1192"/>
      <c r="H48" s="1193"/>
      <c r="I48" s="358" t="s">
        <v>531</v>
      </c>
      <c r="J48" s="359" t="s">
        <v>531</v>
      </c>
      <c r="K48" s="359" t="s">
        <v>531</v>
      </c>
      <c r="L48" s="359" t="s">
        <v>531</v>
      </c>
      <c r="M48" s="360" t="s">
        <v>531</v>
      </c>
    </row>
    <row r="49" spans="2:13" ht="27.75" customHeight="1" x14ac:dyDescent="0.15">
      <c r="B49" s="1188"/>
      <c r="C49" s="1189"/>
      <c r="D49" s="106"/>
      <c r="E49" s="1192" t="s">
        <v>41</v>
      </c>
      <c r="F49" s="1192"/>
      <c r="G49" s="1192"/>
      <c r="H49" s="1193"/>
      <c r="I49" s="358" t="s">
        <v>531</v>
      </c>
      <c r="J49" s="359" t="s">
        <v>531</v>
      </c>
      <c r="K49" s="359" t="s">
        <v>531</v>
      </c>
      <c r="L49" s="359" t="s">
        <v>531</v>
      </c>
      <c r="M49" s="360" t="s">
        <v>531</v>
      </c>
    </row>
    <row r="50" spans="2:13" ht="27.75" customHeight="1" x14ac:dyDescent="0.15">
      <c r="B50" s="1197" t="s">
        <v>42</v>
      </c>
      <c r="C50" s="1198"/>
      <c r="D50" s="109"/>
      <c r="E50" s="1192" t="s">
        <v>43</v>
      </c>
      <c r="F50" s="1192"/>
      <c r="G50" s="1192"/>
      <c r="H50" s="1193"/>
      <c r="I50" s="358">
        <v>3027</v>
      </c>
      <c r="J50" s="359">
        <v>3933</v>
      </c>
      <c r="K50" s="359">
        <v>4190</v>
      </c>
      <c r="L50" s="359">
        <v>4207</v>
      </c>
      <c r="M50" s="360">
        <v>4339</v>
      </c>
    </row>
    <row r="51" spans="2:13" ht="27.75" customHeight="1" x14ac:dyDescent="0.15">
      <c r="B51" s="1186"/>
      <c r="C51" s="1187"/>
      <c r="D51" s="106"/>
      <c r="E51" s="1192" t="s">
        <v>44</v>
      </c>
      <c r="F51" s="1192"/>
      <c r="G51" s="1192"/>
      <c r="H51" s="1193"/>
      <c r="I51" s="358" t="s">
        <v>531</v>
      </c>
      <c r="J51" s="359" t="s">
        <v>531</v>
      </c>
      <c r="K51" s="359" t="s">
        <v>531</v>
      </c>
      <c r="L51" s="359" t="s">
        <v>531</v>
      </c>
      <c r="M51" s="360" t="s">
        <v>531</v>
      </c>
    </row>
    <row r="52" spans="2:13" ht="27.75" customHeight="1" x14ac:dyDescent="0.15">
      <c r="B52" s="1188"/>
      <c r="C52" s="1189"/>
      <c r="D52" s="106"/>
      <c r="E52" s="1192" t="s">
        <v>45</v>
      </c>
      <c r="F52" s="1192"/>
      <c r="G52" s="1192"/>
      <c r="H52" s="1193"/>
      <c r="I52" s="358">
        <v>8228</v>
      </c>
      <c r="J52" s="359">
        <v>9013</v>
      </c>
      <c r="K52" s="359">
        <v>9938</v>
      </c>
      <c r="L52" s="359">
        <v>9245</v>
      </c>
      <c r="M52" s="360">
        <v>8584</v>
      </c>
    </row>
    <row r="53" spans="2:13" ht="27.75" customHeight="1" thickBot="1" x14ac:dyDescent="0.2">
      <c r="B53" s="1199" t="s">
        <v>46</v>
      </c>
      <c r="C53" s="1200"/>
      <c r="D53" s="110"/>
      <c r="E53" s="1201" t="s">
        <v>47</v>
      </c>
      <c r="F53" s="1201"/>
      <c r="G53" s="1201"/>
      <c r="H53" s="1202"/>
      <c r="I53" s="361">
        <v>-3033</v>
      </c>
      <c r="J53" s="362">
        <v>-3205</v>
      </c>
      <c r="K53" s="362">
        <v>-3186</v>
      </c>
      <c r="L53" s="362">
        <v>-2640</v>
      </c>
      <c r="M53" s="363">
        <v>-2666</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yTzqVkh/DGETGbwO4J+xXPsJGUczjA3tccqqVX45MYby39SD3m17vsnfRaoowiAyt/truiqHjS2Brpduc0Mffg==" saltValue="bKYcFZF0HA5bB2pUYO9x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575</v>
      </c>
      <c r="G54" s="119" t="s">
        <v>576</v>
      </c>
      <c r="H54" s="120" t="s">
        <v>577</v>
      </c>
    </row>
    <row r="55" spans="2:8" ht="52.5" customHeight="1" x14ac:dyDescent="0.15">
      <c r="B55" s="121"/>
      <c r="C55" s="1211" t="s">
        <v>50</v>
      </c>
      <c r="D55" s="1211"/>
      <c r="E55" s="1212"/>
      <c r="F55" s="122">
        <v>2344</v>
      </c>
      <c r="G55" s="122">
        <v>2511</v>
      </c>
      <c r="H55" s="123">
        <v>2589</v>
      </c>
    </row>
    <row r="56" spans="2:8" ht="52.5" customHeight="1" x14ac:dyDescent="0.15">
      <c r="B56" s="124"/>
      <c r="C56" s="1213" t="s">
        <v>51</v>
      </c>
      <c r="D56" s="1213"/>
      <c r="E56" s="1214"/>
      <c r="F56" s="125">
        <v>242</v>
      </c>
      <c r="G56" s="125">
        <v>227</v>
      </c>
      <c r="H56" s="126">
        <v>212</v>
      </c>
    </row>
    <row r="57" spans="2:8" ht="53.25" customHeight="1" x14ac:dyDescent="0.15">
      <c r="B57" s="124"/>
      <c r="C57" s="1215" t="s">
        <v>52</v>
      </c>
      <c r="D57" s="1215"/>
      <c r="E57" s="1216"/>
      <c r="F57" s="127">
        <v>1586</v>
      </c>
      <c r="G57" s="127">
        <v>1451</v>
      </c>
      <c r="H57" s="128">
        <v>1519</v>
      </c>
    </row>
    <row r="58" spans="2:8" ht="45.75" customHeight="1" x14ac:dyDescent="0.15">
      <c r="B58" s="129"/>
      <c r="C58" s="1203" t="s">
        <v>604</v>
      </c>
      <c r="D58" s="1204"/>
      <c r="E58" s="1205"/>
      <c r="F58" s="130">
        <v>849</v>
      </c>
      <c r="G58" s="130">
        <v>805</v>
      </c>
      <c r="H58" s="131">
        <v>1007</v>
      </c>
    </row>
    <row r="59" spans="2:8" ht="45.75" customHeight="1" x14ac:dyDescent="0.15">
      <c r="B59" s="129"/>
      <c r="C59" s="1203" t="s">
        <v>605</v>
      </c>
      <c r="D59" s="1204"/>
      <c r="E59" s="1205"/>
      <c r="F59" s="130">
        <v>259</v>
      </c>
      <c r="G59" s="130">
        <v>232</v>
      </c>
      <c r="H59" s="131">
        <v>140</v>
      </c>
    </row>
    <row r="60" spans="2:8" ht="45.75" customHeight="1" x14ac:dyDescent="0.15">
      <c r="B60" s="129"/>
      <c r="C60" s="1203" t="s">
        <v>608</v>
      </c>
      <c r="D60" s="1204"/>
      <c r="E60" s="1205"/>
      <c r="F60" s="130">
        <v>136</v>
      </c>
      <c r="G60" s="130">
        <v>136</v>
      </c>
      <c r="H60" s="131">
        <v>136</v>
      </c>
    </row>
    <row r="61" spans="2:8" ht="45.75" customHeight="1" x14ac:dyDescent="0.15">
      <c r="B61" s="129"/>
      <c r="C61" s="1203" t="s">
        <v>606</v>
      </c>
      <c r="D61" s="1204"/>
      <c r="E61" s="1205"/>
      <c r="F61" s="130">
        <v>211</v>
      </c>
      <c r="G61" s="130">
        <v>143</v>
      </c>
      <c r="H61" s="131">
        <v>95</v>
      </c>
    </row>
    <row r="62" spans="2:8" ht="45.75" customHeight="1" thickBot="1" x14ac:dyDescent="0.2">
      <c r="B62" s="132"/>
      <c r="C62" s="1206" t="s">
        <v>607</v>
      </c>
      <c r="D62" s="1207"/>
      <c r="E62" s="1208"/>
      <c r="F62" s="133">
        <v>89</v>
      </c>
      <c r="G62" s="133">
        <v>89</v>
      </c>
      <c r="H62" s="134">
        <v>89</v>
      </c>
    </row>
    <row r="63" spans="2:8" ht="52.5" customHeight="1" thickBot="1" x14ac:dyDescent="0.2">
      <c r="B63" s="135"/>
      <c r="C63" s="1209" t="s">
        <v>53</v>
      </c>
      <c r="D63" s="1209"/>
      <c r="E63" s="1210"/>
      <c r="F63" s="136">
        <v>4172</v>
      </c>
      <c r="G63" s="136">
        <v>4188</v>
      </c>
      <c r="H63" s="137">
        <v>4320</v>
      </c>
    </row>
    <row r="64" spans="2:8" x14ac:dyDescent="0.15"/>
  </sheetData>
  <sheetProtection algorithmName="SHA-512" hashValue="UFBxVz/seNKE2ngpQ14IT6DXwOV8QfyrMy7fT8rBwMqRZT8ggl+jHnShBFG+GqjeOXxoha0ZgcTacvL6VFZ1aQ==" saltValue="cKHw3zO2GkIRIBLzxh3Q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609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610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611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612</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573</v>
      </c>
      <c r="BQ50" s="1250"/>
      <c r="BR50" s="1250"/>
      <c r="BS50" s="1250"/>
      <c r="BT50" s="1250"/>
      <c r="BU50" s="1250"/>
      <c r="BV50" s="1250"/>
      <c r="BW50" s="1250"/>
      <c r="BX50" s="1250" t="s">
        <v>574</v>
      </c>
      <c r="BY50" s="1250"/>
      <c r="BZ50" s="1250"/>
      <c r="CA50" s="1250"/>
      <c r="CB50" s="1250"/>
      <c r="CC50" s="1250"/>
      <c r="CD50" s="1250"/>
      <c r="CE50" s="1250"/>
      <c r="CF50" s="1250" t="s">
        <v>575</v>
      </c>
      <c r="CG50" s="1250"/>
      <c r="CH50" s="1250"/>
      <c r="CI50" s="1250"/>
      <c r="CJ50" s="1250"/>
      <c r="CK50" s="1250"/>
      <c r="CL50" s="1250"/>
      <c r="CM50" s="1250"/>
      <c r="CN50" s="1250" t="s">
        <v>576</v>
      </c>
      <c r="CO50" s="1250"/>
      <c r="CP50" s="1250"/>
      <c r="CQ50" s="1250"/>
      <c r="CR50" s="1250"/>
      <c r="CS50" s="1250"/>
      <c r="CT50" s="1250"/>
      <c r="CU50" s="1250"/>
      <c r="CV50" s="1250" t="s">
        <v>577</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613</v>
      </c>
      <c r="AO51" s="1254"/>
      <c r="AP51" s="1254"/>
      <c r="AQ51" s="1254"/>
      <c r="AR51" s="1254"/>
      <c r="AS51" s="1254"/>
      <c r="AT51" s="1254"/>
      <c r="AU51" s="1254"/>
      <c r="AV51" s="1254"/>
      <c r="AW51" s="1254"/>
      <c r="AX51" s="1254"/>
      <c r="AY51" s="1254"/>
      <c r="AZ51" s="1254"/>
      <c r="BA51" s="1254"/>
      <c r="BB51" s="1254" t="s">
        <v>614</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615</v>
      </c>
      <c r="BC53" s="1254"/>
      <c r="BD53" s="1254"/>
      <c r="BE53" s="1254"/>
      <c r="BF53" s="1254"/>
      <c r="BG53" s="1254"/>
      <c r="BH53" s="1254"/>
      <c r="BI53" s="1254"/>
      <c r="BJ53" s="1254"/>
      <c r="BK53" s="1254"/>
      <c r="BL53" s="1254"/>
      <c r="BM53" s="1254"/>
      <c r="BN53" s="1254"/>
      <c r="BO53" s="1254"/>
      <c r="BP53" s="1255">
        <v>49.4</v>
      </c>
      <c r="BQ53" s="1255"/>
      <c r="BR53" s="1255"/>
      <c r="BS53" s="1255"/>
      <c r="BT53" s="1255"/>
      <c r="BU53" s="1255"/>
      <c r="BV53" s="1255"/>
      <c r="BW53" s="1255"/>
      <c r="BX53" s="1255">
        <v>51.2</v>
      </c>
      <c r="BY53" s="1255"/>
      <c r="BZ53" s="1255"/>
      <c r="CA53" s="1255"/>
      <c r="CB53" s="1255"/>
      <c r="CC53" s="1255"/>
      <c r="CD53" s="1255"/>
      <c r="CE53" s="1255"/>
      <c r="CF53" s="1255">
        <v>53.1</v>
      </c>
      <c r="CG53" s="1255"/>
      <c r="CH53" s="1255"/>
      <c r="CI53" s="1255"/>
      <c r="CJ53" s="1255"/>
      <c r="CK53" s="1255"/>
      <c r="CL53" s="1255"/>
      <c r="CM53" s="1255"/>
      <c r="CN53" s="1255">
        <v>49.6</v>
      </c>
      <c r="CO53" s="1255"/>
      <c r="CP53" s="1255"/>
      <c r="CQ53" s="1255"/>
      <c r="CR53" s="1255"/>
      <c r="CS53" s="1255"/>
      <c r="CT53" s="1255"/>
      <c r="CU53" s="1255"/>
      <c r="CV53" s="1255">
        <v>49.4</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616</v>
      </c>
      <c r="AO55" s="1250"/>
      <c r="AP55" s="1250"/>
      <c r="AQ55" s="1250"/>
      <c r="AR55" s="1250"/>
      <c r="AS55" s="1250"/>
      <c r="AT55" s="1250"/>
      <c r="AU55" s="1250"/>
      <c r="AV55" s="1250"/>
      <c r="AW55" s="1250"/>
      <c r="AX55" s="1250"/>
      <c r="AY55" s="1250"/>
      <c r="AZ55" s="1250"/>
      <c r="BA55" s="1250"/>
      <c r="BB55" s="1254" t="s">
        <v>614</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615</v>
      </c>
      <c r="BC57" s="1254"/>
      <c r="BD57" s="1254"/>
      <c r="BE57" s="1254"/>
      <c r="BF57" s="1254"/>
      <c r="BG57" s="1254"/>
      <c r="BH57" s="1254"/>
      <c r="BI57" s="1254"/>
      <c r="BJ57" s="1254"/>
      <c r="BK57" s="1254"/>
      <c r="BL57" s="1254"/>
      <c r="BM57" s="1254"/>
      <c r="BN57" s="1254"/>
      <c r="BO57" s="1254"/>
      <c r="BP57" s="1255">
        <v>61.2</v>
      </c>
      <c r="BQ57" s="1255"/>
      <c r="BR57" s="1255"/>
      <c r="BS57" s="1255"/>
      <c r="BT57" s="1255"/>
      <c r="BU57" s="1255"/>
      <c r="BV57" s="1255"/>
      <c r="BW57" s="1255"/>
      <c r="BX57" s="1255">
        <v>62.8</v>
      </c>
      <c r="BY57" s="1255"/>
      <c r="BZ57" s="1255"/>
      <c r="CA57" s="1255"/>
      <c r="CB57" s="1255"/>
      <c r="CC57" s="1255"/>
      <c r="CD57" s="1255"/>
      <c r="CE57" s="1255"/>
      <c r="CF57" s="1255">
        <v>64</v>
      </c>
      <c r="CG57" s="1255"/>
      <c r="CH57" s="1255"/>
      <c r="CI57" s="1255"/>
      <c r="CJ57" s="1255"/>
      <c r="CK57" s="1255"/>
      <c r="CL57" s="1255"/>
      <c r="CM57" s="1255"/>
      <c r="CN57" s="1255">
        <v>66.2</v>
      </c>
      <c r="CO57" s="1255"/>
      <c r="CP57" s="1255"/>
      <c r="CQ57" s="1255"/>
      <c r="CR57" s="1255"/>
      <c r="CS57" s="1255"/>
      <c r="CT57" s="1255"/>
      <c r="CU57" s="1255"/>
      <c r="CV57" s="1255">
        <v>67.099999999999994</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617</v>
      </c>
    </row>
    <row r="64" spans="1:109" x14ac:dyDescent="0.15">
      <c r="B64" s="1225"/>
      <c r="G64" s="1232"/>
      <c r="I64" s="1265"/>
      <c r="J64" s="1265"/>
      <c r="K64" s="1265"/>
      <c r="L64" s="1265"/>
      <c r="M64" s="1265"/>
      <c r="N64" s="1266"/>
      <c r="AM64" s="1232"/>
      <c r="AN64" s="1232" t="s">
        <v>610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618</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612</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573</v>
      </c>
      <c r="BQ72" s="1250"/>
      <c r="BR72" s="1250"/>
      <c r="BS72" s="1250"/>
      <c r="BT72" s="1250"/>
      <c r="BU72" s="1250"/>
      <c r="BV72" s="1250"/>
      <c r="BW72" s="1250"/>
      <c r="BX72" s="1250" t="s">
        <v>574</v>
      </c>
      <c r="BY72" s="1250"/>
      <c r="BZ72" s="1250"/>
      <c r="CA72" s="1250"/>
      <c r="CB72" s="1250"/>
      <c r="CC72" s="1250"/>
      <c r="CD72" s="1250"/>
      <c r="CE72" s="1250"/>
      <c r="CF72" s="1250" t="s">
        <v>575</v>
      </c>
      <c r="CG72" s="1250"/>
      <c r="CH72" s="1250"/>
      <c r="CI72" s="1250"/>
      <c r="CJ72" s="1250"/>
      <c r="CK72" s="1250"/>
      <c r="CL72" s="1250"/>
      <c r="CM72" s="1250"/>
      <c r="CN72" s="1250" t="s">
        <v>576</v>
      </c>
      <c r="CO72" s="1250"/>
      <c r="CP72" s="1250"/>
      <c r="CQ72" s="1250"/>
      <c r="CR72" s="1250"/>
      <c r="CS72" s="1250"/>
      <c r="CT72" s="1250"/>
      <c r="CU72" s="1250"/>
      <c r="CV72" s="1250" t="s">
        <v>577</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613</v>
      </c>
      <c r="AO73" s="1254"/>
      <c r="AP73" s="1254"/>
      <c r="AQ73" s="1254"/>
      <c r="AR73" s="1254"/>
      <c r="AS73" s="1254"/>
      <c r="AT73" s="1254"/>
      <c r="AU73" s="1254"/>
      <c r="AV73" s="1254"/>
      <c r="AW73" s="1254"/>
      <c r="AX73" s="1254"/>
      <c r="AY73" s="1254"/>
      <c r="AZ73" s="1254"/>
      <c r="BA73" s="1254"/>
      <c r="BB73" s="1254" t="s">
        <v>614</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619</v>
      </c>
      <c r="BC75" s="1254"/>
      <c r="BD75" s="1254"/>
      <c r="BE75" s="1254"/>
      <c r="BF75" s="1254"/>
      <c r="BG75" s="1254"/>
      <c r="BH75" s="1254"/>
      <c r="BI75" s="1254"/>
      <c r="BJ75" s="1254"/>
      <c r="BK75" s="1254"/>
      <c r="BL75" s="1254"/>
      <c r="BM75" s="1254"/>
      <c r="BN75" s="1254"/>
      <c r="BO75" s="1254"/>
      <c r="BP75" s="1255">
        <v>4.3</v>
      </c>
      <c r="BQ75" s="1255"/>
      <c r="BR75" s="1255"/>
      <c r="BS75" s="1255"/>
      <c r="BT75" s="1255"/>
      <c r="BU75" s="1255"/>
      <c r="BV75" s="1255"/>
      <c r="BW75" s="1255"/>
      <c r="BX75" s="1255">
        <v>5.4</v>
      </c>
      <c r="BY75" s="1255"/>
      <c r="BZ75" s="1255"/>
      <c r="CA75" s="1255"/>
      <c r="CB75" s="1255"/>
      <c r="CC75" s="1255"/>
      <c r="CD75" s="1255"/>
      <c r="CE75" s="1255"/>
      <c r="CF75" s="1255">
        <v>6.9</v>
      </c>
      <c r="CG75" s="1255"/>
      <c r="CH75" s="1255"/>
      <c r="CI75" s="1255"/>
      <c r="CJ75" s="1255"/>
      <c r="CK75" s="1255"/>
      <c r="CL75" s="1255"/>
      <c r="CM75" s="1255"/>
      <c r="CN75" s="1255">
        <v>7.2</v>
      </c>
      <c r="CO75" s="1255"/>
      <c r="CP75" s="1255"/>
      <c r="CQ75" s="1255"/>
      <c r="CR75" s="1255"/>
      <c r="CS75" s="1255"/>
      <c r="CT75" s="1255"/>
      <c r="CU75" s="1255"/>
      <c r="CV75" s="1255">
        <v>8.1</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616</v>
      </c>
      <c r="AO77" s="1250"/>
      <c r="AP77" s="1250"/>
      <c r="AQ77" s="1250"/>
      <c r="AR77" s="1250"/>
      <c r="AS77" s="1250"/>
      <c r="AT77" s="1250"/>
      <c r="AU77" s="1250"/>
      <c r="AV77" s="1250"/>
      <c r="AW77" s="1250"/>
      <c r="AX77" s="1250"/>
      <c r="AY77" s="1250"/>
      <c r="AZ77" s="1250"/>
      <c r="BA77" s="1250"/>
      <c r="BB77" s="1254" t="s">
        <v>614</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619</v>
      </c>
      <c r="BC79" s="1254"/>
      <c r="BD79" s="1254"/>
      <c r="BE79" s="1254"/>
      <c r="BF79" s="1254"/>
      <c r="BG79" s="1254"/>
      <c r="BH79" s="1254"/>
      <c r="BI79" s="1254"/>
      <c r="BJ79" s="1254"/>
      <c r="BK79" s="1254"/>
      <c r="BL79" s="1254"/>
      <c r="BM79" s="1254"/>
      <c r="BN79" s="1254"/>
      <c r="BO79" s="1254"/>
      <c r="BP79" s="1255">
        <v>7.2</v>
      </c>
      <c r="BQ79" s="1255"/>
      <c r="BR79" s="1255"/>
      <c r="BS79" s="1255"/>
      <c r="BT79" s="1255"/>
      <c r="BU79" s="1255"/>
      <c r="BV79" s="1255"/>
      <c r="BW79" s="1255"/>
      <c r="BX79" s="1255">
        <v>7.7</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8.3000000000000007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wAlgrtYzF9IQtpfBBdoot8eonQBIJWiwd7eHRxyIzdqpOl2f/o0F/wVN6Cjlj8hRGcjmouGFcMMoTwNgQzC2Fg==" saltValue="7FiXCuK7h0JFvPx9nzwxX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520</v>
      </c>
    </row>
  </sheetData>
  <sheetProtection algorithmName="SHA-512" hashValue="RdxbjF99Ziu/bYy9ik+6hOjy/9JWlyb24xg9s3fors1XWWHSYMQ39rBpC6s/m15ndi+Rrc8EGsdb1mXRTfNPUg==" saltValue="3fdGEwmd4Bzm8ux9VknrI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520</v>
      </c>
    </row>
  </sheetData>
  <sheetProtection algorithmName="SHA-512" hashValue="T6b1HDT8mzoB731ByYKQuUi2eJIaQP1IcDWAHel+sMXjESwOE9oQb2RUkaRK7lB3yGjXDS41uJscOxjQZ6bfvQ==" saltValue="87b0CtYkqCQnWPNbNG5A7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570</v>
      </c>
      <c r="G2" s="151"/>
      <c r="H2" s="152"/>
    </row>
    <row r="3" spans="1:8" x14ac:dyDescent="0.15">
      <c r="A3" s="148" t="s">
        <v>563</v>
      </c>
      <c r="B3" s="153"/>
      <c r="C3" s="154"/>
      <c r="D3" s="155">
        <v>858798</v>
      </c>
      <c r="E3" s="156"/>
      <c r="F3" s="157">
        <v>114790</v>
      </c>
      <c r="G3" s="158"/>
      <c r="H3" s="159"/>
    </row>
    <row r="4" spans="1:8" x14ac:dyDescent="0.15">
      <c r="A4" s="160"/>
      <c r="B4" s="161"/>
      <c r="C4" s="162"/>
      <c r="D4" s="163">
        <v>22643</v>
      </c>
      <c r="E4" s="164"/>
      <c r="F4" s="165">
        <v>55601</v>
      </c>
      <c r="G4" s="166"/>
      <c r="H4" s="167"/>
    </row>
    <row r="5" spans="1:8" x14ac:dyDescent="0.15">
      <c r="A5" s="148" t="s">
        <v>565</v>
      </c>
      <c r="B5" s="153"/>
      <c r="C5" s="154"/>
      <c r="D5" s="155">
        <v>714633</v>
      </c>
      <c r="E5" s="156"/>
      <c r="F5" s="157">
        <v>126262</v>
      </c>
      <c r="G5" s="158"/>
      <c r="H5" s="159"/>
    </row>
    <row r="6" spans="1:8" x14ac:dyDescent="0.15">
      <c r="A6" s="160"/>
      <c r="B6" s="161"/>
      <c r="C6" s="162"/>
      <c r="D6" s="163">
        <v>31123</v>
      </c>
      <c r="E6" s="164"/>
      <c r="F6" s="165">
        <v>56769</v>
      </c>
      <c r="G6" s="166"/>
      <c r="H6" s="167"/>
    </row>
    <row r="7" spans="1:8" x14ac:dyDescent="0.15">
      <c r="A7" s="148" t="s">
        <v>566</v>
      </c>
      <c r="B7" s="153"/>
      <c r="C7" s="154"/>
      <c r="D7" s="155">
        <v>644895</v>
      </c>
      <c r="E7" s="156"/>
      <c r="F7" s="157">
        <v>126525</v>
      </c>
      <c r="G7" s="158"/>
      <c r="H7" s="159"/>
    </row>
    <row r="8" spans="1:8" x14ac:dyDescent="0.15">
      <c r="A8" s="160"/>
      <c r="B8" s="161"/>
      <c r="C8" s="162"/>
      <c r="D8" s="163">
        <v>47100</v>
      </c>
      <c r="E8" s="164"/>
      <c r="F8" s="165">
        <v>67052</v>
      </c>
      <c r="G8" s="166"/>
      <c r="H8" s="167"/>
    </row>
    <row r="9" spans="1:8" x14ac:dyDescent="0.15">
      <c r="A9" s="148" t="s">
        <v>567</v>
      </c>
      <c r="B9" s="153"/>
      <c r="C9" s="154"/>
      <c r="D9" s="155">
        <v>392765</v>
      </c>
      <c r="E9" s="156"/>
      <c r="F9" s="157">
        <v>122054</v>
      </c>
      <c r="G9" s="158"/>
      <c r="H9" s="159"/>
    </row>
    <row r="10" spans="1:8" x14ac:dyDescent="0.15">
      <c r="A10" s="160"/>
      <c r="B10" s="161"/>
      <c r="C10" s="162"/>
      <c r="D10" s="163">
        <v>73129</v>
      </c>
      <c r="E10" s="164"/>
      <c r="F10" s="165">
        <v>68298</v>
      </c>
      <c r="G10" s="166"/>
      <c r="H10" s="167"/>
    </row>
    <row r="11" spans="1:8" x14ac:dyDescent="0.15">
      <c r="A11" s="148" t="s">
        <v>568</v>
      </c>
      <c r="B11" s="153"/>
      <c r="C11" s="154"/>
      <c r="D11" s="155">
        <v>179927</v>
      </c>
      <c r="E11" s="156"/>
      <c r="F11" s="157">
        <v>111644</v>
      </c>
      <c r="G11" s="158"/>
      <c r="H11" s="159"/>
    </row>
    <row r="12" spans="1:8" x14ac:dyDescent="0.15">
      <c r="A12" s="160"/>
      <c r="B12" s="161"/>
      <c r="C12" s="168"/>
      <c r="D12" s="163">
        <v>100478</v>
      </c>
      <c r="E12" s="164"/>
      <c r="F12" s="165">
        <v>66606</v>
      </c>
      <c r="G12" s="166"/>
      <c r="H12" s="167"/>
    </row>
    <row r="13" spans="1:8" x14ac:dyDescent="0.15">
      <c r="A13" s="148"/>
      <c r="B13" s="153"/>
      <c r="C13" s="169"/>
      <c r="D13" s="170">
        <v>558204</v>
      </c>
      <c r="E13" s="171"/>
      <c r="F13" s="172">
        <v>120255</v>
      </c>
      <c r="G13" s="173"/>
      <c r="H13" s="159"/>
    </row>
    <row r="14" spans="1:8" x14ac:dyDescent="0.15">
      <c r="A14" s="160"/>
      <c r="B14" s="161"/>
      <c r="C14" s="162"/>
      <c r="D14" s="163">
        <v>54895</v>
      </c>
      <c r="E14" s="164"/>
      <c r="F14" s="165">
        <v>62865</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26.92</v>
      </c>
      <c r="C19" s="174">
        <f>ROUND(VALUE(SUBSTITUTE(実質収支比率等に係る経年分析!G$48,"▲","-")),2)</f>
        <v>19.12</v>
      </c>
      <c r="D19" s="174">
        <f>ROUND(VALUE(SUBSTITUTE(実質収支比率等に係る経年分析!H$48,"▲","-")),2)</f>
        <v>10.79</v>
      </c>
      <c r="E19" s="174">
        <f>ROUND(VALUE(SUBSTITUTE(実質収支比率等に係る経年分析!I$48,"▲","-")),2)</f>
        <v>17.71</v>
      </c>
      <c r="F19" s="174">
        <f>ROUND(VALUE(SUBSTITUTE(実質収支比率等に係る経年分析!J$48,"▲","-")),2)</f>
        <v>10.16</v>
      </c>
    </row>
    <row r="20" spans="1:11" x14ac:dyDescent="0.15">
      <c r="A20" s="174" t="s">
        <v>57</v>
      </c>
      <c r="B20" s="174">
        <f>ROUND(VALUE(SUBSTITUTE(実質収支比率等に係る経年分析!F$47,"▲","-")),2)</f>
        <v>54.21</v>
      </c>
      <c r="C20" s="174">
        <f>ROUND(VALUE(SUBSTITUTE(実質収支比率等に係る経年分析!G$47,"▲","-")),2)</f>
        <v>68.84</v>
      </c>
      <c r="D20" s="174">
        <f>ROUND(VALUE(SUBSTITUTE(実質収支比率等に係る経年分析!H$47,"▲","-")),2)</f>
        <v>75.819999999999993</v>
      </c>
      <c r="E20" s="174">
        <f>ROUND(VALUE(SUBSTITUTE(実質収支比率等に係る経年分析!I$47,"▲","-")),2)</f>
        <v>72.86</v>
      </c>
      <c r="F20" s="174">
        <f>ROUND(VALUE(SUBSTITUTE(実質収支比率等に係る経年分析!J$47,"▲","-")),2)</f>
        <v>76.41</v>
      </c>
    </row>
    <row r="21" spans="1:11" x14ac:dyDescent="0.15">
      <c r="A21" s="174" t="s">
        <v>58</v>
      </c>
      <c r="B21" s="174">
        <f>IF(ISNUMBER(VALUE(SUBSTITUTE(実質収支比率等に係る経年分析!F$49,"▲","-"))),ROUND(VALUE(SUBSTITUTE(実質収支比率等に係る経年分析!F$49,"▲","-")),2),NA())</f>
        <v>7.92</v>
      </c>
      <c r="C21" s="174">
        <f>IF(ISNUMBER(VALUE(SUBSTITUTE(実質収支比率等に係る経年分析!G$49,"▲","-"))),ROUND(VALUE(SUBSTITUTE(実質収支比率等に係る経年分析!G$49,"▲","-")),2),NA())</f>
        <v>15.21</v>
      </c>
      <c r="D21" s="174">
        <f>IF(ISNUMBER(VALUE(SUBSTITUTE(実質収支比率等に係る経年分析!H$49,"▲","-"))),ROUND(VALUE(SUBSTITUTE(実質収支比率等に係る経年分析!H$49,"▲","-")),2),NA())</f>
        <v>6.28</v>
      </c>
      <c r="E21" s="174">
        <f>IF(ISNUMBER(VALUE(SUBSTITUTE(実質収支比率等に係る経年分析!I$49,"▲","-"))),ROUND(VALUE(SUBSTITUTE(実質収支比率等に係る経年分析!I$49,"▲","-")),2),NA())</f>
        <v>12.88</v>
      </c>
      <c r="F21" s="174">
        <f>IF(ISNUMBER(VALUE(SUBSTITUTE(実質収支比率等に係る経年分析!J$49,"▲","-"))),ROUND(VALUE(SUBSTITUTE(実質収支比率等に係る経年分析!J$49,"▲","-")),2),NA())</f>
        <v>-5.54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西原村住宅用地造成事業特別会計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西原村工業団地造成事業特別会計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0.13</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0.14000000000000001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0.14000000000000001</v>
      </c>
    </row>
    <row r="32" spans="1:11" x14ac:dyDescent="0.15">
      <c r="A32" s="175" t="str">
        <f>IF(連結実質赤字比率に係る赤字・黒字の構成分析!C$38="",NA(),連結実質赤字比率に係る赤字・黒字の構成分析!C$38)</f>
        <v>西原村中央簡易水道事業特別会計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0.28999999999999998</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3.55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3.55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3.13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3.32</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2.0499999999999998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3.58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4.8600000000000003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6.19</v>
      </c>
    </row>
    <row r="35" spans="1:16" x14ac:dyDescent="0.15">
      <c r="A35" s="175" t="str">
        <f>IF(連結実質赤字比率に係る赤字・黒字の構成分析!C$35="",NA(),連結実質赤字比率に係る赤字・黒字の構成分析!C$35)</f>
        <v>西原村工業用水道事業会計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7.29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6.69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6.46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6.13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6.25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26.92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19.11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10.79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10.15</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456</v>
      </c>
      <c r="E42" s="176"/>
      <c r="F42" s="176"/>
      <c r="G42" s="176">
        <f>'実質公債費比率（分子）の構造'!L$52</f>
        <v>696</v>
      </c>
      <c r="H42" s="176"/>
      <c r="I42" s="176"/>
      <c r="J42" s="176">
        <f>'実質公債費比率（分子）の構造'!M$52</f>
        <v>830</v>
      </c>
      <c r="K42" s="176"/>
      <c r="L42" s="176"/>
      <c r="M42" s="176">
        <f>'実質公債費比率（分子）の構造'!N$52</f>
        <v>944</v>
      </c>
      <c r="N42" s="176"/>
      <c r="O42" s="176"/>
      <c r="P42" s="176">
        <f>'実質公債費比率（分子）の構造'!O$52</f>
        <v>947</v>
      </c>
    </row>
    <row r="43" spans="1:16" x14ac:dyDescent="0.15">
      <c r="A43" s="176" t="s">
        <v>66</v>
      </c>
      <c r="B43" s="176">
        <f>'実質公債費比率（分子）の構造'!K$51</f>
        <v>4</v>
      </c>
      <c r="C43" s="176"/>
      <c r="D43" s="176"/>
      <c r="E43" s="176">
        <f>'実質公債費比率（分子）の構造'!L$51</f>
        <v>0</v>
      </c>
      <c r="F43" s="176"/>
      <c r="G43" s="176"/>
      <c r="H43" s="176">
        <f>'実質公債費比率（分子）の構造'!M$51</f>
        <v>1</v>
      </c>
      <c r="I43" s="176"/>
      <c r="J43" s="176"/>
      <c r="K43" s="176">
        <f>'実質公債費比率（分子）の構造'!N$51</f>
        <v>0</v>
      </c>
      <c r="L43" s="176"/>
      <c r="M43" s="176"/>
      <c r="N43" s="176" t="str">
        <f>'実質公債費比率（分子）の構造'!O$51</f>
        <v>-</v>
      </c>
      <c r="O43" s="176"/>
      <c r="P43" s="176"/>
    </row>
    <row r="44" spans="1:16" x14ac:dyDescent="0.15">
      <c r="A44" s="176" t="s">
        <v>67</v>
      </c>
      <c r="B44" s="176">
        <f>'実質公債費比率（分子）の構造'!K$50</f>
        <v>21</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18</v>
      </c>
      <c r="C45" s="176"/>
      <c r="D45" s="176"/>
      <c r="E45" s="176">
        <f>'実質公債費比率（分子）の構造'!L$49</f>
        <v>18</v>
      </c>
      <c r="F45" s="176"/>
      <c r="G45" s="176"/>
      <c r="H45" s="176">
        <f>'実質公債費比率（分子）の構造'!M$49</f>
        <v>44</v>
      </c>
      <c r="I45" s="176"/>
      <c r="J45" s="176"/>
      <c r="K45" s="176">
        <f>'実質公債費比率（分子）の構造'!N$49</f>
        <v>18</v>
      </c>
      <c r="L45" s="176"/>
      <c r="M45" s="176"/>
      <c r="N45" s="176">
        <f>'実質公債費比率（分子）の構造'!O$49</f>
        <v>11</v>
      </c>
      <c r="O45" s="176"/>
      <c r="P45" s="176"/>
    </row>
    <row r="46" spans="1:16" x14ac:dyDescent="0.15">
      <c r="A46" s="176" t="s">
        <v>69</v>
      </c>
      <c r="B46" s="176">
        <f>'実質公債費比率（分子）の構造'!K$48</f>
        <v>15</v>
      </c>
      <c r="C46" s="176"/>
      <c r="D46" s="176"/>
      <c r="E46" s="176">
        <f>'実質公債費比率（分子）の構造'!L$48</f>
        <v>8</v>
      </c>
      <c r="F46" s="176"/>
      <c r="G46" s="176"/>
      <c r="H46" s="176">
        <f>'実質公債費比率（分子）の構造'!M$48</f>
        <v>7</v>
      </c>
      <c r="I46" s="176"/>
      <c r="J46" s="176"/>
      <c r="K46" s="176">
        <f>'実質公債費比率（分子）の構造'!N$48</f>
        <v>8</v>
      </c>
      <c r="L46" s="176"/>
      <c r="M46" s="176"/>
      <c r="N46" s="176">
        <f>'実質公債費比率（分子）の構造'!O$48</f>
        <v>7</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533</v>
      </c>
      <c r="C49" s="176"/>
      <c r="D49" s="176"/>
      <c r="E49" s="176">
        <f>'実質公債費比率（分子）の構造'!L$45</f>
        <v>810</v>
      </c>
      <c r="F49" s="176"/>
      <c r="G49" s="176"/>
      <c r="H49" s="176">
        <f>'実質公債費比率（分子）の構造'!M$45</f>
        <v>951</v>
      </c>
      <c r="I49" s="176"/>
      <c r="J49" s="176"/>
      <c r="K49" s="176">
        <f>'実質公債費比率（分子）の構造'!N$45</f>
        <v>1107</v>
      </c>
      <c r="L49" s="176"/>
      <c r="M49" s="176"/>
      <c r="N49" s="176">
        <f>'実質公債費比率（分子）の構造'!O$45</f>
        <v>1151</v>
      </c>
      <c r="O49" s="176"/>
      <c r="P49" s="176"/>
    </row>
    <row r="50" spans="1:16" x14ac:dyDescent="0.15">
      <c r="A50" s="176" t="s">
        <v>73</v>
      </c>
      <c r="B50" s="176" t="e">
        <f>NA()</f>
        <v>#N/A</v>
      </c>
      <c r="C50" s="176">
        <f>IF(ISNUMBER('実質公債費比率（分子）の構造'!K$53),'実質公債費比率（分子）の構造'!K$53,NA())</f>
        <v>135</v>
      </c>
      <c r="D50" s="176" t="e">
        <f>NA()</f>
        <v>#N/A</v>
      </c>
      <c r="E50" s="176" t="e">
        <f>NA()</f>
        <v>#N/A</v>
      </c>
      <c r="F50" s="176">
        <f>IF(ISNUMBER('実質公債費比率（分子）の構造'!L$53),'実質公債費比率（分子）の構造'!L$53,NA())</f>
        <v>140</v>
      </c>
      <c r="G50" s="176" t="e">
        <f>NA()</f>
        <v>#N/A</v>
      </c>
      <c r="H50" s="176" t="e">
        <f>NA()</f>
        <v>#N/A</v>
      </c>
      <c r="I50" s="176">
        <f>IF(ISNUMBER('実質公債費比率（分子）の構造'!M$53),'実質公債費比率（分子）の構造'!M$53,NA())</f>
        <v>173</v>
      </c>
      <c r="J50" s="176" t="e">
        <f>NA()</f>
        <v>#N/A</v>
      </c>
      <c r="K50" s="176" t="e">
        <f>NA()</f>
        <v>#N/A</v>
      </c>
      <c r="L50" s="176">
        <f>IF(ISNUMBER('実質公債費比率（分子）の構造'!N$53),'実質公債費比率（分子）の構造'!N$53,NA())</f>
        <v>189</v>
      </c>
      <c r="M50" s="176" t="e">
        <f>NA()</f>
        <v>#N/A</v>
      </c>
      <c r="N50" s="176" t="e">
        <f>NA()</f>
        <v>#N/A</v>
      </c>
      <c r="O50" s="176">
        <f>IF(ISNUMBER('実質公債費比率（分子）の構造'!O$53),'実質公債費比率（分子）の構造'!O$53,NA())</f>
        <v>222</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8228</v>
      </c>
      <c r="E56" s="175"/>
      <c r="F56" s="175"/>
      <c r="G56" s="175">
        <f>'将来負担比率（分子）の構造'!J$52</f>
        <v>9013</v>
      </c>
      <c r="H56" s="175"/>
      <c r="I56" s="175"/>
      <c r="J56" s="175">
        <f>'将来負担比率（分子）の構造'!K$52</f>
        <v>9938</v>
      </c>
      <c r="K56" s="175"/>
      <c r="L56" s="175"/>
      <c r="M56" s="175">
        <f>'将来負担比率（分子）の構造'!L$52</f>
        <v>9245</v>
      </c>
      <c r="N56" s="175"/>
      <c r="O56" s="175"/>
      <c r="P56" s="175">
        <f>'将来負担比率（分子）の構造'!M$52</f>
        <v>8584</v>
      </c>
    </row>
    <row r="57" spans="1:16" x14ac:dyDescent="0.15">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43</v>
      </c>
      <c r="B58" s="175"/>
      <c r="C58" s="175"/>
      <c r="D58" s="175">
        <f>'将来負担比率（分子）の構造'!I$50</f>
        <v>3027</v>
      </c>
      <c r="E58" s="175"/>
      <c r="F58" s="175"/>
      <c r="G58" s="175">
        <f>'将来負担比率（分子）の構造'!J$50</f>
        <v>3933</v>
      </c>
      <c r="H58" s="175"/>
      <c r="I58" s="175"/>
      <c r="J58" s="175">
        <f>'将来負担比率（分子）の構造'!K$50</f>
        <v>4190</v>
      </c>
      <c r="K58" s="175"/>
      <c r="L58" s="175"/>
      <c r="M58" s="175">
        <f>'将来負担比率（分子）の構造'!L$50</f>
        <v>4207</v>
      </c>
      <c r="N58" s="175"/>
      <c r="O58" s="175"/>
      <c r="P58" s="175">
        <f>'将来負担比率（分子）の構造'!M$50</f>
        <v>4339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233</v>
      </c>
      <c r="C62" s="175"/>
      <c r="D62" s="175"/>
      <c r="E62" s="175">
        <f>'将来負担比率（分子）の構造'!J$45</f>
        <v>145</v>
      </c>
      <c r="F62" s="175"/>
      <c r="G62" s="175"/>
      <c r="H62" s="175">
        <f>'将来負担比率（分子）の構造'!K$45</f>
        <v>127</v>
      </c>
      <c r="I62" s="175"/>
      <c r="J62" s="175"/>
      <c r="K62" s="175">
        <f>'将来負担比率（分子）の構造'!L$45</f>
        <v>73</v>
      </c>
      <c r="L62" s="175"/>
      <c r="M62" s="175"/>
      <c r="N62" s="175">
        <f>'将来負担比率（分子）の構造'!M$45</f>
        <v>73</v>
      </c>
      <c r="O62" s="175"/>
      <c r="P62" s="175"/>
    </row>
    <row r="63" spans="1:16" x14ac:dyDescent="0.15">
      <c r="A63" s="175" t="s">
        <v>36</v>
      </c>
      <c r="B63" s="175">
        <f>'将来負担比率（分子）の構造'!I$44</f>
        <v>82</v>
      </c>
      <c r="C63" s="175"/>
      <c r="D63" s="175"/>
      <c r="E63" s="175">
        <f>'将来負担比率（分子）の構造'!J$44</f>
        <v>65</v>
      </c>
      <c r="F63" s="175"/>
      <c r="G63" s="175"/>
      <c r="H63" s="175">
        <f>'将来負担比率（分子）の構造'!K$44</f>
        <v>48</v>
      </c>
      <c r="I63" s="175"/>
      <c r="J63" s="175"/>
      <c r="K63" s="175">
        <f>'将来負担比率（分子）の構造'!L$44</f>
        <v>34</v>
      </c>
      <c r="L63" s="175"/>
      <c r="M63" s="175"/>
      <c r="N63" s="175">
        <f>'将来負担比率（分子）の構造'!M$44</f>
        <v>159</v>
      </c>
      <c r="O63" s="175"/>
      <c r="P63" s="175"/>
    </row>
    <row r="64" spans="1:16" x14ac:dyDescent="0.15">
      <c r="A64" s="175" t="s">
        <v>35</v>
      </c>
      <c r="B64" s="175">
        <f>'将来負担比率（分子）の構造'!I$43</f>
        <v>52</v>
      </c>
      <c r="C64" s="175"/>
      <c r="D64" s="175"/>
      <c r="E64" s="175">
        <f>'将来負担比率（分子）の構造'!J$43</f>
        <v>55</v>
      </c>
      <c r="F64" s="175"/>
      <c r="G64" s="175"/>
      <c r="H64" s="175">
        <f>'将来負担比率（分子）の構造'!K$43</f>
        <v>72</v>
      </c>
      <c r="I64" s="175"/>
      <c r="J64" s="175"/>
      <c r="K64" s="175">
        <f>'将来負担比率（分子）の構造'!L$43</f>
        <v>64</v>
      </c>
      <c r="L64" s="175"/>
      <c r="M64" s="175"/>
      <c r="N64" s="175">
        <f>'将来負担比率（分子）の構造'!M$43</f>
        <v>58</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7856</v>
      </c>
      <c r="C66" s="175"/>
      <c r="D66" s="175"/>
      <c r="E66" s="175">
        <f>'将来負担比率（分子）の構造'!J$41</f>
        <v>9476</v>
      </c>
      <c r="F66" s="175"/>
      <c r="G66" s="175"/>
      <c r="H66" s="175">
        <f>'将来負担比率（分子）の構造'!K$41</f>
        <v>10695</v>
      </c>
      <c r="I66" s="175"/>
      <c r="J66" s="175"/>
      <c r="K66" s="175">
        <f>'将来負担比率（分子）の構造'!L$41</f>
        <v>10641</v>
      </c>
      <c r="L66" s="175"/>
      <c r="M66" s="175"/>
      <c r="N66" s="175">
        <f>'将来負担比率（分子）の構造'!M$41</f>
        <v>9966</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2344</v>
      </c>
      <c r="C72" s="179">
        <f>基金残高に係る経年分析!G55</f>
        <v>2511</v>
      </c>
      <c r="D72" s="179">
        <f>基金残高に係る経年分析!H55</f>
        <v>2589</v>
      </c>
    </row>
    <row r="73" spans="1:16" x14ac:dyDescent="0.15">
      <c r="A73" s="178" t="s">
        <v>80</v>
      </c>
      <c r="B73" s="179">
        <f>基金残高に係る経年分析!F56</f>
        <v>242</v>
      </c>
      <c r="C73" s="179">
        <f>基金残高に係る経年分析!G56</f>
        <v>227</v>
      </c>
      <c r="D73" s="179">
        <f>基金残高に係る経年分析!H56</f>
        <v>212</v>
      </c>
    </row>
    <row r="74" spans="1:16" x14ac:dyDescent="0.15">
      <c r="A74" s="178" t="s">
        <v>81</v>
      </c>
      <c r="B74" s="179">
        <f>基金残高に係る経年分析!F57</f>
        <v>1586</v>
      </c>
      <c r="C74" s="179">
        <f>基金残高に係る経年分析!G57</f>
        <v>1451</v>
      </c>
      <c r="D74" s="179">
        <f>基金残高に係る経年分析!H57</f>
        <v>1519</v>
      </c>
    </row>
  </sheetData>
  <sheetProtection algorithmName="SHA-512" hashValue="besy3qGPNNryAx3h4UUJOUKQiGWV5TGRYi2/eIvW8FZQkpDHULtCDYbthJxPdG8yGHncDmjpzCiiRyRM5vct7w==" saltValue="Rg/Y5/2FplzeSzT5Naex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216</v>
      </c>
      <c r="DI1" s="603"/>
      <c r="DJ1" s="603"/>
      <c r="DK1" s="603"/>
      <c r="DL1" s="603"/>
      <c r="DM1" s="603"/>
      <c r="DN1" s="604"/>
      <c r="DO1" s="214"/>
      <c r="DP1" s="602" t="s">
        <v>217</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219</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220</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221</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222</v>
      </c>
      <c r="S4" s="606"/>
      <c r="T4" s="606"/>
      <c r="U4" s="606"/>
      <c r="V4" s="606"/>
      <c r="W4" s="606"/>
      <c r="X4" s="606"/>
      <c r="Y4" s="607"/>
      <c r="Z4" s="605" t="s">
        <v>223</v>
      </c>
      <c r="AA4" s="606"/>
      <c r="AB4" s="606"/>
      <c r="AC4" s="607"/>
      <c r="AD4" s="605" t="s">
        <v>224</v>
      </c>
      <c r="AE4" s="606"/>
      <c r="AF4" s="606"/>
      <c r="AG4" s="606"/>
      <c r="AH4" s="606"/>
      <c r="AI4" s="606"/>
      <c r="AJ4" s="606"/>
      <c r="AK4" s="607"/>
      <c r="AL4" s="605" t="s">
        <v>223</v>
      </c>
      <c r="AM4" s="606"/>
      <c r="AN4" s="606"/>
      <c r="AO4" s="607"/>
      <c r="AP4" s="608" t="s">
        <v>225</v>
      </c>
      <c r="AQ4" s="608"/>
      <c r="AR4" s="608"/>
      <c r="AS4" s="608"/>
      <c r="AT4" s="608"/>
      <c r="AU4" s="608"/>
      <c r="AV4" s="608"/>
      <c r="AW4" s="608"/>
      <c r="AX4" s="608"/>
      <c r="AY4" s="608"/>
      <c r="AZ4" s="608"/>
      <c r="BA4" s="608"/>
      <c r="BB4" s="608"/>
      <c r="BC4" s="608"/>
      <c r="BD4" s="608"/>
      <c r="BE4" s="608"/>
      <c r="BF4" s="608"/>
      <c r="BG4" s="608" t="s">
        <v>226</v>
      </c>
      <c r="BH4" s="608"/>
      <c r="BI4" s="608"/>
      <c r="BJ4" s="608"/>
      <c r="BK4" s="608"/>
      <c r="BL4" s="608"/>
      <c r="BM4" s="608"/>
      <c r="BN4" s="608"/>
      <c r="BO4" s="608" t="s">
        <v>223</v>
      </c>
      <c r="BP4" s="608"/>
      <c r="BQ4" s="608"/>
      <c r="BR4" s="608"/>
      <c r="BS4" s="608" t="s">
        <v>227</v>
      </c>
      <c r="BT4" s="608"/>
      <c r="BU4" s="608"/>
      <c r="BV4" s="608"/>
      <c r="BW4" s="608"/>
      <c r="BX4" s="608"/>
      <c r="BY4" s="608"/>
      <c r="BZ4" s="608"/>
      <c r="CA4" s="608"/>
      <c r="CB4" s="608"/>
      <c r="CD4" s="605" t="s">
        <v>228</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229</v>
      </c>
      <c r="C5" s="610"/>
      <c r="D5" s="610"/>
      <c r="E5" s="610"/>
      <c r="F5" s="610"/>
      <c r="G5" s="610"/>
      <c r="H5" s="610"/>
      <c r="I5" s="610"/>
      <c r="J5" s="610"/>
      <c r="K5" s="610"/>
      <c r="L5" s="610"/>
      <c r="M5" s="610"/>
      <c r="N5" s="610"/>
      <c r="O5" s="610"/>
      <c r="P5" s="610"/>
      <c r="Q5" s="611"/>
      <c r="R5" s="612">
        <v>1130144</v>
      </c>
      <c r="S5" s="613"/>
      <c r="T5" s="613"/>
      <c r="U5" s="613"/>
      <c r="V5" s="613"/>
      <c r="W5" s="613"/>
      <c r="X5" s="613"/>
      <c r="Y5" s="614"/>
      <c r="Z5" s="615">
        <v>16.100000000000001</v>
      </c>
      <c r="AA5" s="615"/>
      <c r="AB5" s="615"/>
      <c r="AC5" s="615"/>
      <c r="AD5" s="616">
        <v>1130144</v>
      </c>
      <c r="AE5" s="616"/>
      <c r="AF5" s="616"/>
      <c r="AG5" s="616"/>
      <c r="AH5" s="616"/>
      <c r="AI5" s="616"/>
      <c r="AJ5" s="616"/>
      <c r="AK5" s="616"/>
      <c r="AL5" s="617">
        <v>32.4</v>
      </c>
      <c r="AM5" s="618"/>
      <c r="AN5" s="618"/>
      <c r="AO5" s="619"/>
      <c r="AP5" s="609" t="s">
        <v>230</v>
      </c>
      <c r="AQ5" s="610"/>
      <c r="AR5" s="610"/>
      <c r="AS5" s="610"/>
      <c r="AT5" s="610"/>
      <c r="AU5" s="610"/>
      <c r="AV5" s="610"/>
      <c r="AW5" s="610"/>
      <c r="AX5" s="610"/>
      <c r="AY5" s="610"/>
      <c r="AZ5" s="610"/>
      <c r="BA5" s="610"/>
      <c r="BB5" s="610"/>
      <c r="BC5" s="610"/>
      <c r="BD5" s="610"/>
      <c r="BE5" s="610"/>
      <c r="BF5" s="611"/>
      <c r="BG5" s="623">
        <v>1130144</v>
      </c>
      <c r="BH5" s="624"/>
      <c r="BI5" s="624"/>
      <c r="BJ5" s="624"/>
      <c r="BK5" s="624"/>
      <c r="BL5" s="624"/>
      <c r="BM5" s="624"/>
      <c r="BN5" s="625"/>
      <c r="BO5" s="626">
        <v>100</v>
      </c>
      <c r="BP5" s="626"/>
      <c r="BQ5" s="626"/>
      <c r="BR5" s="626"/>
      <c r="BS5" s="627" t="s">
        <v>131</v>
      </c>
      <c r="BT5" s="627"/>
      <c r="BU5" s="627"/>
      <c r="BV5" s="627"/>
      <c r="BW5" s="627"/>
      <c r="BX5" s="627"/>
      <c r="BY5" s="627"/>
      <c r="BZ5" s="627"/>
      <c r="CA5" s="627"/>
      <c r="CB5" s="631"/>
      <c r="CD5" s="605" t="s">
        <v>225</v>
      </c>
      <c r="CE5" s="606"/>
      <c r="CF5" s="606"/>
      <c r="CG5" s="606"/>
      <c r="CH5" s="606"/>
      <c r="CI5" s="606"/>
      <c r="CJ5" s="606"/>
      <c r="CK5" s="606"/>
      <c r="CL5" s="606"/>
      <c r="CM5" s="606"/>
      <c r="CN5" s="606"/>
      <c r="CO5" s="606"/>
      <c r="CP5" s="606"/>
      <c r="CQ5" s="607"/>
      <c r="CR5" s="605" t="s">
        <v>231</v>
      </c>
      <c r="CS5" s="606"/>
      <c r="CT5" s="606"/>
      <c r="CU5" s="606"/>
      <c r="CV5" s="606"/>
      <c r="CW5" s="606"/>
      <c r="CX5" s="606"/>
      <c r="CY5" s="607"/>
      <c r="CZ5" s="605" t="s">
        <v>223</v>
      </c>
      <c r="DA5" s="606"/>
      <c r="DB5" s="606"/>
      <c r="DC5" s="607"/>
      <c r="DD5" s="605" t="s">
        <v>232</v>
      </c>
      <c r="DE5" s="606"/>
      <c r="DF5" s="606"/>
      <c r="DG5" s="606"/>
      <c r="DH5" s="606"/>
      <c r="DI5" s="606"/>
      <c r="DJ5" s="606"/>
      <c r="DK5" s="606"/>
      <c r="DL5" s="606"/>
      <c r="DM5" s="606"/>
      <c r="DN5" s="606"/>
      <c r="DO5" s="606"/>
      <c r="DP5" s="607"/>
      <c r="DQ5" s="605" t="s">
        <v>233</v>
      </c>
      <c r="DR5" s="606"/>
      <c r="DS5" s="606"/>
      <c r="DT5" s="606"/>
      <c r="DU5" s="606"/>
      <c r="DV5" s="606"/>
      <c r="DW5" s="606"/>
      <c r="DX5" s="606"/>
      <c r="DY5" s="606"/>
      <c r="DZ5" s="606"/>
      <c r="EA5" s="606"/>
      <c r="EB5" s="606"/>
      <c r="EC5" s="607"/>
    </row>
    <row r="6" spans="2:143" ht="11.25" customHeight="1" x14ac:dyDescent="0.15">
      <c r="B6" s="620" t="s">
        <v>234</v>
      </c>
      <c r="C6" s="621"/>
      <c r="D6" s="621"/>
      <c r="E6" s="621"/>
      <c r="F6" s="621"/>
      <c r="G6" s="621"/>
      <c r="H6" s="621"/>
      <c r="I6" s="621"/>
      <c r="J6" s="621"/>
      <c r="K6" s="621"/>
      <c r="L6" s="621"/>
      <c r="M6" s="621"/>
      <c r="N6" s="621"/>
      <c r="O6" s="621"/>
      <c r="P6" s="621"/>
      <c r="Q6" s="622"/>
      <c r="R6" s="623">
        <v>48835</v>
      </c>
      <c r="S6" s="624"/>
      <c r="T6" s="624"/>
      <c r="U6" s="624"/>
      <c r="V6" s="624"/>
      <c r="W6" s="624"/>
      <c r="X6" s="624"/>
      <c r="Y6" s="625"/>
      <c r="Z6" s="626">
        <v>0.7</v>
      </c>
      <c r="AA6" s="626"/>
      <c r="AB6" s="626"/>
      <c r="AC6" s="626"/>
      <c r="AD6" s="627">
        <v>48835</v>
      </c>
      <c r="AE6" s="627"/>
      <c r="AF6" s="627"/>
      <c r="AG6" s="627"/>
      <c r="AH6" s="627"/>
      <c r="AI6" s="627"/>
      <c r="AJ6" s="627"/>
      <c r="AK6" s="627"/>
      <c r="AL6" s="628">
        <v>1.4</v>
      </c>
      <c r="AM6" s="629"/>
      <c r="AN6" s="629"/>
      <c r="AO6" s="630"/>
      <c r="AP6" s="620" t="s">
        <v>235</v>
      </c>
      <c r="AQ6" s="621"/>
      <c r="AR6" s="621"/>
      <c r="AS6" s="621"/>
      <c r="AT6" s="621"/>
      <c r="AU6" s="621"/>
      <c r="AV6" s="621"/>
      <c r="AW6" s="621"/>
      <c r="AX6" s="621"/>
      <c r="AY6" s="621"/>
      <c r="AZ6" s="621"/>
      <c r="BA6" s="621"/>
      <c r="BB6" s="621"/>
      <c r="BC6" s="621"/>
      <c r="BD6" s="621"/>
      <c r="BE6" s="621"/>
      <c r="BF6" s="622"/>
      <c r="BG6" s="623">
        <v>1130144</v>
      </c>
      <c r="BH6" s="624"/>
      <c r="BI6" s="624"/>
      <c r="BJ6" s="624"/>
      <c r="BK6" s="624"/>
      <c r="BL6" s="624"/>
      <c r="BM6" s="624"/>
      <c r="BN6" s="625"/>
      <c r="BO6" s="626">
        <v>100</v>
      </c>
      <c r="BP6" s="626"/>
      <c r="BQ6" s="626"/>
      <c r="BR6" s="626"/>
      <c r="BS6" s="627" t="s">
        <v>131</v>
      </c>
      <c r="BT6" s="627"/>
      <c r="BU6" s="627"/>
      <c r="BV6" s="627"/>
      <c r="BW6" s="627"/>
      <c r="BX6" s="627"/>
      <c r="BY6" s="627"/>
      <c r="BZ6" s="627"/>
      <c r="CA6" s="627"/>
      <c r="CB6" s="631"/>
      <c r="CD6" s="609" t="s">
        <v>236</v>
      </c>
      <c r="CE6" s="610"/>
      <c r="CF6" s="610"/>
      <c r="CG6" s="610"/>
      <c r="CH6" s="610"/>
      <c r="CI6" s="610"/>
      <c r="CJ6" s="610"/>
      <c r="CK6" s="610"/>
      <c r="CL6" s="610"/>
      <c r="CM6" s="610"/>
      <c r="CN6" s="610"/>
      <c r="CO6" s="610"/>
      <c r="CP6" s="610"/>
      <c r="CQ6" s="611"/>
      <c r="CR6" s="623">
        <v>85285</v>
      </c>
      <c r="CS6" s="624"/>
      <c r="CT6" s="624"/>
      <c r="CU6" s="624"/>
      <c r="CV6" s="624"/>
      <c r="CW6" s="624"/>
      <c r="CX6" s="624"/>
      <c r="CY6" s="625"/>
      <c r="CZ6" s="617">
        <v>1.3</v>
      </c>
      <c r="DA6" s="618"/>
      <c r="DB6" s="618"/>
      <c r="DC6" s="634"/>
      <c r="DD6" s="632">
        <v>19910</v>
      </c>
      <c r="DE6" s="624"/>
      <c r="DF6" s="624"/>
      <c r="DG6" s="624"/>
      <c r="DH6" s="624"/>
      <c r="DI6" s="624"/>
      <c r="DJ6" s="624"/>
      <c r="DK6" s="624"/>
      <c r="DL6" s="624"/>
      <c r="DM6" s="624"/>
      <c r="DN6" s="624"/>
      <c r="DO6" s="624"/>
      <c r="DP6" s="625"/>
      <c r="DQ6" s="632">
        <v>85285</v>
      </c>
      <c r="DR6" s="624"/>
      <c r="DS6" s="624"/>
      <c r="DT6" s="624"/>
      <c r="DU6" s="624"/>
      <c r="DV6" s="624"/>
      <c r="DW6" s="624"/>
      <c r="DX6" s="624"/>
      <c r="DY6" s="624"/>
      <c r="DZ6" s="624"/>
      <c r="EA6" s="624"/>
      <c r="EB6" s="624"/>
      <c r="EC6" s="633"/>
    </row>
    <row r="7" spans="2:143" ht="11.25" customHeight="1" x14ac:dyDescent="0.15">
      <c r="B7" s="620" t="s">
        <v>237</v>
      </c>
      <c r="C7" s="621"/>
      <c r="D7" s="621"/>
      <c r="E7" s="621"/>
      <c r="F7" s="621"/>
      <c r="G7" s="621"/>
      <c r="H7" s="621"/>
      <c r="I7" s="621"/>
      <c r="J7" s="621"/>
      <c r="K7" s="621"/>
      <c r="L7" s="621"/>
      <c r="M7" s="621"/>
      <c r="N7" s="621"/>
      <c r="O7" s="621"/>
      <c r="P7" s="621"/>
      <c r="Q7" s="622"/>
      <c r="R7" s="623">
        <v>173</v>
      </c>
      <c r="S7" s="624"/>
      <c r="T7" s="624"/>
      <c r="U7" s="624"/>
      <c r="V7" s="624"/>
      <c r="W7" s="624"/>
      <c r="X7" s="624"/>
      <c r="Y7" s="625"/>
      <c r="Z7" s="626">
        <v>0</v>
      </c>
      <c r="AA7" s="626"/>
      <c r="AB7" s="626"/>
      <c r="AC7" s="626"/>
      <c r="AD7" s="627">
        <v>173</v>
      </c>
      <c r="AE7" s="627"/>
      <c r="AF7" s="627"/>
      <c r="AG7" s="627"/>
      <c r="AH7" s="627"/>
      <c r="AI7" s="627"/>
      <c r="AJ7" s="627"/>
      <c r="AK7" s="627"/>
      <c r="AL7" s="628">
        <v>0</v>
      </c>
      <c r="AM7" s="629"/>
      <c r="AN7" s="629"/>
      <c r="AO7" s="630"/>
      <c r="AP7" s="620" t="s">
        <v>238</v>
      </c>
      <c r="AQ7" s="621"/>
      <c r="AR7" s="621"/>
      <c r="AS7" s="621"/>
      <c r="AT7" s="621"/>
      <c r="AU7" s="621"/>
      <c r="AV7" s="621"/>
      <c r="AW7" s="621"/>
      <c r="AX7" s="621"/>
      <c r="AY7" s="621"/>
      <c r="AZ7" s="621"/>
      <c r="BA7" s="621"/>
      <c r="BB7" s="621"/>
      <c r="BC7" s="621"/>
      <c r="BD7" s="621"/>
      <c r="BE7" s="621"/>
      <c r="BF7" s="622"/>
      <c r="BG7" s="623">
        <v>507841</v>
      </c>
      <c r="BH7" s="624"/>
      <c r="BI7" s="624"/>
      <c r="BJ7" s="624"/>
      <c r="BK7" s="624"/>
      <c r="BL7" s="624"/>
      <c r="BM7" s="624"/>
      <c r="BN7" s="625"/>
      <c r="BO7" s="626">
        <v>44.9</v>
      </c>
      <c r="BP7" s="626"/>
      <c r="BQ7" s="626"/>
      <c r="BR7" s="626"/>
      <c r="BS7" s="627" t="s">
        <v>131</v>
      </c>
      <c r="BT7" s="627"/>
      <c r="BU7" s="627"/>
      <c r="BV7" s="627"/>
      <c r="BW7" s="627"/>
      <c r="BX7" s="627"/>
      <c r="BY7" s="627"/>
      <c r="BZ7" s="627"/>
      <c r="CA7" s="627"/>
      <c r="CB7" s="631"/>
      <c r="CD7" s="620" t="s">
        <v>239</v>
      </c>
      <c r="CE7" s="621"/>
      <c r="CF7" s="621"/>
      <c r="CG7" s="621"/>
      <c r="CH7" s="621"/>
      <c r="CI7" s="621"/>
      <c r="CJ7" s="621"/>
      <c r="CK7" s="621"/>
      <c r="CL7" s="621"/>
      <c r="CM7" s="621"/>
      <c r="CN7" s="621"/>
      <c r="CO7" s="621"/>
      <c r="CP7" s="621"/>
      <c r="CQ7" s="622"/>
      <c r="CR7" s="623">
        <v>1404551</v>
      </c>
      <c r="CS7" s="624"/>
      <c r="CT7" s="624"/>
      <c r="CU7" s="624"/>
      <c r="CV7" s="624"/>
      <c r="CW7" s="624"/>
      <c r="CX7" s="624"/>
      <c r="CY7" s="625"/>
      <c r="CZ7" s="626">
        <v>21.4</v>
      </c>
      <c r="DA7" s="626"/>
      <c r="DB7" s="626"/>
      <c r="DC7" s="626"/>
      <c r="DD7" s="632">
        <v>133984</v>
      </c>
      <c r="DE7" s="624"/>
      <c r="DF7" s="624"/>
      <c r="DG7" s="624"/>
      <c r="DH7" s="624"/>
      <c r="DI7" s="624"/>
      <c r="DJ7" s="624"/>
      <c r="DK7" s="624"/>
      <c r="DL7" s="624"/>
      <c r="DM7" s="624"/>
      <c r="DN7" s="624"/>
      <c r="DO7" s="624"/>
      <c r="DP7" s="625"/>
      <c r="DQ7" s="632">
        <v>1151484</v>
      </c>
      <c r="DR7" s="624"/>
      <c r="DS7" s="624"/>
      <c r="DT7" s="624"/>
      <c r="DU7" s="624"/>
      <c r="DV7" s="624"/>
      <c r="DW7" s="624"/>
      <c r="DX7" s="624"/>
      <c r="DY7" s="624"/>
      <c r="DZ7" s="624"/>
      <c r="EA7" s="624"/>
      <c r="EB7" s="624"/>
      <c r="EC7" s="633"/>
    </row>
    <row r="8" spans="2:143" ht="11.25" customHeight="1" x14ac:dyDescent="0.15">
      <c r="B8" s="620" t="s">
        <v>240</v>
      </c>
      <c r="C8" s="621"/>
      <c r="D8" s="621"/>
      <c r="E8" s="621"/>
      <c r="F8" s="621"/>
      <c r="G8" s="621"/>
      <c r="H8" s="621"/>
      <c r="I8" s="621"/>
      <c r="J8" s="621"/>
      <c r="K8" s="621"/>
      <c r="L8" s="621"/>
      <c r="M8" s="621"/>
      <c r="N8" s="621"/>
      <c r="O8" s="621"/>
      <c r="P8" s="621"/>
      <c r="Q8" s="622"/>
      <c r="R8" s="623">
        <v>3357</v>
      </c>
      <c r="S8" s="624"/>
      <c r="T8" s="624"/>
      <c r="U8" s="624"/>
      <c r="V8" s="624"/>
      <c r="W8" s="624"/>
      <c r="X8" s="624"/>
      <c r="Y8" s="625"/>
      <c r="Z8" s="626">
        <v>0</v>
      </c>
      <c r="AA8" s="626"/>
      <c r="AB8" s="626"/>
      <c r="AC8" s="626"/>
      <c r="AD8" s="627">
        <v>3357</v>
      </c>
      <c r="AE8" s="627"/>
      <c r="AF8" s="627"/>
      <c r="AG8" s="627"/>
      <c r="AH8" s="627"/>
      <c r="AI8" s="627"/>
      <c r="AJ8" s="627"/>
      <c r="AK8" s="627"/>
      <c r="AL8" s="628">
        <v>0.1</v>
      </c>
      <c r="AM8" s="629"/>
      <c r="AN8" s="629"/>
      <c r="AO8" s="630"/>
      <c r="AP8" s="620" t="s">
        <v>241</v>
      </c>
      <c r="AQ8" s="621"/>
      <c r="AR8" s="621"/>
      <c r="AS8" s="621"/>
      <c r="AT8" s="621"/>
      <c r="AU8" s="621"/>
      <c r="AV8" s="621"/>
      <c r="AW8" s="621"/>
      <c r="AX8" s="621"/>
      <c r="AY8" s="621"/>
      <c r="AZ8" s="621"/>
      <c r="BA8" s="621"/>
      <c r="BB8" s="621"/>
      <c r="BC8" s="621"/>
      <c r="BD8" s="621"/>
      <c r="BE8" s="621"/>
      <c r="BF8" s="622"/>
      <c r="BG8" s="623">
        <v>11634</v>
      </c>
      <c r="BH8" s="624"/>
      <c r="BI8" s="624"/>
      <c r="BJ8" s="624"/>
      <c r="BK8" s="624"/>
      <c r="BL8" s="624"/>
      <c r="BM8" s="624"/>
      <c r="BN8" s="625"/>
      <c r="BO8" s="626">
        <v>1</v>
      </c>
      <c r="BP8" s="626"/>
      <c r="BQ8" s="626"/>
      <c r="BR8" s="626"/>
      <c r="BS8" s="627" t="s">
        <v>131</v>
      </c>
      <c r="BT8" s="627"/>
      <c r="BU8" s="627"/>
      <c r="BV8" s="627"/>
      <c r="BW8" s="627"/>
      <c r="BX8" s="627"/>
      <c r="BY8" s="627"/>
      <c r="BZ8" s="627"/>
      <c r="CA8" s="627"/>
      <c r="CB8" s="631"/>
      <c r="CD8" s="620" t="s">
        <v>242</v>
      </c>
      <c r="CE8" s="621"/>
      <c r="CF8" s="621"/>
      <c r="CG8" s="621"/>
      <c r="CH8" s="621"/>
      <c r="CI8" s="621"/>
      <c r="CJ8" s="621"/>
      <c r="CK8" s="621"/>
      <c r="CL8" s="621"/>
      <c r="CM8" s="621"/>
      <c r="CN8" s="621"/>
      <c r="CO8" s="621"/>
      <c r="CP8" s="621"/>
      <c r="CQ8" s="622"/>
      <c r="CR8" s="623">
        <v>1207692</v>
      </c>
      <c r="CS8" s="624"/>
      <c r="CT8" s="624"/>
      <c r="CU8" s="624"/>
      <c r="CV8" s="624"/>
      <c r="CW8" s="624"/>
      <c r="CX8" s="624"/>
      <c r="CY8" s="625"/>
      <c r="CZ8" s="626">
        <v>18.399999999999999</v>
      </c>
      <c r="DA8" s="626"/>
      <c r="DB8" s="626"/>
      <c r="DC8" s="626"/>
      <c r="DD8" s="632">
        <v>717</v>
      </c>
      <c r="DE8" s="624"/>
      <c r="DF8" s="624"/>
      <c r="DG8" s="624"/>
      <c r="DH8" s="624"/>
      <c r="DI8" s="624"/>
      <c r="DJ8" s="624"/>
      <c r="DK8" s="624"/>
      <c r="DL8" s="624"/>
      <c r="DM8" s="624"/>
      <c r="DN8" s="624"/>
      <c r="DO8" s="624"/>
      <c r="DP8" s="625"/>
      <c r="DQ8" s="632">
        <v>688404</v>
      </c>
      <c r="DR8" s="624"/>
      <c r="DS8" s="624"/>
      <c r="DT8" s="624"/>
      <c r="DU8" s="624"/>
      <c r="DV8" s="624"/>
      <c r="DW8" s="624"/>
      <c r="DX8" s="624"/>
      <c r="DY8" s="624"/>
      <c r="DZ8" s="624"/>
      <c r="EA8" s="624"/>
      <c r="EB8" s="624"/>
      <c r="EC8" s="633"/>
    </row>
    <row r="9" spans="2:143" ht="11.25" customHeight="1" x14ac:dyDescent="0.15">
      <c r="B9" s="620" t="s">
        <v>243</v>
      </c>
      <c r="C9" s="621"/>
      <c r="D9" s="621"/>
      <c r="E9" s="621"/>
      <c r="F9" s="621"/>
      <c r="G9" s="621"/>
      <c r="H9" s="621"/>
      <c r="I9" s="621"/>
      <c r="J9" s="621"/>
      <c r="K9" s="621"/>
      <c r="L9" s="621"/>
      <c r="M9" s="621"/>
      <c r="N9" s="621"/>
      <c r="O9" s="621"/>
      <c r="P9" s="621"/>
      <c r="Q9" s="622"/>
      <c r="R9" s="623">
        <v>2300</v>
      </c>
      <c r="S9" s="624"/>
      <c r="T9" s="624"/>
      <c r="U9" s="624"/>
      <c r="V9" s="624"/>
      <c r="W9" s="624"/>
      <c r="X9" s="624"/>
      <c r="Y9" s="625"/>
      <c r="Z9" s="626">
        <v>0</v>
      </c>
      <c r="AA9" s="626"/>
      <c r="AB9" s="626"/>
      <c r="AC9" s="626"/>
      <c r="AD9" s="627">
        <v>2300</v>
      </c>
      <c r="AE9" s="627"/>
      <c r="AF9" s="627"/>
      <c r="AG9" s="627"/>
      <c r="AH9" s="627"/>
      <c r="AI9" s="627"/>
      <c r="AJ9" s="627"/>
      <c r="AK9" s="627"/>
      <c r="AL9" s="628">
        <v>0.1</v>
      </c>
      <c r="AM9" s="629"/>
      <c r="AN9" s="629"/>
      <c r="AO9" s="630"/>
      <c r="AP9" s="620" t="s">
        <v>244</v>
      </c>
      <c r="AQ9" s="621"/>
      <c r="AR9" s="621"/>
      <c r="AS9" s="621"/>
      <c r="AT9" s="621"/>
      <c r="AU9" s="621"/>
      <c r="AV9" s="621"/>
      <c r="AW9" s="621"/>
      <c r="AX9" s="621"/>
      <c r="AY9" s="621"/>
      <c r="AZ9" s="621"/>
      <c r="BA9" s="621"/>
      <c r="BB9" s="621"/>
      <c r="BC9" s="621"/>
      <c r="BD9" s="621"/>
      <c r="BE9" s="621"/>
      <c r="BF9" s="622"/>
      <c r="BG9" s="623">
        <v>269306</v>
      </c>
      <c r="BH9" s="624"/>
      <c r="BI9" s="624"/>
      <c r="BJ9" s="624"/>
      <c r="BK9" s="624"/>
      <c r="BL9" s="624"/>
      <c r="BM9" s="624"/>
      <c r="BN9" s="625"/>
      <c r="BO9" s="626">
        <v>23.8</v>
      </c>
      <c r="BP9" s="626"/>
      <c r="BQ9" s="626"/>
      <c r="BR9" s="626"/>
      <c r="BS9" s="627" t="s">
        <v>131</v>
      </c>
      <c r="BT9" s="627"/>
      <c r="BU9" s="627"/>
      <c r="BV9" s="627"/>
      <c r="BW9" s="627"/>
      <c r="BX9" s="627"/>
      <c r="BY9" s="627"/>
      <c r="BZ9" s="627"/>
      <c r="CA9" s="627"/>
      <c r="CB9" s="631"/>
      <c r="CD9" s="620" t="s">
        <v>245</v>
      </c>
      <c r="CE9" s="621"/>
      <c r="CF9" s="621"/>
      <c r="CG9" s="621"/>
      <c r="CH9" s="621"/>
      <c r="CI9" s="621"/>
      <c r="CJ9" s="621"/>
      <c r="CK9" s="621"/>
      <c r="CL9" s="621"/>
      <c r="CM9" s="621"/>
      <c r="CN9" s="621"/>
      <c r="CO9" s="621"/>
      <c r="CP9" s="621"/>
      <c r="CQ9" s="622"/>
      <c r="CR9" s="623">
        <v>356274</v>
      </c>
      <c r="CS9" s="624"/>
      <c r="CT9" s="624"/>
      <c r="CU9" s="624"/>
      <c r="CV9" s="624"/>
      <c r="CW9" s="624"/>
      <c r="CX9" s="624"/>
      <c r="CY9" s="625"/>
      <c r="CZ9" s="626">
        <v>5.4</v>
      </c>
      <c r="DA9" s="626"/>
      <c r="DB9" s="626"/>
      <c r="DC9" s="626"/>
      <c r="DD9" s="632">
        <v>15554</v>
      </c>
      <c r="DE9" s="624"/>
      <c r="DF9" s="624"/>
      <c r="DG9" s="624"/>
      <c r="DH9" s="624"/>
      <c r="DI9" s="624"/>
      <c r="DJ9" s="624"/>
      <c r="DK9" s="624"/>
      <c r="DL9" s="624"/>
      <c r="DM9" s="624"/>
      <c r="DN9" s="624"/>
      <c r="DO9" s="624"/>
      <c r="DP9" s="625"/>
      <c r="DQ9" s="632">
        <v>247892</v>
      </c>
      <c r="DR9" s="624"/>
      <c r="DS9" s="624"/>
      <c r="DT9" s="624"/>
      <c r="DU9" s="624"/>
      <c r="DV9" s="624"/>
      <c r="DW9" s="624"/>
      <c r="DX9" s="624"/>
      <c r="DY9" s="624"/>
      <c r="DZ9" s="624"/>
      <c r="EA9" s="624"/>
      <c r="EB9" s="624"/>
      <c r="EC9" s="633"/>
    </row>
    <row r="10" spans="2:143" ht="11.25" customHeight="1" x14ac:dyDescent="0.15">
      <c r="B10" s="620" t="s">
        <v>246</v>
      </c>
      <c r="C10" s="621"/>
      <c r="D10" s="621"/>
      <c r="E10" s="621"/>
      <c r="F10" s="621"/>
      <c r="G10" s="621"/>
      <c r="H10" s="621"/>
      <c r="I10" s="621"/>
      <c r="J10" s="621"/>
      <c r="K10" s="621"/>
      <c r="L10" s="621"/>
      <c r="M10" s="621"/>
      <c r="N10" s="621"/>
      <c r="O10" s="621"/>
      <c r="P10" s="621"/>
      <c r="Q10" s="622"/>
      <c r="R10" s="623" t="s">
        <v>131</v>
      </c>
      <c r="S10" s="624"/>
      <c r="T10" s="624"/>
      <c r="U10" s="624"/>
      <c r="V10" s="624"/>
      <c r="W10" s="624"/>
      <c r="X10" s="624"/>
      <c r="Y10" s="625"/>
      <c r="Z10" s="626" t="s">
        <v>131</v>
      </c>
      <c r="AA10" s="626"/>
      <c r="AB10" s="626"/>
      <c r="AC10" s="626"/>
      <c r="AD10" s="627" t="s">
        <v>131</v>
      </c>
      <c r="AE10" s="627"/>
      <c r="AF10" s="627"/>
      <c r="AG10" s="627"/>
      <c r="AH10" s="627"/>
      <c r="AI10" s="627"/>
      <c r="AJ10" s="627"/>
      <c r="AK10" s="627"/>
      <c r="AL10" s="628" t="s">
        <v>131</v>
      </c>
      <c r="AM10" s="629"/>
      <c r="AN10" s="629"/>
      <c r="AO10" s="630"/>
      <c r="AP10" s="620" t="s">
        <v>247</v>
      </c>
      <c r="AQ10" s="621"/>
      <c r="AR10" s="621"/>
      <c r="AS10" s="621"/>
      <c r="AT10" s="621"/>
      <c r="AU10" s="621"/>
      <c r="AV10" s="621"/>
      <c r="AW10" s="621"/>
      <c r="AX10" s="621"/>
      <c r="AY10" s="621"/>
      <c r="AZ10" s="621"/>
      <c r="BA10" s="621"/>
      <c r="BB10" s="621"/>
      <c r="BC10" s="621"/>
      <c r="BD10" s="621"/>
      <c r="BE10" s="621"/>
      <c r="BF10" s="622"/>
      <c r="BG10" s="623">
        <v>26227</v>
      </c>
      <c r="BH10" s="624"/>
      <c r="BI10" s="624"/>
      <c r="BJ10" s="624"/>
      <c r="BK10" s="624"/>
      <c r="BL10" s="624"/>
      <c r="BM10" s="624"/>
      <c r="BN10" s="625"/>
      <c r="BO10" s="626">
        <v>2.2999999999999998</v>
      </c>
      <c r="BP10" s="626"/>
      <c r="BQ10" s="626"/>
      <c r="BR10" s="626"/>
      <c r="BS10" s="627" t="s">
        <v>131</v>
      </c>
      <c r="BT10" s="627"/>
      <c r="BU10" s="627"/>
      <c r="BV10" s="627"/>
      <c r="BW10" s="627"/>
      <c r="BX10" s="627"/>
      <c r="BY10" s="627"/>
      <c r="BZ10" s="627"/>
      <c r="CA10" s="627"/>
      <c r="CB10" s="631"/>
      <c r="CD10" s="620" t="s">
        <v>248</v>
      </c>
      <c r="CE10" s="621"/>
      <c r="CF10" s="621"/>
      <c r="CG10" s="621"/>
      <c r="CH10" s="621"/>
      <c r="CI10" s="621"/>
      <c r="CJ10" s="621"/>
      <c r="CK10" s="621"/>
      <c r="CL10" s="621"/>
      <c r="CM10" s="621"/>
      <c r="CN10" s="621"/>
      <c r="CO10" s="621"/>
      <c r="CP10" s="621"/>
      <c r="CQ10" s="622"/>
      <c r="CR10" s="623" t="s">
        <v>131</v>
      </c>
      <c r="CS10" s="624"/>
      <c r="CT10" s="624"/>
      <c r="CU10" s="624"/>
      <c r="CV10" s="624"/>
      <c r="CW10" s="624"/>
      <c r="CX10" s="624"/>
      <c r="CY10" s="625"/>
      <c r="CZ10" s="626" t="s">
        <v>131</v>
      </c>
      <c r="DA10" s="626"/>
      <c r="DB10" s="626"/>
      <c r="DC10" s="626"/>
      <c r="DD10" s="632" t="s">
        <v>131</v>
      </c>
      <c r="DE10" s="624"/>
      <c r="DF10" s="624"/>
      <c r="DG10" s="624"/>
      <c r="DH10" s="624"/>
      <c r="DI10" s="624"/>
      <c r="DJ10" s="624"/>
      <c r="DK10" s="624"/>
      <c r="DL10" s="624"/>
      <c r="DM10" s="624"/>
      <c r="DN10" s="624"/>
      <c r="DO10" s="624"/>
      <c r="DP10" s="625"/>
      <c r="DQ10" s="632" t="s">
        <v>131</v>
      </c>
      <c r="DR10" s="624"/>
      <c r="DS10" s="624"/>
      <c r="DT10" s="624"/>
      <c r="DU10" s="624"/>
      <c r="DV10" s="624"/>
      <c r="DW10" s="624"/>
      <c r="DX10" s="624"/>
      <c r="DY10" s="624"/>
      <c r="DZ10" s="624"/>
      <c r="EA10" s="624"/>
      <c r="EB10" s="624"/>
      <c r="EC10" s="633"/>
    </row>
    <row r="11" spans="2:143" ht="11.25" customHeight="1" x14ac:dyDescent="0.15">
      <c r="B11" s="620" t="s">
        <v>249</v>
      </c>
      <c r="C11" s="621"/>
      <c r="D11" s="621"/>
      <c r="E11" s="621"/>
      <c r="F11" s="621"/>
      <c r="G11" s="621"/>
      <c r="H11" s="621"/>
      <c r="I11" s="621"/>
      <c r="J11" s="621"/>
      <c r="K11" s="621"/>
      <c r="L11" s="621"/>
      <c r="M11" s="621"/>
      <c r="N11" s="621"/>
      <c r="O11" s="621"/>
      <c r="P11" s="621"/>
      <c r="Q11" s="622"/>
      <c r="R11" s="623">
        <v>169230</v>
      </c>
      <c r="S11" s="624"/>
      <c r="T11" s="624"/>
      <c r="U11" s="624"/>
      <c r="V11" s="624"/>
      <c r="W11" s="624"/>
      <c r="X11" s="624"/>
      <c r="Y11" s="625"/>
      <c r="Z11" s="628">
        <v>2.4</v>
      </c>
      <c r="AA11" s="629"/>
      <c r="AB11" s="629"/>
      <c r="AC11" s="635"/>
      <c r="AD11" s="632">
        <v>169230</v>
      </c>
      <c r="AE11" s="624"/>
      <c r="AF11" s="624"/>
      <c r="AG11" s="624"/>
      <c r="AH11" s="624"/>
      <c r="AI11" s="624"/>
      <c r="AJ11" s="624"/>
      <c r="AK11" s="625"/>
      <c r="AL11" s="628">
        <v>4.9000000000000004</v>
      </c>
      <c r="AM11" s="629"/>
      <c r="AN11" s="629"/>
      <c r="AO11" s="630"/>
      <c r="AP11" s="620" t="s">
        <v>250</v>
      </c>
      <c r="AQ11" s="621"/>
      <c r="AR11" s="621"/>
      <c r="AS11" s="621"/>
      <c r="AT11" s="621"/>
      <c r="AU11" s="621"/>
      <c r="AV11" s="621"/>
      <c r="AW11" s="621"/>
      <c r="AX11" s="621"/>
      <c r="AY11" s="621"/>
      <c r="AZ11" s="621"/>
      <c r="BA11" s="621"/>
      <c r="BB11" s="621"/>
      <c r="BC11" s="621"/>
      <c r="BD11" s="621"/>
      <c r="BE11" s="621"/>
      <c r="BF11" s="622"/>
      <c r="BG11" s="623">
        <v>200674</v>
      </c>
      <c r="BH11" s="624"/>
      <c r="BI11" s="624"/>
      <c r="BJ11" s="624"/>
      <c r="BK11" s="624"/>
      <c r="BL11" s="624"/>
      <c r="BM11" s="624"/>
      <c r="BN11" s="625"/>
      <c r="BO11" s="626">
        <v>17.8</v>
      </c>
      <c r="BP11" s="626"/>
      <c r="BQ11" s="626"/>
      <c r="BR11" s="626"/>
      <c r="BS11" s="627" t="s">
        <v>131</v>
      </c>
      <c r="BT11" s="627"/>
      <c r="BU11" s="627"/>
      <c r="BV11" s="627"/>
      <c r="BW11" s="627"/>
      <c r="BX11" s="627"/>
      <c r="BY11" s="627"/>
      <c r="BZ11" s="627"/>
      <c r="CA11" s="627"/>
      <c r="CB11" s="631"/>
      <c r="CD11" s="620" t="s">
        <v>251</v>
      </c>
      <c r="CE11" s="621"/>
      <c r="CF11" s="621"/>
      <c r="CG11" s="621"/>
      <c r="CH11" s="621"/>
      <c r="CI11" s="621"/>
      <c r="CJ11" s="621"/>
      <c r="CK11" s="621"/>
      <c r="CL11" s="621"/>
      <c r="CM11" s="621"/>
      <c r="CN11" s="621"/>
      <c r="CO11" s="621"/>
      <c r="CP11" s="621"/>
      <c r="CQ11" s="622"/>
      <c r="CR11" s="623">
        <v>225486</v>
      </c>
      <c r="CS11" s="624"/>
      <c r="CT11" s="624"/>
      <c r="CU11" s="624"/>
      <c r="CV11" s="624"/>
      <c r="CW11" s="624"/>
      <c r="CX11" s="624"/>
      <c r="CY11" s="625"/>
      <c r="CZ11" s="626">
        <v>3.4</v>
      </c>
      <c r="DA11" s="626"/>
      <c r="DB11" s="626"/>
      <c r="DC11" s="626"/>
      <c r="DD11" s="632">
        <v>11631</v>
      </c>
      <c r="DE11" s="624"/>
      <c r="DF11" s="624"/>
      <c r="DG11" s="624"/>
      <c r="DH11" s="624"/>
      <c r="DI11" s="624"/>
      <c r="DJ11" s="624"/>
      <c r="DK11" s="624"/>
      <c r="DL11" s="624"/>
      <c r="DM11" s="624"/>
      <c r="DN11" s="624"/>
      <c r="DO11" s="624"/>
      <c r="DP11" s="625"/>
      <c r="DQ11" s="632">
        <v>130721</v>
      </c>
      <c r="DR11" s="624"/>
      <c r="DS11" s="624"/>
      <c r="DT11" s="624"/>
      <c r="DU11" s="624"/>
      <c r="DV11" s="624"/>
      <c r="DW11" s="624"/>
      <c r="DX11" s="624"/>
      <c r="DY11" s="624"/>
      <c r="DZ11" s="624"/>
      <c r="EA11" s="624"/>
      <c r="EB11" s="624"/>
      <c r="EC11" s="633"/>
    </row>
    <row r="12" spans="2:143" ht="11.25" customHeight="1" x14ac:dyDescent="0.15">
      <c r="B12" s="620" t="s">
        <v>252</v>
      </c>
      <c r="C12" s="621"/>
      <c r="D12" s="621"/>
      <c r="E12" s="621"/>
      <c r="F12" s="621"/>
      <c r="G12" s="621"/>
      <c r="H12" s="621"/>
      <c r="I12" s="621"/>
      <c r="J12" s="621"/>
      <c r="K12" s="621"/>
      <c r="L12" s="621"/>
      <c r="M12" s="621"/>
      <c r="N12" s="621"/>
      <c r="O12" s="621"/>
      <c r="P12" s="621"/>
      <c r="Q12" s="622"/>
      <c r="R12" s="623">
        <v>36058</v>
      </c>
      <c r="S12" s="624"/>
      <c r="T12" s="624"/>
      <c r="U12" s="624"/>
      <c r="V12" s="624"/>
      <c r="W12" s="624"/>
      <c r="X12" s="624"/>
      <c r="Y12" s="625"/>
      <c r="Z12" s="626">
        <v>0.5</v>
      </c>
      <c r="AA12" s="626"/>
      <c r="AB12" s="626"/>
      <c r="AC12" s="626"/>
      <c r="AD12" s="627">
        <v>36058</v>
      </c>
      <c r="AE12" s="627"/>
      <c r="AF12" s="627"/>
      <c r="AG12" s="627"/>
      <c r="AH12" s="627"/>
      <c r="AI12" s="627"/>
      <c r="AJ12" s="627"/>
      <c r="AK12" s="627"/>
      <c r="AL12" s="628">
        <v>1</v>
      </c>
      <c r="AM12" s="629"/>
      <c r="AN12" s="629"/>
      <c r="AO12" s="630"/>
      <c r="AP12" s="620" t="s">
        <v>253</v>
      </c>
      <c r="AQ12" s="621"/>
      <c r="AR12" s="621"/>
      <c r="AS12" s="621"/>
      <c r="AT12" s="621"/>
      <c r="AU12" s="621"/>
      <c r="AV12" s="621"/>
      <c r="AW12" s="621"/>
      <c r="AX12" s="621"/>
      <c r="AY12" s="621"/>
      <c r="AZ12" s="621"/>
      <c r="BA12" s="621"/>
      <c r="BB12" s="621"/>
      <c r="BC12" s="621"/>
      <c r="BD12" s="621"/>
      <c r="BE12" s="621"/>
      <c r="BF12" s="622"/>
      <c r="BG12" s="623">
        <v>538542</v>
      </c>
      <c r="BH12" s="624"/>
      <c r="BI12" s="624"/>
      <c r="BJ12" s="624"/>
      <c r="BK12" s="624"/>
      <c r="BL12" s="624"/>
      <c r="BM12" s="624"/>
      <c r="BN12" s="625"/>
      <c r="BO12" s="626">
        <v>47.7</v>
      </c>
      <c r="BP12" s="626"/>
      <c r="BQ12" s="626"/>
      <c r="BR12" s="626"/>
      <c r="BS12" s="627" t="s">
        <v>131</v>
      </c>
      <c r="BT12" s="627"/>
      <c r="BU12" s="627"/>
      <c r="BV12" s="627"/>
      <c r="BW12" s="627"/>
      <c r="BX12" s="627"/>
      <c r="BY12" s="627"/>
      <c r="BZ12" s="627"/>
      <c r="CA12" s="627"/>
      <c r="CB12" s="631"/>
      <c r="CD12" s="620" t="s">
        <v>254</v>
      </c>
      <c r="CE12" s="621"/>
      <c r="CF12" s="621"/>
      <c r="CG12" s="621"/>
      <c r="CH12" s="621"/>
      <c r="CI12" s="621"/>
      <c r="CJ12" s="621"/>
      <c r="CK12" s="621"/>
      <c r="CL12" s="621"/>
      <c r="CM12" s="621"/>
      <c r="CN12" s="621"/>
      <c r="CO12" s="621"/>
      <c r="CP12" s="621"/>
      <c r="CQ12" s="622"/>
      <c r="CR12" s="623">
        <v>510219</v>
      </c>
      <c r="CS12" s="624"/>
      <c r="CT12" s="624"/>
      <c r="CU12" s="624"/>
      <c r="CV12" s="624"/>
      <c r="CW12" s="624"/>
      <c r="CX12" s="624"/>
      <c r="CY12" s="625"/>
      <c r="CZ12" s="626">
        <v>7.8</v>
      </c>
      <c r="DA12" s="626"/>
      <c r="DB12" s="626"/>
      <c r="DC12" s="626"/>
      <c r="DD12" s="632">
        <v>147237</v>
      </c>
      <c r="DE12" s="624"/>
      <c r="DF12" s="624"/>
      <c r="DG12" s="624"/>
      <c r="DH12" s="624"/>
      <c r="DI12" s="624"/>
      <c r="DJ12" s="624"/>
      <c r="DK12" s="624"/>
      <c r="DL12" s="624"/>
      <c r="DM12" s="624"/>
      <c r="DN12" s="624"/>
      <c r="DO12" s="624"/>
      <c r="DP12" s="625"/>
      <c r="DQ12" s="632">
        <v>491181</v>
      </c>
      <c r="DR12" s="624"/>
      <c r="DS12" s="624"/>
      <c r="DT12" s="624"/>
      <c r="DU12" s="624"/>
      <c r="DV12" s="624"/>
      <c r="DW12" s="624"/>
      <c r="DX12" s="624"/>
      <c r="DY12" s="624"/>
      <c r="DZ12" s="624"/>
      <c r="EA12" s="624"/>
      <c r="EB12" s="624"/>
      <c r="EC12" s="633"/>
    </row>
    <row r="13" spans="2:143" ht="11.25" customHeight="1" x14ac:dyDescent="0.15">
      <c r="B13" s="620" t="s">
        <v>255</v>
      </c>
      <c r="C13" s="621"/>
      <c r="D13" s="621"/>
      <c r="E13" s="621"/>
      <c r="F13" s="621"/>
      <c r="G13" s="621"/>
      <c r="H13" s="621"/>
      <c r="I13" s="621"/>
      <c r="J13" s="621"/>
      <c r="K13" s="621"/>
      <c r="L13" s="621"/>
      <c r="M13" s="621"/>
      <c r="N13" s="621"/>
      <c r="O13" s="621"/>
      <c r="P13" s="621"/>
      <c r="Q13" s="622"/>
      <c r="R13" s="623" t="s">
        <v>131</v>
      </c>
      <c r="S13" s="624"/>
      <c r="T13" s="624"/>
      <c r="U13" s="624"/>
      <c r="V13" s="624"/>
      <c r="W13" s="624"/>
      <c r="X13" s="624"/>
      <c r="Y13" s="625"/>
      <c r="Z13" s="626" t="s">
        <v>131</v>
      </c>
      <c r="AA13" s="626"/>
      <c r="AB13" s="626"/>
      <c r="AC13" s="626"/>
      <c r="AD13" s="627" t="s">
        <v>131</v>
      </c>
      <c r="AE13" s="627"/>
      <c r="AF13" s="627"/>
      <c r="AG13" s="627"/>
      <c r="AH13" s="627"/>
      <c r="AI13" s="627"/>
      <c r="AJ13" s="627"/>
      <c r="AK13" s="627"/>
      <c r="AL13" s="628" t="s">
        <v>131</v>
      </c>
      <c r="AM13" s="629"/>
      <c r="AN13" s="629"/>
      <c r="AO13" s="630"/>
      <c r="AP13" s="620" t="s">
        <v>256</v>
      </c>
      <c r="AQ13" s="621"/>
      <c r="AR13" s="621"/>
      <c r="AS13" s="621"/>
      <c r="AT13" s="621"/>
      <c r="AU13" s="621"/>
      <c r="AV13" s="621"/>
      <c r="AW13" s="621"/>
      <c r="AX13" s="621"/>
      <c r="AY13" s="621"/>
      <c r="AZ13" s="621"/>
      <c r="BA13" s="621"/>
      <c r="BB13" s="621"/>
      <c r="BC13" s="621"/>
      <c r="BD13" s="621"/>
      <c r="BE13" s="621"/>
      <c r="BF13" s="622"/>
      <c r="BG13" s="623">
        <v>537040</v>
      </c>
      <c r="BH13" s="624"/>
      <c r="BI13" s="624"/>
      <c r="BJ13" s="624"/>
      <c r="BK13" s="624"/>
      <c r="BL13" s="624"/>
      <c r="BM13" s="624"/>
      <c r="BN13" s="625"/>
      <c r="BO13" s="626">
        <v>47.5</v>
      </c>
      <c r="BP13" s="626"/>
      <c r="BQ13" s="626"/>
      <c r="BR13" s="626"/>
      <c r="BS13" s="627" t="s">
        <v>131</v>
      </c>
      <c r="BT13" s="627"/>
      <c r="BU13" s="627"/>
      <c r="BV13" s="627"/>
      <c r="BW13" s="627"/>
      <c r="BX13" s="627"/>
      <c r="BY13" s="627"/>
      <c r="BZ13" s="627"/>
      <c r="CA13" s="627"/>
      <c r="CB13" s="631"/>
      <c r="CD13" s="620" t="s">
        <v>257</v>
      </c>
      <c r="CE13" s="621"/>
      <c r="CF13" s="621"/>
      <c r="CG13" s="621"/>
      <c r="CH13" s="621"/>
      <c r="CI13" s="621"/>
      <c r="CJ13" s="621"/>
      <c r="CK13" s="621"/>
      <c r="CL13" s="621"/>
      <c r="CM13" s="621"/>
      <c r="CN13" s="621"/>
      <c r="CO13" s="621"/>
      <c r="CP13" s="621"/>
      <c r="CQ13" s="622"/>
      <c r="CR13" s="623">
        <v>813814</v>
      </c>
      <c r="CS13" s="624"/>
      <c r="CT13" s="624"/>
      <c r="CU13" s="624"/>
      <c r="CV13" s="624"/>
      <c r="CW13" s="624"/>
      <c r="CX13" s="624"/>
      <c r="CY13" s="625"/>
      <c r="CZ13" s="626">
        <v>12.4</v>
      </c>
      <c r="DA13" s="626"/>
      <c r="DB13" s="626"/>
      <c r="DC13" s="626"/>
      <c r="DD13" s="632">
        <v>665571</v>
      </c>
      <c r="DE13" s="624"/>
      <c r="DF13" s="624"/>
      <c r="DG13" s="624"/>
      <c r="DH13" s="624"/>
      <c r="DI13" s="624"/>
      <c r="DJ13" s="624"/>
      <c r="DK13" s="624"/>
      <c r="DL13" s="624"/>
      <c r="DM13" s="624"/>
      <c r="DN13" s="624"/>
      <c r="DO13" s="624"/>
      <c r="DP13" s="625"/>
      <c r="DQ13" s="632">
        <v>135495</v>
      </c>
      <c r="DR13" s="624"/>
      <c r="DS13" s="624"/>
      <c r="DT13" s="624"/>
      <c r="DU13" s="624"/>
      <c r="DV13" s="624"/>
      <c r="DW13" s="624"/>
      <c r="DX13" s="624"/>
      <c r="DY13" s="624"/>
      <c r="DZ13" s="624"/>
      <c r="EA13" s="624"/>
      <c r="EB13" s="624"/>
      <c r="EC13" s="633"/>
    </row>
    <row r="14" spans="2:143" ht="11.25" customHeight="1" x14ac:dyDescent="0.15">
      <c r="B14" s="620" t="s">
        <v>258</v>
      </c>
      <c r="C14" s="621"/>
      <c r="D14" s="621"/>
      <c r="E14" s="621"/>
      <c r="F14" s="621"/>
      <c r="G14" s="621"/>
      <c r="H14" s="621"/>
      <c r="I14" s="621"/>
      <c r="J14" s="621"/>
      <c r="K14" s="621"/>
      <c r="L14" s="621"/>
      <c r="M14" s="621"/>
      <c r="N14" s="621"/>
      <c r="O14" s="621"/>
      <c r="P14" s="621"/>
      <c r="Q14" s="622"/>
      <c r="R14" s="623" t="s">
        <v>131</v>
      </c>
      <c r="S14" s="624"/>
      <c r="T14" s="624"/>
      <c r="U14" s="624"/>
      <c r="V14" s="624"/>
      <c r="W14" s="624"/>
      <c r="X14" s="624"/>
      <c r="Y14" s="625"/>
      <c r="Z14" s="626" t="s">
        <v>131</v>
      </c>
      <c r="AA14" s="626"/>
      <c r="AB14" s="626"/>
      <c r="AC14" s="626"/>
      <c r="AD14" s="627" t="s">
        <v>131</v>
      </c>
      <c r="AE14" s="627"/>
      <c r="AF14" s="627"/>
      <c r="AG14" s="627"/>
      <c r="AH14" s="627"/>
      <c r="AI14" s="627"/>
      <c r="AJ14" s="627"/>
      <c r="AK14" s="627"/>
      <c r="AL14" s="628" t="s">
        <v>131</v>
      </c>
      <c r="AM14" s="629"/>
      <c r="AN14" s="629"/>
      <c r="AO14" s="630"/>
      <c r="AP14" s="620" t="s">
        <v>259</v>
      </c>
      <c r="AQ14" s="621"/>
      <c r="AR14" s="621"/>
      <c r="AS14" s="621"/>
      <c r="AT14" s="621"/>
      <c r="AU14" s="621"/>
      <c r="AV14" s="621"/>
      <c r="AW14" s="621"/>
      <c r="AX14" s="621"/>
      <c r="AY14" s="621"/>
      <c r="AZ14" s="621"/>
      <c r="BA14" s="621"/>
      <c r="BB14" s="621"/>
      <c r="BC14" s="621"/>
      <c r="BD14" s="621"/>
      <c r="BE14" s="621"/>
      <c r="BF14" s="622"/>
      <c r="BG14" s="623">
        <v>38298</v>
      </c>
      <c r="BH14" s="624"/>
      <c r="BI14" s="624"/>
      <c r="BJ14" s="624"/>
      <c r="BK14" s="624"/>
      <c r="BL14" s="624"/>
      <c r="BM14" s="624"/>
      <c r="BN14" s="625"/>
      <c r="BO14" s="626">
        <v>3.4</v>
      </c>
      <c r="BP14" s="626"/>
      <c r="BQ14" s="626"/>
      <c r="BR14" s="626"/>
      <c r="BS14" s="627" t="s">
        <v>131</v>
      </c>
      <c r="BT14" s="627"/>
      <c r="BU14" s="627"/>
      <c r="BV14" s="627"/>
      <c r="BW14" s="627"/>
      <c r="BX14" s="627"/>
      <c r="BY14" s="627"/>
      <c r="BZ14" s="627"/>
      <c r="CA14" s="627"/>
      <c r="CB14" s="631"/>
      <c r="CD14" s="620" t="s">
        <v>260</v>
      </c>
      <c r="CE14" s="621"/>
      <c r="CF14" s="621"/>
      <c r="CG14" s="621"/>
      <c r="CH14" s="621"/>
      <c r="CI14" s="621"/>
      <c r="CJ14" s="621"/>
      <c r="CK14" s="621"/>
      <c r="CL14" s="621"/>
      <c r="CM14" s="621"/>
      <c r="CN14" s="621"/>
      <c r="CO14" s="621"/>
      <c r="CP14" s="621"/>
      <c r="CQ14" s="622"/>
      <c r="CR14" s="623">
        <v>243185</v>
      </c>
      <c r="CS14" s="624"/>
      <c r="CT14" s="624"/>
      <c r="CU14" s="624"/>
      <c r="CV14" s="624"/>
      <c r="CW14" s="624"/>
      <c r="CX14" s="624"/>
      <c r="CY14" s="625"/>
      <c r="CZ14" s="626">
        <v>3.7</v>
      </c>
      <c r="DA14" s="626"/>
      <c r="DB14" s="626"/>
      <c r="DC14" s="626"/>
      <c r="DD14" s="632">
        <v>63809</v>
      </c>
      <c r="DE14" s="624"/>
      <c r="DF14" s="624"/>
      <c r="DG14" s="624"/>
      <c r="DH14" s="624"/>
      <c r="DI14" s="624"/>
      <c r="DJ14" s="624"/>
      <c r="DK14" s="624"/>
      <c r="DL14" s="624"/>
      <c r="DM14" s="624"/>
      <c r="DN14" s="624"/>
      <c r="DO14" s="624"/>
      <c r="DP14" s="625"/>
      <c r="DQ14" s="632">
        <v>185264</v>
      </c>
      <c r="DR14" s="624"/>
      <c r="DS14" s="624"/>
      <c r="DT14" s="624"/>
      <c r="DU14" s="624"/>
      <c r="DV14" s="624"/>
      <c r="DW14" s="624"/>
      <c r="DX14" s="624"/>
      <c r="DY14" s="624"/>
      <c r="DZ14" s="624"/>
      <c r="EA14" s="624"/>
      <c r="EB14" s="624"/>
      <c r="EC14" s="633"/>
    </row>
    <row r="15" spans="2:143" ht="11.25" customHeight="1" x14ac:dyDescent="0.15">
      <c r="B15" s="620" t="s">
        <v>261</v>
      </c>
      <c r="C15" s="621"/>
      <c r="D15" s="621"/>
      <c r="E15" s="621"/>
      <c r="F15" s="621"/>
      <c r="G15" s="621"/>
      <c r="H15" s="621"/>
      <c r="I15" s="621"/>
      <c r="J15" s="621"/>
      <c r="K15" s="621"/>
      <c r="L15" s="621"/>
      <c r="M15" s="621"/>
      <c r="N15" s="621"/>
      <c r="O15" s="621"/>
      <c r="P15" s="621"/>
      <c r="Q15" s="622"/>
      <c r="R15" s="623" t="s">
        <v>131</v>
      </c>
      <c r="S15" s="624"/>
      <c r="T15" s="624"/>
      <c r="U15" s="624"/>
      <c r="V15" s="624"/>
      <c r="W15" s="624"/>
      <c r="X15" s="624"/>
      <c r="Y15" s="625"/>
      <c r="Z15" s="626" t="s">
        <v>131</v>
      </c>
      <c r="AA15" s="626"/>
      <c r="AB15" s="626"/>
      <c r="AC15" s="626"/>
      <c r="AD15" s="627" t="s">
        <v>131</v>
      </c>
      <c r="AE15" s="627"/>
      <c r="AF15" s="627"/>
      <c r="AG15" s="627"/>
      <c r="AH15" s="627"/>
      <c r="AI15" s="627"/>
      <c r="AJ15" s="627"/>
      <c r="AK15" s="627"/>
      <c r="AL15" s="628" t="s">
        <v>131</v>
      </c>
      <c r="AM15" s="629"/>
      <c r="AN15" s="629"/>
      <c r="AO15" s="630"/>
      <c r="AP15" s="620" t="s">
        <v>262</v>
      </c>
      <c r="AQ15" s="621"/>
      <c r="AR15" s="621"/>
      <c r="AS15" s="621"/>
      <c r="AT15" s="621"/>
      <c r="AU15" s="621"/>
      <c r="AV15" s="621"/>
      <c r="AW15" s="621"/>
      <c r="AX15" s="621"/>
      <c r="AY15" s="621"/>
      <c r="AZ15" s="621"/>
      <c r="BA15" s="621"/>
      <c r="BB15" s="621"/>
      <c r="BC15" s="621"/>
      <c r="BD15" s="621"/>
      <c r="BE15" s="621"/>
      <c r="BF15" s="622"/>
      <c r="BG15" s="623">
        <v>45463</v>
      </c>
      <c r="BH15" s="624"/>
      <c r="BI15" s="624"/>
      <c r="BJ15" s="624"/>
      <c r="BK15" s="624"/>
      <c r="BL15" s="624"/>
      <c r="BM15" s="624"/>
      <c r="BN15" s="625"/>
      <c r="BO15" s="626">
        <v>4</v>
      </c>
      <c r="BP15" s="626"/>
      <c r="BQ15" s="626"/>
      <c r="BR15" s="626"/>
      <c r="BS15" s="627" t="s">
        <v>131</v>
      </c>
      <c r="BT15" s="627"/>
      <c r="BU15" s="627"/>
      <c r="BV15" s="627"/>
      <c r="BW15" s="627"/>
      <c r="BX15" s="627"/>
      <c r="BY15" s="627"/>
      <c r="BZ15" s="627"/>
      <c r="CA15" s="627"/>
      <c r="CB15" s="631"/>
      <c r="CD15" s="620" t="s">
        <v>263</v>
      </c>
      <c r="CE15" s="621"/>
      <c r="CF15" s="621"/>
      <c r="CG15" s="621"/>
      <c r="CH15" s="621"/>
      <c r="CI15" s="621"/>
      <c r="CJ15" s="621"/>
      <c r="CK15" s="621"/>
      <c r="CL15" s="621"/>
      <c r="CM15" s="621"/>
      <c r="CN15" s="621"/>
      <c r="CO15" s="621"/>
      <c r="CP15" s="621"/>
      <c r="CQ15" s="622"/>
      <c r="CR15" s="623">
        <v>533645</v>
      </c>
      <c r="CS15" s="624"/>
      <c r="CT15" s="624"/>
      <c r="CU15" s="624"/>
      <c r="CV15" s="624"/>
      <c r="CW15" s="624"/>
      <c r="CX15" s="624"/>
      <c r="CY15" s="625"/>
      <c r="CZ15" s="626">
        <v>8.1</v>
      </c>
      <c r="DA15" s="626"/>
      <c r="DB15" s="626"/>
      <c r="DC15" s="626"/>
      <c r="DD15" s="632">
        <v>187764</v>
      </c>
      <c r="DE15" s="624"/>
      <c r="DF15" s="624"/>
      <c r="DG15" s="624"/>
      <c r="DH15" s="624"/>
      <c r="DI15" s="624"/>
      <c r="DJ15" s="624"/>
      <c r="DK15" s="624"/>
      <c r="DL15" s="624"/>
      <c r="DM15" s="624"/>
      <c r="DN15" s="624"/>
      <c r="DO15" s="624"/>
      <c r="DP15" s="625"/>
      <c r="DQ15" s="632">
        <v>274178</v>
      </c>
      <c r="DR15" s="624"/>
      <c r="DS15" s="624"/>
      <c r="DT15" s="624"/>
      <c r="DU15" s="624"/>
      <c r="DV15" s="624"/>
      <c r="DW15" s="624"/>
      <c r="DX15" s="624"/>
      <c r="DY15" s="624"/>
      <c r="DZ15" s="624"/>
      <c r="EA15" s="624"/>
      <c r="EB15" s="624"/>
      <c r="EC15" s="633"/>
    </row>
    <row r="16" spans="2:143" ht="11.25" customHeight="1" x14ac:dyDescent="0.15">
      <c r="B16" s="620" t="s">
        <v>264</v>
      </c>
      <c r="C16" s="621"/>
      <c r="D16" s="621"/>
      <c r="E16" s="621"/>
      <c r="F16" s="621"/>
      <c r="G16" s="621"/>
      <c r="H16" s="621"/>
      <c r="I16" s="621"/>
      <c r="J16" s="621"/>
      <c r="K16" s="621"/>
      <c r="L16" s="621"/>
      <c r="M16" s="621"/>
      <c r="N16" s="621"/>
      <c r="O16" s="621"/>
      <c r="P16" s="621"/>
      <c r="Q16" s="622"/>
      <c r="R16" s="623">
        <v>3671</v>
      </c>
      <c r="S16" s="624"/>
      <c r="T16" s="624"/>
      <c r="U16" s="624"/>
      <c r="V16" s="624"/>
      <c r="W16" s="624"/>
      <c r="X16" s="624"/>
      <c r="Y16" s="625"/>
      <c r="Z16" s="626">
        <v>0.1</v>
      </c>
      <c r="AA16" s="626"/>
      <c r="AB16" s="626"/>
      <c r="AC16" s="626"/>
      <c r="AD16" s="627">
        <v>3671</v>
      </c>
      <c r="AE16" s="627"/>
      <c r="AF16" s="627"/>
      <c r="AG16" s="627"/>
      <c r="AH16" s="627"/>
      <c r="AI16" s="627"/>
      <c r="AJ16" s="627"/>
      <c r="AK16" s="627"/>
      <c r="AL16" s="628">
        <v>0.1</v>
      </c>
      <c r="AM16" s="629"/>
      <c r="AN16" s="629"/>
      <c r="AO16" s="630"/>
      <c r="AP16" s="620" t="s">
        <v>265</v>
      </c>
      <c r="AQ16" s="621"/>
      <c r="AR16" s="621"/>
      <c r="AS16" s="621"/>
      <c r="AT16" s="621"/>
      <c r="AU16" s="621"/>
      <c r="AV16" s="621"/>
      <c r="AW16" s="621"/>
      <c r="AX16" s="621"/>
      <c r="AY16" s="621"/>
      <c r="AZ16" s="621"/>
      <c r="BA16" s="621"/>
      <c r="BB16" s="621"/>
      <c r="BC16" s="621"/>
      <c r="BD16" s="621"/>
      <c r="BE16" s="621"/>
      <c r="BF16" s="622"/>
      <c r="BG16" s="623" t="s">
        <v>131</v>
      </c>
      <c r="BH16" s="624"/>
      <c r="BI16" s="624"/>
      <c r="BJ16" s="624"/>
      <c r="BK16" s="624"/>
      <c r="BL16" s="624"/>
      <c r="BM16" s="624"/>
      <c r="BN16" s="625"/>
      <c r="BO16" s="626" t="s">
        <v>131</v>
      </c>
      <c r="BP16" s="626"/>
      <c r="BQ16" s="626"/>
      <c r="BR16" s="626"/>
      <c r="BS16" s="627" t="s">
        <v>131</v>
      </c>
      <c r="BT16" s="627"/>
      <c r="BU16" s="627"/>
      <c r="BV16" s="627"/>
      <c r="BW16" s="627"/>
      <c r="BX16" s="627"/>
      <c r="BY16" s="627"/>
      <c r="BZ16" s="627"/>
      <c r="CA16" s="627"/>
      <c r="CB16" s="631"/>
      <c r="CD16" s="620" t="s">
        <v>266</v>
      </c>
      <c r="CE16" s="621"/>
      <c r="CF16" s="621"/>
      <c r="CG16" s="621"/>
      <c r="CH16" s="621"/>
      <c r="CI16" s="621"/>
      <c r="CJ16" s="621"/>
      <c r="CK16" s="621"/>
      <c r="CL16" s="621"/>
      <c r="CM16" s="621"/>
      <c r="CN16" s="621"/>
      <c r="CO16" s="621"/>
      <c r="CP16" s="621"/>
      <c r="CQ16" s="622"/>
      <c r="CR16" s="623">
        <v>32321</v>
      </c>
      <c r="CS16" s="624"/>
      <c r="CT16" s="624"/>
      <c r="CU16" s="624"/>
      <c r="CV16" s="624"/>
      <c r="CW16" s="624"/>
      <c r="CX16" s="624"/>
      <c r="CY16" s="625"/>
      <c r="CZ16" s="626">
        <v>0.5</v>
      </c>
      <c r="DA16" s="626"/>
      <c r="DB16" s="626"/>
      <c r="DC16" s="626"/>
      <c r="DD16" s="632" t="s">
        <v>131</v>
      </c>
      <c r="DE16" s="624"/>
      <c r="DF16" s="624"/>
      <c r="DG16" s="624"/>
      <c r="DH16" s="624"/>
      <c r="DI16" s="624"/>
      <c r="DJ16" s="624"/>
      <c r="DK16" s="624"/>
      <c r="DL16" s="624"/>
      <c r="DM16" s="624"/>
      <c r="DN16" s="624"/>
      <c r="DO16" s="624"/>
      <c r="DP16" s="625"/>
      <c r="DQ16" s="632">
        <v>1320</v>
      </c>
      <c r="DR16" s="624"/>
      <c r="DS16" s="624"/>
      <c r="DT16" s="624"/>
      <c r="DU16" s="624"/>
      <c r="DV16" s="624"/>
      <c r="DW16" s="624"/>
      <c r="DX16" s="624"/>
      <c r="DY16" s="624"/>
      <c r="DZ16" s="624"/>
      <c r="EA16" s="624"/>
      <c r="EB16" s="624"/>
      <c r="EC16" s="633"/>
    </row>
    <row r="17" spans="2:133" ht="11.25" customHeight="1" x14ac:dyDescent="0.15">
      <c r="B17" s="620" t="s">
        <v>267</v>
      </c>
      <c r="C17" s="621"/>
      <c r="D17" s="621"/>
      <c r="E17" s="621"/>
      <c r="F17" s="621"/>
      <c r="G17" s="621"/>
      <c r="H17" s="621"/>
      <c r="I17" s="621"/>
      <c r="J17" s="621"/>
      <c r="K17" s="621"/>
      <c r="L17" s="621"/>
      <c r="M17" s="621"/>
      <c r="N17" s="621"/>
      <c r="O17" s="621"/>
      <c r="P17" s="621"/>
      <c r="Q17" s="622"/>
      <c r="R17" s="623">
        <v>17687</v>
      </c>
      <c r="S17" s="624"/>
      <c r="T17" s="624"/>
      <c r="U17" s="624"/>
      <c r="V17" s="624"/>
      <c r="W17" s="624"/>
      <c r="X17" s="624"/>
      <c r="Y17" s="625"/>
      <c r="Z17" s="626">
        <v>0.3</v>
      </c>
      <c r="AA17" s="626"/>
      <c r="AB17" s="626"/>
      <c r="AC17" s="626"/>
      <c r="AD17" s="627">
        <v>17687</v>
      </c>
      <c r="AE17" s="627"/>
      <c r="AF17" s="627"/>
      <c r="AG17" s="627"/>
      <c r="AH17" s="627"/>
      <c r="AI17" s="627"/>
      <c r="AJ17" s="627"/>
      <c r="AK17" s="627"/>
      <c r="AL17" s="628">
        <v>0.5</v>
      </c>
      <c r="AM17" s="629"/>
      <c r="AN17" s="629"/>
      <c r="AO17" s="630"/>
      <c r="AP17" s="620" t="s">
        <v>268</v>
      </c>
      <c r="AQ17" s="621"/>
      <c r="AR17" s="621"/>
      <c r="AS17" s="621"/>
      <c r="AT17" s="621"/>
      <c r="AU17" s="621"/>
      <c r="AV17" s="621"/>
      <c r="AW17" s="621"/>
      <c r="AX17" s="621"/>
      <c r="AY17" s="621"/>
      <c r="AZ17" s="621"/>
      <c r="BA17" s="621"/>
      <c r="BB17" s="621"/>
      <c r="BC17" s="621"/>
      <c r="BD17" s="621"/>
      <c r="BE17" s="621"/>
      <c r="BF17" s="622"/>
      <c r="BG17" s="623" t="s">
        <v>131</v>
      </c>
      <c r="BH17" s="624"/>
      <c r="BI17" s="624"/>
      <c r="BJ17" s="624"/>
      <c r="BK17" s="624"/>
      <c r="BL17" s="624"/>
      <c r="BM17" s="624"/>
      <c r="BN17" s="625"/>
      <c r="BO17" s="626" t="s">
        <v>131</v>
      </c>
      <c r="BP17" s="626"/>
      <c r="BQ17" s="626"/>
      <c r="BR17" s="626"/>
      <c r="BS17" s="627" t="s">
        <v>131</v>
      </c>
      <c r="BT17" s="627"/>
      <c r="BU17" s="627"/>
      <c r="BV17" s="627"/>
      <c r="BW17" s="627"/>
      <c r="BX17" s="627"/>
      <c r="BY17" s="627"/>
      <c r="BZ17" s="627"/>
      <c r="CA17" s="627"/>
      <c r="CB17" s="631"/>
      <c r="CD17" s="620" t="s">
        <v>269</v>
      </c>
      <c r="CE17" s="621"/>
      <c r="CF17" s="621"/>
      <c r="CG17" s="621"/>
      <c r="CH17" s="621"/>
      <c r="CI17" s="621"/>
      <c r="CJ17" s="621"/>
      <c r="CK17" s="621"/>
      <c r="CL17" s="621"/>
      <c r="CM17" s="621"/>
      <c r="CN17" s="621"/>
      <c r="CO17" s="621"/>
      <c r="CP17" s="621"/>
      <c r="CQ17" s="622"/>
      <c r="CR17" s="623">
        <v>1150812</v>
      </c>
      <c r="CS17" s="624"/>
      <c r="CT17" s="624"/>
      <c r="CU17" s="624"/>
      <c r="CV17" s="624"/>
      <c r="CW17" s="624"/>
      <c r="CX17" s="624"/>
      <c r="CY17" s="625"/>
      <c r="CZ17" s="626">
        <v>17.5</v>
      </c>
      <c r="DA17" s="626"/>
      <c r="DB17" s="626"/>
      <c r="DC17" s="626"/>
      <c r="DD17" s="632" t="s">
        <v>131</v>
      </c>
      <c r="DE17" s="624"/>
      <c r="DF17" s="624"/>
      <c r="DG17" s="624"/>
      <c r="DH17" s="624"/>
      <c r="DI17" s="624"/>
      <c r="DJ17" s="624"/>
      <c r="DK17" s="624"/>
      <c r="DL17" s="624"/>
      <c r="DM17" s="624"/>
      <c r="DN17" s="624"/>
      <c r="DO17" s="624"/>
      <c r="DP17" s="625"/>
      <c r="DQ17" s="632">
        <v>1150696</v>
      </c>
      <c r="DR17" s="624"/>
      <c r="DS17" s="624"/>
      <c r="DT17" s="624"/>
      <c r="DU17" s="624"/>
      <c r="DV17" s="624"/>
      <c r="DW17" s="624"/>
      <c r="DX17" s="624"/>
      <c r="DY17" s="624"/>
      <c r="DZ17" s="624"/>
      <c r="EA17" s="624"/>
      <c r="EB17" s="624"/>
      <c r="EC17" s="633"/>
    </row>
    <row r="18" spans="2:133" ht="11.25" customHeight="1" x14ac:dyDescent="0.15">
      <c r="B18" s="620" t="s">
        <v>270</v>
      </c>
      <c r="C18" s="621"/>
      <c r="D18" s="621"/>
      <c r="E18" s="621"/>
      <c r="F18" s="621"/>
      <c r="G18" s="621"/>
      <c r="H18" s="621"/>
      <c r="I18" s="621"/>
      <c r="J18" s="621"/>
      <c r="K18" s="621"/>
      <c r="L18" s="621"/>
      <c r="M18" s="621"/>
      <c r="N18" s="621"/>
      <c r="O18" s="621"/>
      <c r="P18" s="621"/>
      <c r="Q18" s="622"/>
      <c r="R18" s="623">
        <v>13774</v>
      </c>
      <c r="S18" s="624"/>
      <c r="T18" s="624"/>
      <c r="U18" s="624"/>
      <c r="V18" s="624"/>
      <c r="W18" s="624"/>
      <c r="X18" s="624"/>
      <c r="Y18" s="625"/>
      <c r="Z18" s="626">
        <v>0.2</v>
      </c>
      <c r="AA18" s="626"/>
      <c r="AB18" s="626"/>
      <c r="AC18" s="626"/>
      <c r="AD18" s="627">
        <v>13774</v>
      </c>
      <c r="AE18" s="627"/>
      <c r="AF18" s="627"/>
      <c r="AG18" s="627"/>
      <c r="AH18" s="627"/>
      <c r="AI18" s="627"/>
      <c r="AJ18" s="627"/>
      <c r="AK18" s="627"/>
      <c r="AL18" s="628">
        <v>0.4</v>
      </c>
      <c r="AM18" s="629"/>
      <c r="AN18" s="629"/>
      <c r="AO18" s="630"/>
      <c r="AP18" s="620" t="s">
        <v>271</v>
      </c>
      <c r="AQ18" s="621"/>
      <c r="AR18" s="621"/>
      <c r="AS18" s="621"/>
      <c r="AT18" s="621"/>
      <c r="AU18" s="621"/>
      <c r="AV18" s="621"/>
      <c r="AW18" s="621"/>
      <c r="AX18" s="621"/>
      <c r="AY18" s="621"/>
      <c r="AZ18" s="621"/>
      <c r="BA18" s="621"/>
      <c r="BB18" s="621"/>
      <c r="BC18" s="621"/>
      <c r="BD18" s="621"/>
      <c r="BE18" s="621"/>
      <c r="BF18" s="622"/>
      <c r="BG18" s="623" t="s">
        <v>131</v>
      </c>
      <c r="BH18" s="624"/>
      <c r="BI18" s="624"/>
      <c r="BJ18" s="624"/>
      <c r="BK18" s="624"/>
      <c r="BL18" s="624"/>
      <c r="BM18" s="624"/>
      <c r="BN18" s="625"/>
      <c r="BO18" s="626" t="s">
        <v>131</v>
      </c>
      <c r="BP18" s="626"/>
      <c r="BQ18" s="626"/>
      <c r="BR18" s="626"/>
      <c r="BS18" s="627" t="s">
        <v>131</v>
      </c>
      <c r="BT18" s="627"/>
      <c r="BU18" s="627"/>
      <c r="BV18" s="627"/>
      <c r="BW18" s="627"/>
      <c r="BX18" s="627"/>
      <c r="BY18" s="627"/>
      <c r="BZ18" s="627"/>
      <c r="CA18" s="627"/>
      <c r="CB18" s="631"/>
      <c r="CD18" s="620" t="s">
        <v>272</v>
      </c>
      <c r="CE18" s="621"/>
      <c r="CF18" s="621"/>
      <c r="CG18" s="621"/>
      <c r="CH18" s="621"/>
      <c r="CI18" s="621"/>
      <c r="CJ18" s="621"/>
      <c r="CK18" s="621"/>
      <c r="CL18" s="621"/>
      <c r="CM18" s="621"/>
      <c r="CN18" s="621"/>
      <c r="CO18" s="621"/>
      <c r="CP18" s="621"/>
      <c r="CQ18" s="622"/>
      <c r="CR18" s="623" t="s">
        <v>131</v>
      </c>
      <c r="CS18" s="624"/>
      <c r="CT18" s="624"/>
      <c r="CU18" s="624"/>
      <c r="CV18" s="624"/>
      <c r="CW18" s="624"/>
      <c r="CX18" s="624"/>
      <c r="CY18" s="625"/>
      <c r="CZ18" s="626" t="s">
        <v>131</v>
      </c>
      <c r="DA18" s="626"/>
      <c r="DB18" s="626"/>
      <c r="DC18" s="626"/>
      <c r="DD18" s="632" t="s">
        <v>131</v>
      </c>
      <c r="DE18" s="624"/>
      <c r="DF18" s="624"/>
      <c r="DG18" s="624"/>
      <c r="DH18" s="624"/>
      <c r="DI18" s="624"/>
      <c r="DJ18" s="624"/>
      <c r="DK18" s="624"/>
      <c r="DL18" s="624"/>
      <c r="DM18" s="624"/>
      <c r="DN18" s="624"/>
      <c r="DO18" s="624"/>
      <c r="DP18" s="625"/>
      <c r="DQ18" s="632" t="s">
        <v>131</v>
      </c>
      <c r="DR18" s="624"/>
      <c r="DS18" s="624"/>
      <c r="DT18" s="624"/>
      <c r="DU18" s="624"/>
      <c r="DV18" s="624"/>
      <c r="DW18" s="624"/>
      <c r="DX18" s="624"/>
      <c r="DY18" s="624"/>
      <c r="DZ18" s="624"/>
      <c r="EA18" s="624"/>
      <c r="EB18" s="624"/>
      <c r="EC18" s="633"/>
    </row>
    <row r="19" spans="2:133" ht="11.25" customHeight="1" x14ac:dyDescent="0.15">
      <c r="B19" s="620" t="s">
        <v>273</v>
      </c>
      <c r="C19" s="621"/>
      <c r="D19" s="621"/>
      <c r="E19" s="621"/>
      <c r="F19" s="621"/>
      <c r="G19" s="621"/>
      <c r="H19" s="621"/>
      <c r="I19" s="621"/>
      <c r="J19" s="621"/>
      <c r="K19" s="621"/>
      <c r="L19" s="621"/>
      <c r="M19" s="621"/>
      <c r="N19" s="621"/>
      <c r="O19" s="621"/>
      <c r="P19" s="621"/>
      <c r="Q19" s="622"/>
      <c r="R19" s="623">
        <v>11714</v>
      </c>
      <c r="S19" s="624"/>
      <c r="T19" s="624"/>
      <c r="U19" s="624"/>
      <c r="V19" s="624"/>
      <c r="W19" s="624"/>
      <c r="X19" s="624"/>
      <c r="Y19" s="625"/>
      <c r="Z19" s="626">
        <v>0.2</v>
      </c>
      <c r="AA19" s="626"/>
      <c r="AB19" s="626"/>
      <c r="AC19" s="626"/>
      <c r="AD19" s="627">
        <v>11714</v>
      </c>
      <c r="AE19" s="627"/>
      <c r="AF19" s="627"/>
      <c r="AG19" s="627"/>
      <c r="AH19" s="627"/>
      <c r="AI19" s="627"/>
      <c r="AJ19" s="627"/>
      <c r="AK19" s="627"/>
      <c r="AL19" s="628">
        <v>0.3</v>
      </c>
      <c r="AM19" s="629"/>
      <c r="AN19" s="629"/>
      <c r="AO19" s="630"/>
      <c r="AP19" s="620" t="s">
        <v>274</v>
      </c>
      <c r="AQ19" s="621"/>
      <c r="AR19" s="621"/>
      <c r="AS19" s="621"/>
      <c r="AT19" s="621"/>
      <c r="AU19" s="621"/>
      <c r="AV19" s="621"/>
      <c r="AW19" s="621"/>
      <c r="AX19" s="621"/>
      <c r="AY19" s="621"/>
      <c r="AZ19" s="621"/>
      <c r="BA19" s="621"/>
      <c r="BB19" s="621"/>
      <c r="BC19" s="621"/>
      <c r="BD19" s="621"/>
      <c r="BE19" s="621"/>
      <c r="BF19" s="622"/>
      <c r="BG19" s="623" t="s">
        <v>131</v>
      </c>
      <c r="BH19" s="624"/>
      <c r="BI19" s="624"/>
      <c r="BJ19" s="624"/>
      <c r="BK19" s="624"/>
      <c r="BL19" s="624"/>
      <c r="BM19" s="624"/>
      <c r="BN19" s="625"/>
      <c r="BO19" s="626" t="s">
        <v>131</v>
      </c>
      <c r="BP19" s="626"/>
      <c r="BQ19" s="626"/>
      <c r="BR19" s="626"/>
      <c r="BS19" s="627" t="s">
        <v>131</v>
      </c>
      <c r="BT19" s="627"/>
      <c r="BU19" s="627"/>
      <c r="BV19" s="627"/>
      <c r="BW19" s="627"/>
      <c r="BX19" s="627"/>
      <c r="BY19" s="627"/>
      <c r="BZ19" s="627"/>
      <c r="CA19" s="627"/>
      <c r="CB19" s="631"/>
      <c r="CD19" s="620" t="s">
        <v>275</v>
      </c>
      <c r="CE19" s="621"/>
      <c r="CF19" s="621"/>
      <c r="CG19" s="621"/>
      <c r="CH19" s="621"/>
      <c r="CI19" s="621"/>
      <c r="CJ19" s="621"/>
      <c r="CK19" s="621"/>
      <c r="CL19" s="621"/>
      <c r="CM19" s="621"/>
      <c r="CN19" s="621"/>
      <c r="CO19" s="621"/>
      <c r="CP19" s="621"/>
      <c r="CQ19" s="622"/>
      <c r="CR19" s="623" t="s">
        <v>131</v>
      </c>
      <c r="CS19" s="624"/>
      <c r="CT19" s="624"/>
      <c r="CU19" s="624"/>
      <c r="CV19" s="624"/>
      <c r="CW19" s="624"/>
      <c r="CX19" s="624"/>
      <c r="CY19" s="625"/>
      <c r="CZ19" s="626" t="s">
        <v>131</v>
      </c>
      <c r="DA19" s="626"/>
      <c r="DB19" s="626"/>
      <c r="DC19" s="626"/>
      <c r="DD19" s="632" t="s">
        <v>131</v>
      </c>
      <c r="DE19" s="624"/>
      <c r="DF19" s="624"/>
      <c r="DG19" s="624"/>
      <c r="DH19" s="624"/>
      <c r="DI19" s="624"/>
      <c r="DJ19" s="624"/>
      <c r="DK19" s="624"/>
      <c r="DL19" s="624"/>
      <c r="DM19" s="624"/>
      <c r="DN19" s="624"/>
      <c r="DO19" s="624"/>
      <c r="DP19" s="625"/>
      <c r="DQ19" s="632" t="s">
        <v>131</v>
      </c>
      <c r="DR19" s="624"/>
      <c r="DS19" s="624"/>
      <c r="DT19" s="624"/>
      <c r="DU19" s="624"/>
      <c r="DV19" s="624"/>
      <c r="DW19" s="624"/>
      <c r="DX19" s="624"/>
      <c r="DY19" s="624"/>
      <c r="DZ19" s="624"/>
      <c r="EA19" s="624"/>
      <c r="EB19" s="624"/>
      <c r="EC19" s="633"/>
    </row>
    <row r="20" spans="2:133" ht="11.25" customHeight="1" x14ac:dyDescent="0.15">
      <c r="B20" s="636" t="s">
        <v>276</v>
      </c>
      <c r="C20" s="637"/>
      <c r="D20" s="637"/>
      <c r="E20" s="637"/>
      <c r="F20" s="637"/>
      <c r="G20" s="637"/>
      <c r="H20" s="637"/>
      <c r="I20" s="637"/>
      <c r="J20" s="637"/>
      <c r="K20" s="637"/>
      <c r="L20" s="637"/>
      <c r="M20" s="637"/>
      <c r="N20" s="637"/>
      <c r="O20" s="637"/>
      <c r="P20" s="637"/>
      <c r="Q20" s="638"/>
      <c r="R20" s="623">
        <v>2060</v>
      </c>
      <c r="S20" s="624"/>
      <c r="T20" s="624"/>
      <c r="U20" s="624"/>
      <c r="V20" s="624"/>
      <c r="W20" s="624"/>
      <c r="X20" s="624"/>
      <c r="Y20" s="625"/>
      <c r="Z20" s="626">
        <v>0</v>
      </c>
      <c r="AA20" s="626"/>
      <c r="AB20" s="626"/>
      <c r="AC20" s="626"/>
      <c r="AD20" s="627">
        <v>2060</v>
      </c>
      <c r="AE20" s="627"/>
      <c r="AF20" s="627"/>
      <c r="AG20" s="627"/>
      <c r="AH20" s="627"/>
      <c r="AI20" s="627"/>
      <c r="AJ20" s="627"/>
      <c r="AK20" s="627"/>
      <c r="AL20" s="628">
        <v>0.1</v>
      </c>
      <c r="AM20" s="629"/>
      <c r="AN20" s="629"/>
      <c r="AO20" s="630"/>
      <c r="AP20" s="620" t="s">
        <v>277</v>
      </c>
      <c r="AQ20" s="621"/>
      <c r="AR20" s="621"/>
      <c r="AS20" s="621"/>
      <c r="AT20" s="621"/>
      <c r="AU20" s="621"/>
      <c r="AV20" s="621"/>
      <c r="AW20" s="621"/>
      <c r="AX20" s="621"/>
      <c r="AY20" s="621"/>
      <c r="AZ20" s="621"/>
      <c r="BA20" s="621"/>
      <c r="BB20" s="621"/>
      <c r="BC20" s="621"/>
      <c r="BD20" s="621"/>
      <c r="BE20" s="621"/>
      <c r="BF20" s="622"/>
      <c r="BG20" s="623" t="s">
        <v>131</v>
      </c>
      <c r="BH20" s="624"/>
      <c r="BI20" s="624"/>
      <c r="BJ20" s="624"/>
      <c r="BK20" s="624"/>
      <c r="BL20" s="624"/>
      <c r="BM20" s="624"/>
      <c r="BN20" s="625"/>
      <c r="BO20" s="626" t="s">
        <v>131</v>
      </c>
      <c r="BP20" s="626"/>
      <c r="BQ20" s="626"/>
      <c r="BR20" s="626"/>
      <c r="BS20" s="627" t="s">
        <v>131</v>
      </c>
      <c r="BT20" s="627"/>
      <c r="BU20" s="627"/>
      <c r="BV20" s="627"/>
      <c r="BW20" s="627"/>
      <c r="BX20" s="627"/>
      <c r="BY20" s="627"/>
      <c r="BZ20" s="627"/>
      <c r="CA20" s="627"/>
      <c r="CB20" s="631"/>
      <c r="CD20" s="620" t="s">
        <v>278</v>
      </c>
      <c r="CE20" s="621"/>
      <c r="CF20" s="621"/>
      <c r="CG20" s="621"/>
      <c r="CH20" s="621"/>
      <c r="CI20" s="621"/>
      <c r="CJ20" s="621"/>
      <c r="CK20" s="621"/>
      <c r="CL20" s="621"/>
      <c r="CM20" s="621"/>
      <c r="CN20" s="621"/>
      <c r="CO20" s="621"/>
      <c r="CP20" s="621"/>
      <c r="CQ20" s="622"/>
      <c r="CR20" s="623">
        <v>6563284</v>
      </c>
      <c r="CS20" s="624"/>
      <c r="CT20" s="624"/>
      <c r="CU20" s="624"/>
      <c r="CV20" s="624"/>
      <c r="CW20" s="624"/>
      <c r="CX20" s="624"/>
      <c r="CY20" s="625"/>
      <c r="CZ20" s="626">
        <v>100</v>
      </c>
      <c r="DA20" s="626"/>
      <c r="DB20" s="626"/>
      <c r="DC20" s="626"/>
      <c r="DD20" s="632">
        <v>1246177</v>
      </c>
      <c r="DE20" s="624"/>
      <c r="DF20" s="624"/>
      <c r="DG20" s="624"/>
      <c r="DH20" s="624"/>
      <c r="DI20" s="624"/>
      <c r="DJ20" s="624"/>
      <c r="DK20" s="624"/>
      <c r="DL20" s="624"/>
      <c r="DM20" s="624"/>
      <c r="DN20" s="624"/>
      <c r="DO20" s="624"/>
      <c r="DP20" s="625"/>
      <c r="DQ20" s="632">
        <v>4541920</v>
      </c>
      <c r="DR20" s="624"/>
      <c r="DS20" s="624"/>
      <c r="DT20" s="624"/>
      <c r="DU20" s="624"/>
      <c r="DV20" s="624"/>
      <c r="DW20" s="624"/>
      <c r="DX20" s="624"/>
      <c r="DY20" s="624"/>
      <c r="DZ20" s="624"/>
      <c r="EA20" s="624"/>
      <c r="EB20" s="624"/>
      <c r="EC20" s="633"/>
    </row>
    <row r="21" spans="2:133" ht="11.25" customHeight="1" x14ac:dyDescent="0.15">
      <c r="B21" s="620" t="s">
        <v>279</v>
      </c>
      <c r="C21" s="621"/>
      <c r="D21" s="621"/>
      <c r="E21" s="621"/>
      <c r="F21" s="621"/>
      <c r="G21" s="621"/>
      <c r="H21" s="621"/>
      <c r="I21" s="621"/>
      <c r="J21" s="621"/>
      <c r="K21" s="621"/>
      <c r="L21" s="621"/>
      <c r="M21" s="621"/>
      <c r="N21" s="621"/>
      <c r="O21" s="621"/>
      <c r="P21" s="621"/>
      <c r="Q21" s="622"/>
      <c r="R21" s="623">
        <v>2179345</v>
      </c>
      <c r="S21" s="624"/>
      <c r="T21" s="624"/>
      <c r="U21" s="624"/>
      <c r="V21" s="624"/>
      <c r="W21" s="624"/>
      <c r="X21" s="624"/>
      <c r="Y21" s="625"/>
      <c r="Z21" s="626">
        <v>31.1</v>
      </c>
      <c r="AA21" s="626"/>
      <c r="AB21" s="626"/>
      <c r="AC21" s="626"/>
      <c r="AD21" s="627">
        <v>2032741</v>
      </c>
      <c r="AE21" s="627"/>
      <c r="AF21" s="627"/>
      <c r="AG21" s="627"/>
      <c r="AH21" s="627"/>
      <c r="AI21" s="627"/>
      <c r="AJ21" s="627"/>
      <c r="AK21" s="627"/>
      <c r="AL21" s="628">
        <v>58.3</v>
      </c>
      <c r="AM21" s="629"/>
      <c r="AN21" s="629"/>
      <c r="AO21" s="630"/>
      <c r="AP21" s="620" t="s">
        <v>280</v>
      </c>
      <c r="AQ21" s="639"/>
      <c r="AR21" s="639"/>
      <c r="AS21" s="639"/>
      <c r="AT21" s="639"/>
      <c r="AU21" s="639"/>
      <c r="AV21" s="639"/>
      <c r="AW21" s="639"/>
      <c r="AX21" s="639"/>
      <c r="AY21" s="639"/>
      <c r="AZ21" s="639"/>
      <c r="BA21" s="639"/>
      <c r="BB21" s="639"/>
      <c r="BC21" s="639"/>
      <c r="BD21" s="639"/>
      <c r="BE21" s="639"/>
      <c r="BF21" s="640"/>
      <c r="BG21" s="623" t="s">
        <v>131</v>
      </c>
      <c r="BH21" s="624"/>
      <c r="BI21" s="624"/>
      <c r="BJ21" s="624"/>
      <c r="BK21" s="624"/>
      <c r="BL21" s="624"/>
      <c r="BM21" s="624"/>
      <c r="BN21" s="625"/>
      <c r="BO21" s="626" t="s">
        <v>131</v>
      </c>
      <c r="BP21" s="626"/>
      <c r="BQ21" s="626"/>
      <c r="BR21" s="626"/>
      <c r="BS21" s="627" t="s">
        <v>131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281</v>
      </c>
      <c r="C22" s="621"/>
      <c r="D22" s="621"/>
      <c r="E22" s="621"/>
      <c r="F22" s="621"/>
      <c r="G22" s="621"/>
      <c r="H22" s="621"/>
      <c r="I22" s="621"/>
      <c r="J22" s="621"/>
      <c r="K22" s="621"/>
      <c r="L22" s="621"/>
      <c r="M22" s="621"/>
      <c r="N22" s="621"/>
      <c r="O22" s="621"/>
      <c r="P22" s="621"/>
      <c r="Q22" s="622"/>
      <c r="R22" s="623">
        <v>2032741</v>
      </c>
      <c r="S22" s="624"/>
      <c r="T22" s="624"/>
      <c r="U22" s="624"/>
      <c r="V22" s="624"/>
      <c r="W22" s="624"/>
      <c r="X22" s="624"/>
      <c r="Y22" s="625"/>
      <c r="Z22" s="626">
        <v>29</v>
      </c>
      <c r="AA22" s="626"/>
      <c r="AB22" s="626"/>
      <c r="AC22" s="626"/>
      <c r="AD22" s="627">
        <v>2032741</v>
      </c>
      <c r="AE22" s="627"/>
      <c r="AF22" s="627"/>
      <c r="AG22" s="627"/>
      <c r="AH22" s="627"/>
      <c r="AI22" s="627"/>
      <c r="AJ22" s="627"/>
      <c r="AK22" s="627"/>
      <c r="AL22" s="628">
        <v>58.3</v>
      </c>
      <c r="AM22" s="629"/>
      <c r="AN22" s="629"/>
      <c r="AO22" s="630"/>
      <c r="AP22" s="620" t="s">
        <v>282</v>
      </c>
      <c r="AQ22" s="639"/>
      <c r="AR22" s="639"/>
      <c r="AS22" s="639"/>
      <c r="AT22" s="639"/>
      <c r="AU22" s="639"/>
      <c r="AV22" s="639"/>
      <c r="AW22" s="639"/>
      <c r="AX22" s="639"/>
      <c r="AY22" s="639"/>
      <c r="AZ22" s="639"/>
      <c r="BA22" s="639"/>
      <c r="BB22" s="639"/>
      <c r="BC22" s="639"/>
      <c r="BD22" s="639"/>
      <c r="BE22" s="639"/>
      <c r="BF22" s="640"/>
      <c r="BG22" s="623" t="s">
        <v>131</v>
      </c>
      <c r="BH22" s="624"/>
      <c r="BI22" s="624"/>
      <c r="BJ22" s="624"/>
      <c r="BK22" s="624"/>
      <c r="BL22" s="624"/>
      <c r="BM22" s="624"/>
      <c r="BN22" s="625"/>
      <c r="BO22" s="626" t="s">
        <v>131</v>
      </c>
      <c r="BP22" s="626"/>
      <c r="BQ22" s="626"/>
      <c r="BR22" s="626"/>
      <c r="BS22" s="627" t="s">
        <v>131</v>
      </c>
      <c r="BT22" s="627"/>
      <c r="BU22" s="627"/>
      <c r="BV22" s="627"/>
      <c r="BW22" s="627"/>
      <c r="BX22" s="627"/>
      <c r="BY22" s="627"/>
      <c r="BZ22" s="627"/>
      <c r="CA22" s="627"/>
      <c r="CB22" s="631"/>
      <c r="CD22" s="605" t="s">
        <v>283</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284</v>
      </c>
      <c r="C23" s="621"/>
      <c r="D23" s="621"/>
      <c r="E23" s="621"/>
      <c r="F23" s="621"/>
      <c r="G23" s="621"/>
      <c r="H23" s="621"/>
      <c r="I23" s="621"/>
      <c r="J23" s="621"/>
      <c r="K23" s="621"/>
      <c r="L23" s="621"/>
      <c r="M23" s="621"/>
      <c r="N23" s="621"/>
      <c r="O23" s="621"/>
      <c r="P23" s="621"/>
      <c r="Q23" s="622"/>
      <c r="R23" s="623">
        <v>146604</v>
      </c>
      <c r="S23" s="624"/>
      <c r="T23" s="624"/>
      <c r="U23" s="624"/>
      <c r="V23" s="624"/>
      <c r="W23" s="624"/>
      <c r="X23" s="624"/>
      <c r="Y23" s="625"/>
      <c r="Z23" s="626">
        <v>2.1</v>
      </c>
      <c r="AA23" s="626"/>
      <c r="AB23" s="626"/>
      <c r="AC23" s="626"/>
      <c r="AD23" s="627" t="s">
        <v>131</v>
      </c>
      <c r="AE23" s="627"/>
      <c r="AF23" s="627"/>
      <c r="AG23" s="627"/>
      <c r="AH23" s="627"/>
      <c r="AI23" s="627"/>
      <c r="AJ23" s="627"/>
      <c r="AK23" s="627"/>
      <c r="AL23" s="628" t="s">
        <v>131</v>
      </c>
      <c r="AM23" s="629"/>
      <c r="AN23" s="629"/>
      <c r="AO23" s="630"/>
      <c r="AP23" s="620" t="s">
        <v>285</v>
      </c>
      <c r="AQ23" s="639"/>
      <c r="AR23" s="639"/>
      <c r="AS23" s="639"/>
      <c r="AT23" s="639"/>
      <c r="AU23" s="639"/>
      <c r="AV23" s="639"/>
      <c r="AW23" s="639"/>
      <c r="AX23" s="639"/>
      <c r="AY23" s="639"/>
      <c r="AZ23" s="639"/>
      <c r="BA23" s="639"/>
      <c r="BB23" s="639"/>
      <c r="BC23" s="639"/>
      <c r="BD23" s="639"/>
      <c r="BE23" s="639"/>
      <c r="BF23" s="640"/>
      <c r="BG23" s="623" t="s">
        <v>131</v>
      </c>
      <c r="BH23" s="624"/>
      <c r="BI23" s="624"/>
      <c r="BJ23" s="624"/>
      <c r="BK23" s="624"/>
      <c r="BL23" s="624"/>
      <c r="BM23" s="624"/>
      <c r="BN23" s="625"/>
      <c r="BO23" s="626" t="s">
        <v>131</v>
      </c>
      <c r="BP23" s="626"/>
      <c r="BQ23" s="626"/>
      <c r="BR23" s="626"/>
      <c r="BS23" s="627" t="s">
        <v>131</v>
      </c>
      <c r="BT23" s="627"/>
      <c r="BU23" s="627"/>
      <c r="BV23" s="627"/>
      <c r="BW23" s="627"/>
      <c r="BX23" s="627"/>
      <c r="BY23" s="627"/>
      <c r="BZ23" s="627"/>
      <c r="CA23" s="627"/>
      <c r="CB23" s="631"/>
      <c r="CD23" s="605" t="s">
        <v>225</v>
      </c>
      <c r="CE23" s="606"/>
      <c r="CF23" s="606"/>
      <c r="CG23" s="606"/>
      <c r="CH23" s="606"/>
      <c r="CI23" s="606"/>
      <c r="CJ23" s="606"/>
      <c r="CK23" s="606"/>
      <c r="CL23" s="606"/>
      <c r="CM23" s="606"/>
      <c r="CN23" s="606"/>
      <c r="CO23" s="606"/>
      <c r="CP23" s="606"/>
      <c r="CQ23" s="607"/>
      <c r="CR23" s="605" t="s">
        <v>286</v>
      </c>
      <c r="CS23" s="606"/>
      <c r="CT23" s="606"/>
      <c r="CU23" s="606"/>
      <c r="CV23" s="606"/>
      <c r="CW23" s="606"/>
      <c r="CX23" s="606"/>
      <c r="CY23" s="607"/>
      <c r="CZ23" s="605" t="s">
        <v>287</v>
      </c>
      <c r="DA23" s="606"/>
      <c r="DB23" s="606"/>
      <c r="DC23" s="607"/>
      <c r="DD23" s="605" t="s">
        <v>288</v>
      </c>
      <c r="DE23" s="606"/>
      <c r="DF23" s="606"/>
      <c r="DG23" s="606"/>
      <c r="DH23" s="606"/>
      <c r="DI23" s="606"/>
      <c r="DJ23" s="606"/>
      <c r="DK23" s="607"/>
      <c r="DL23" s="650" t="s">
        <v>289</v>
      </c>
      <c r="DM23" s="651"/>
      <c r="DN23" s="651"/>
      <c r="DO23" s="651"/>
      <c r="DP23" s="651"/>
      <c r="DQ23" s="651"/>
      <c r="DR23" s="651"/>
      <c r="DS23" s="651"/>
      <c r="DT23" s="651"/>
      <c r="DU23" s="651"/>
      <c r="DV23" s="652"/>
      <c r="DW23" s="605" t="s">
        <v>290</v>
      </c>
      <c r="DX23" s="606"/>
      <c r="DY23" s="606"/>
      <c r="DZ23" s="606"/>
      <c r="EA23" s="606"/>
      <c r="EB23" s="606"/>
      <c r="EC23" s="607"/>
    </row>
    <row r="24" spans="2:133" ht="11.25" customHeight="1" x14ac:dyDescent="0.15">
      <c r="B24" s="620" t="s">
        <v>291</v>
      </c>
      <c r="C24" s="621"/>
      <c r="D24" s="621"/>
      <c r="E24" s="621"/>
      <c r="F24" s="621"/>
      <c r="G24" s="621"/>
      <c r="H24" s="621"/>
      <c r="I24" s="621"/>
      <c r="J24" s="621"/>
      <c r="K24" s="621"/>
      <c r="L24" s="621"/>
      <c r="M24" s="621"/>
      <c r="N24" s="621"/>
      <c r="O24" s="621"/>
      <c r="P24" s="621"/>
      <c r="Q24" s="622"/>
      <c r="R24" s="623" t="s">
        <v>131</v>
      </c>
      <c r="S24" s="624"/>
      <c r="T24" s="624"/>
      <c r="U24" s="624"/>
      <c r="V24" s="624"/>
      <c r="W24" s="624"/>
      <c r="X24" s="624"/>
      <c r="Y24" s="625"/>
      <c r="Z24" s="626" t="s">
        <v>131</v>
      </c>
      <c r="AA24" s="626"/>
      <c r="AB24" s="626"/>
      <c r="AC24" s="626"/>
      <c r="AD24" s="627" t="s">
        <v>131</v>
      </c>
      <c r="AE24" s="627"/>
      <c r="AF24" s="627"/>
      <c r="AG24" s="627"/>
      <c r="AH24" s="627"/>
      <c r="AI24" s="627"/>
      <c r="AJ24" s="627"/>
      <c r="AK24" s="627"/>
      <c r="AL24" s="628" t="s">
        <v>131</v>
      </c>
      <c r="AM24" s="629"/>
      <c r="AN24" s="629"/>
      <c r="AO24" s="630"/>
      <c r="AP24" s="620" t="s">
        <v>292</v>
      </c>
      <c r="AQ24" s="639"/>
      <c r="AR24" s="639"/>
      <c r="AS24" s="639"/>
      <c r="AT24" s="639"/>
      <c r="AU24" s="639"/>
      <c r="AV24" s="639"/>
      <c r="AW24" s="639"/>
      <c r="AX24" s="639"/>
      <c r="AY24" s="639"/>
      <c r="AZ24" s="639"/>
      <c r="BA24" s="639"/>
      <c r="BB24" s="639"/>
      <c r="BC24" s="639"/>
      <c r="BD24" s="639"/>
      <c r="BE24" s="639"/>
      <c r="BF24" s="640"/>
      <c r="BG24" s="623" t="s">
        <v>131</v>
      </c>
      <c r="BH24" s="624"/>
      <c r="BI24" s="624"/>
      <c r="BJ24" s="624"/>
      <c r="BK24" s="624"/>
      <c r="BL24" s="624"/>
      <c r="BM24" s="624"/>
      <c r="BN24" s="625"/>
      <c r="BO24" s="626" t="s">
        <v>131</v>
      </c>
      <c r="BP24" s="626"/>
      <c r="BQ24" s="626"/>
      <c r="BR24" s="626"/>
      <c r="BS24" s="627" t="s">
        <v>131</v>
      </c>
      <c r="BT24" s="627"/>
      <c r="BU24" s="627"/>
      <c r="BV24" s="627"/>
      <c r="BW24" s="627"/>
      <c r="BX24" s="627"/>
      <c r="BY24" s="627"/>
      <c r="BZ24" s="627"/>
      <c r="CA24" s="627"/>
      <c r="CB24" s="631"/>
      <c r="CD24" s="609" t="s">
        <v>293</v>
      </c>
      <c r="CE24" s="610"/>
      <c r="CF24" s="610"/>
      <c r="CG24" s="610"/>
      <c r="CH24" s="610"/>
      <c r="CI24" s="610"/>
      <c r="CJ24" s="610"/>
      <c r="CK24" s="610"/>
      <c r="CL24" s="610"/>
      <c r="CM24" s="610"/>
      <c r="CN24" s="610"/>
      <c r="CO24" s="610"/>
      <c r="CP24" s="610"/>
      <c r="CQ24" s="611"/>
      <c r="CR24" s="612">
        <v>2471239</v>
      </c>
      <c r="CS24" s="613"/>
      <c r="CT24" s="613"/>
      <c r="CU24" s="613"/>
      <c r="CV24" s="613"/>
      <c r="CW24" s="613"/>
      <c r="CX24" s="613"/>
      <c r="CY24" s="614"/>
      <c r="CZ24" s="617">
        <v>37.700000000000003</v>
      </c>
      <c r="DA24" s="618"/>
      <c r="DB24" s="618"/>
      <c r="DC24" s="634"/>
      <c r="DD24" s="655">
        <v>2036160</v>
      </c>
      <c r="DE24" s="613"/>
      <c r="DF24" s="613"/>
      <c r="DG24" s="613"/>
      <c r="DH24" s="613"/>
      <c r="DI24" s="613"/>
      <c r="DJ24" s="613"/>
      <c r="DK24" s="614"/>
      <c r="DL24" s="655">
        <v>2024608</v>
      </c>
      <c r="DM24" s="613"/>
      <c r="DN24" s="613"/>
      <c r="DO24" s="613"/>
      <c r="DP24" s="613"/>
      <c r="DQ24" s="613"/>
      <c r="DR24" s="613"/>
      <c r="DS24" s="613"/>
      <c r="DT24" s="613"/>
      <c r="DU24" s="613"/>
      <c r="DV24" s="614"/>
      <c r="DW24" s="617">
        <v>57.3</v>
      </c>
      <c r="DX24" s="618"/>
      <c r="DY24" s="618"/>
      <c r="DZ24" s="618"/>
      <c r="EA24" s="618"/>
      <c r="EB24" s="618"/>
      <c r="EC24" s="619"/>
    </row>
    <row r="25" spans="2:133" ht="11.25" customHeight="1" x14ac:dyDescent="0.15">
      <c r="B25" s="620" t="s">
        <v>294</v>
      </c>
      <c r="C25" s="621"/>
      <c r="D25" s="621"/>
      <c r="E25" s="621"/>
      <c r="F25" s="621"/>
      <c r="G25" s="621"/>
      <c r="H25" s="621"/>
      <c r="I25" s="621"/>
      <c r="J25" s="621"/>
      <c r="K25" s="621"/>
      <c r="L25" s="621"/>
      <c r="M25" s="621"/>
      <c r="N25" s="621"/>
      <c r="O25" s="621"/>
      <c r="P25" s="621"/>
      <c r="Q25" s="622"/>
      <c r="R25" s="623">
        <v>3604574</v>
      </c>
      <c r="S25" s="624"/>
      <c r="T25" s="624"/>
      <c r="U25" s="624"/>
      <c r="V25" s="624"/>
      <c r="W25" s="624"/>
      <c r="X25" s="624"/>
      <c r="Y25" s="625"/>
      <c r="Z25" s="626">
        <v>51.4</v>
      </c>
      <c r="AA25" s="626"/>
      <c r="AB25" s="626"/>
      <c r="AC25" s="626"/>
      <c r="AD25" s="627">
        <v>3457970</v>
      </c>
      <c r="AE25" s="627"/>
      <c r="AF25" s="627"/>
      <c r="AG25" s="627"/>
      <c r="AH25" s="627"/>
      <c r="AI25" s="627"/>
      <c r="AJ25" s="627"/>
      <c r="AK25" s="627"/>
      <c r="AL25" s="628">
        <v>99.2</v>
      </c>
      <c r="AM25" s="629"/>
      <c r="AN25" s="629"/>
      <c r="AO25" s="630"/>
      <c r="AP25" s="620" t="s">
        <v>295</v>
      </c>
      <c r="AQ25" s="639"/>
      <c r="AR25" s="639"/>
      <c r="AS25" s="639"/>
      <c r="AT25" s="639"/>
      <c r="AU25" s="639"/>
      <c r="AV25" s="639"/>
      <c r="AW25" s="639"/>
      <c r="AX25" s="639"/>
      <c r="AY25" s="639"/>
      <c r="AZ25" s="639"/>
      <c r="BA25" s="639"/>
      <c r="BB25" s="639"/>
      <c r="BC25" s="639"/>
      <c r="BD25" s="639"/>
      <c r="BE25" s="639"/>
      <c r="BF25" s="640"/>
      <c r="BG25" s="623" t="s">
        <v>131</v>
      </c>
      <c r="BH25" s="624"/>
      <c r="BI25" s="624"/>
      <c r="BJ25" s="624"/>
      <c r="BK25" s="624"/>
      <c r="BL25" s="624"/>
      <c r="BM25" s="624"/>
      <c r="BN25" s="625"/>
      <c r="BO25" s="626" t="s">
        <v>131</v>
      </c>
      <c r="BP25" s="626"/>
      <c r="BQ25" s="626"/>
      <c r="BR25" s="626"/>
      <c r="BS25" s="627" t="s">
        <v>131</v>
      </c>
      <c r="BT25" s="627"/>
      <c r="BU25" s="627"/>
      <c r="BV25" s="627"/>
      <c r="BW25" s="627"/>
      <c r="BX25" s="627"/>
      <c r="BY25" s="627"/>
      <c r="BZ25" s="627"/>
      <c r="CA25" s="627"/>
      <c r="CB25" s="631"/>
      <c r="CD25" s="620" t="s">
        <v>296</v>
      </c>
      <c r="CE25" s="621"/>
      <c r="CF25" s="621"/>
      <c r="CG25" s="621"/>
      <c r="CH25" s="621"/>
      <c r="CI25" s="621"/>
      <c r="CJ25" s="621"/>
      <c r="CK25" s="621"/>
      <c r="CL25" s="621"/>
      <c r="CM25" s="621"/>
      <c r="CN25" s="621"/>
      <c r="CO25" s="621"/>
      <c r="CP25" s="621"/>
      <c r="CQ25" s="622"/>
      <c r="CR25" s="623">
        <v>760917</v>
      </c>
      <c r="CS25" s="656"/>
      <c r="CT25" s="656"/>
      <c r="CU25" s="656"/>
      <c r="CV25" s="656"/>
      <c r="CW25" s="656"/>
      <c r="CX25" s="656"/>
      <c r="CY25" s="657"/>
      <c r="CZ25" s="628">
        <v>11.6</v>
      </c>
      <c r="DA25" s="653"/>
      <c r="DB25" s="653"/>
      <c r="DC25" s="658"/>
      <c r="DD25" s="632">
        <v>736994</v>
      </c>
      <c r="DE25" s="656"/>
      <c r="DF25" s="656"/>
      <c r="DG25" s="656"/>
      <c r="DH25" s="656"/>
      <c r="DI25" s="656"/>
      <c r="DJ25" s="656"/>
      <c r="DK25" s="657"/>
      <c r="DL25" s="632">
        <v>726528</v>
      </c>
      <c r="DM25" s="656"/>
      <c r="DN25" s="656"/>
      <c r="DO25" s="656"/>
      <c r="DP25" s="656"/>
      <c r="DQ25" s="656"/>
      <c r="DR25" s="656"/>
      <c r="DS25" s="656"/>
      <c r="DT25" s="656"/>
      <c r="DU25" s="656"/>
      <c r="DV25" s="657"/>
      <c r="DW25" s="628">
        <v>20.6</v>
      </c>
      <c r="DX25" s="653"/>
      <c r="DY25" s="653"/>
      <c r="DZ25" s="653"/>
      <c r="EA25" s="653"/>
      <c r="EB25" s="653"/>
      <c r="EC25" s="654"/>
    </row>
    <row r="26" spans="2:133" ht="11.25" customHeight="1" x14ac:dyDescent="0.15">
      <c r="B26" s="620" t="s">
        <v>297</v>
      </c>
      <c r="C26" s="621"/>
      <c r="D26" s="621"/>
      <c r="E26" s="621"/>
      <c r="F26" s="621"/>
      <c r="G26" s="621"/>
      <c r="H26" s="621"/>
      <c r="I26" s="621"/>
      <c r="J26" s="621"/>
      <c r="K26" s="621"/>
      <c r="L26" s="621"/>
      <c r="M26" s="621"/>
      <c r="N26" s="621"/>
      <c r="O26" s="621"/>
      <c r="P26" s="621"/>
      <c r="Q26" s="622"/>
      <c r="R26" s="623" t="s">
        <v>131</v>
      </c>
      <c r="S26" s="624"/>
      <c r="T26" s="624"/>
      <c r="U26" s="624"/>
      <c r="V26" s="624"/>
      <c r="W26" s="624"/>
      <c r="X26" s="624"/>
      <c r="Y26" s="625"/>
      <c r="Z26" s="626" t="s">
        <v>131</v>
      </c>
      <c r="AA26" s="626"/>
      <c r="AB26" s="626"/>
      <c r="AC26" s="626"/>
      <c r="AD26" s="627" t="s">
        <v>131</v>
      </c>
      <c r="AE26" s="627"/>
      <c r="AF26" s="627"/>
      <c r="AG26" s="627"/>
      <c r="AH26" s="627"/>
      <c r="AI26" s="627"/>
      <c r="AJ26" s="627"/>
      <c r="AK26" s="627"/>
      <c r="AL26" s="628" t="s">
        <v>131</v>
      </c>
      <c r="AM26" s="629"/>
      <c r="AN26" s="629"/>
      <c r="AO26" s="630"/>
      <c r="AP26" s="620" t="s">
        <v>298</v>
      </c>
      <c r="AQ26" s="639"/>
      <c r="AR26" s="639"/>
      <c r="AS26" s="639"/>
      <c r="AT26" s="639"/>
      <c r="AU26" s="639"/>
      <c r="AV26" s="639"/>
      <c r="AW26" s="639"/>
      <c r="AX26" s="639"/>
      <c r="AY26" s="639"/>
      <c r="AZ26" s="639"/>
      <c r="BA26" s="639"/>
      <c r="BB26" s="639"/>
      <c r="BC26" s="639"/>
      <c r="BD26" s="639"/>
      <c r="BE26" s="639"/>
      <c r="BF26" s="640"/>
      <c r="BG26" s="623" t="s">
        <v>131</v>
      </c>
      <c r="BH26" s="624"/>
      <c r="BI26" s="624"/>
      <c r="BJ26" s="624"/>
      <c r="BK26" s="624"/>
      <c r="BL26" s="624"/>
      <c r="BM26" s="624"/>
      <c r="BN26" s="625"/>
      <c r="BO26" s="626" t="s">
        <v>131</v>
      </c>
      <c r="BP26" s="626"/>
      <c r="BQ26" s="626"/>
      <c r="BR26" s="626"/>
      <c r="BS26" s="627" t="s">
        <v>131</v>
      </c>
      <c r="BT26" s="627"/>
      <c r="BU26" s="627"/>
      <c r="BV26" s="627"/>
      <c r="BW26" s="627"/>
      <c r="BX26" s="627"/>
      <c r="BY26" s="627"/>
      <c r="BZ26" s="627"/>
      <c r="CA26" s="627"/>
      <c r="CB26" s="631"/>
      <c r="CD26" s="620" t="s">
        <v>299</v>
      </c>
      <c r="CE26" s="621"/>
      <c r="CF26" s="621"/>
      <c r="CG26" s="621"/>
      <c r="CH26" s="621"/>
      <c r="CI26" s="621"/>
      <c r="CJ26" s="621"/>
      <c r="CK26" s="621"/>
      <c r="CL26" s="621"/>
      <c r="CM26" s="621"/>
      <c r="CN26" s="621"/>
      <c r="CO26" s="621"/>
      <c r="CP26" s="621"/>
      <c r="CQ26" s="622"/>
      <c r="CR26" s="623">
        <v>381912</v>
      </c>
      <c r="CS26" s="624"/>
      <c r="CT26" s="624"/>
      <c r="CU26" s="624"/>
      <c r="CV26" s="624"/>
      <c r="CW26" s="624"/>
      <c r="CX26" s="624"/>
      <c r="CY26" s="625"/>
      <c r="CZ26" s="628">
        <v>5.8</v>
      </c>
      <c r="DA26" s="653"/>
      <c r="DB26" s="653"/>
      <c r="DC26" s="658"/>
      <c r="DD26" s="632">
        <v>371846</v>
      </c>
      <c r="DE26" s="624"/>
      <c r="DF26" s="624"/>
      <c r="DG26" s="624"/>
      <c r="DH26" s="624"/>
      <c r="DI26" s="624"/>
      <c r="DJ26" s="624"/>
      <c r="DK26" s="625"/>
      <c r="DL26" s="632" t="s">
        <v>131</v>
      </c>
      <c r="DM26" s="624"/>
      <c r="DN26" s="624"/>
      <c r="DO26" s="624"/>
      <c r="DP26" s="624"/>
      <c r="DQ26" s="624"/>
      <c r="DR26" s="624"/>
      <c r="DS26" s="624"/>
      <c r="DT26" s="624"/>
      <c r="DU26" s="624"/>
      <c r="DV26" s="625"/>
      <c r="DW26" s="628" t="s">
        <v>131</v>
      </c>
      <c r="DX26" s="653"/>
      <c r="DY26" s="653"/>
      <c r="DZ26" s="653"/>
      <c r="EA26" s="653"/>
      <c r="EB26" s="653"/>
      <c r="EC26" s="654"/>
    </row>
    <row r="27" spans="2:133" ht="11.25" customHeight="1" x14ac:dyDescent="0.15">
      <c r="B27" s="620" t="s">
        <v>300</v>
      </c>
      <c r="C27" s="621"/>
      <c r="D27" s="621"/>
      <c r="E27" s="621"/>
      <c r="F27" s="621"/>
      <c r="G27" s="621"/>
      <c r="H27" s="621"/>
      <c r="I27" s="621"/>
      <c r="J27" s="621"/>
      <c r="K27" s="621"/>
      <c r="L27" s="621"/>
      <c r="M27" s="621"/>
      <c r="N27" s="621"/>
      <c r="O27" s="621"/>
      <c r="P27" s="621"/>
      <c r="Q27" s="622"/>
      <c r="R27" s="623">
        <v>11903</v>
      </c>
      <c r="S27" s="624"/>
      <c r="T27" s="624"/>
      <c r="U27" s="624"/>
      <c r="V27" s="624"/>
      <c r="W27" s="624"/>
      <c r="X27" s="624"/>
      <c r="Y27" s="625"/>
      <c r="Z27" s="626">
        <v>0.2</v>
      </c>
      <c r="AA27" s="626"/>
      <c r="AB27" s="626"/>
      <c r="AC27" s="626"/>
      <c r="AD27" s="627" t="s">
        <v>131</v>
      </c>
      <c r="AE27" s="627"/>
      <c r="AF27" s="627"/>
      <c r="AG27" s="627"/>
      <c r="AH27" s="627"/>
      <c r="AI27" s="627"/>
      <c r="AJ27" s="627"/>
      <c r="AK27" s="627"/>
      <c r="AL27" s="628" t="s">
        <v>131</v>
      </c>
      <c r="AM27" s="629"/>
      <c r="AN27" s="629"/>
      <c r="AO27" s="630"/>
      <c r="AP27" s="620" t="s">
        <v>301</v>
      </c>
      <c r="AQ27" s="621"/>
      <c r="AR27" s="621"/>
      <c r="AS27" s="621"/>
      <c r="AT27" s="621"/>
      <c r="AU27" s="621"/>
      <c r="AV27" s="621"/>
      <c r="AW27" s="621"/>
      <c r="AX27" s="621"/>
      <c r="AY27" s="621"/>
      <c r="AZ27" s="621"/>
      <c r="BA27" s="621"/>
      <c r="BB27" s="621"/>
      <c r="BC27" s="621"/>
      <c r="BD27" s="621"/>
      <c r="BE27" s="621"/>
      <c r="BF27" s="622"/>
      <c r="BG27" s="623">
        <v>1130144</v>
      </c>
      <c r="BH27" s="624"/>
      <c r="BI27" s="624"/>
      <c r="BJ27" s="624"/>
      <c r="BK27" s="624"/>
      <c r="BL27" s="624"/>
      <c r="BM27" s="624"/>
      <c r="BN27" s="625"/>
      <c r="BO27" s="626">
        <v>100</v>
      </c>
      <c r="BP27" s="626"/>
      <c r="BQ27" s="626"/>
      <c r="BR27" s="626"/>
      <c r="BS27" s="627" t="s">
        <v>131</v>
      </c>
      <c r="BT27" s="627"/>
      <c r="BU27" s="627"/>
      <c r="BV27" s="627"/>
      <c r="BW27" s="627"/>
      <c r="BX27" s="627"/>
      <c r="BY27" s="627"/>
      <c r="BZ27" s="627"/>
      <c r="CA27" s="627"/>
      <c r="CB27" s="631"/>
      <c r="CD27" s="620" t="s">
        <v>302</v>
      </c>
      <c r="CE27" s="621"/>
      <c r="CF27" s="621"/>
      <c r="CG27" s="621"/>
      <c r="CH27" s="621"/>
      <c r="CI27" s="621"/>
      <c r="CJ27" s="621"/>
      <c r="CK27" s="621"/>
      <c r="CL27" s="621"/>
      <c r="CM27" s="621"/>
      <c r="CN27" s="621"/>
      <c r="CO27" s="621"/>
      <c r="CP27" s="621"/>
      <c r="CQ27" s="622"/>
      <c r="CR27" s="623">
        <v>559510</v>
      </c>
      <c r="CS27" s="656"/>
      <c r="CT27" s="656"/>
      <c r="CU27" s="656"/>
      <c r="CV27" s="656"/>
      <c r="CW27" s="656"/>
      <c r="CX27" s="656"/>
      <c r="CY27" s="657"/>
      <c r="CZ27" s="628">
        <v>8.5</v>
      </c>
      <c r="DA27" s="653"/>
      <c r="DB27" s="653"/>
      <c r="DC27" s="658"/>
      <c r="DD27" s="632">
        <v>148470</v>
      </c>
      <c r="DE27" s="656"/>
      <c r="DF27" s="656"/>
      <c r="DG27" s="656"/>
      <c r="DH27" s="656"/>
      <c r="DI27" s="656"/>
      <c r="DJ27" s="656"/>
      <c r="DK27" s="657"/>
      <c r="DL27" s="632">
        <v>147384</v>
      </c>
      <c r="DM27" s="656"/>
      <c r="DN27" s="656"/>
      <c r="DO27" s="656"/>
      <c r="DP27" s="656"/>
      <c r="DQ27" s="656"/>
      <c r="DR27" s="656"/>
      <c r="DS27" s="656"/>
      <c r="DT27" s="656"/>
      <c r="DU27" s="656"/>
      <c r="DV27" s="657"/>
      <c r="DW27" s="628">
        <v>4.2</v>
      </c>
      <c r="DX27" s="653"/>
      <c r="DY27" s="653"/>
      <c r="DZ27" s="653"/>
      <c r="EA27" s="653"/>
      <c r="EB27" s="653"/>
      <c r="EC27" s="654"/>
    </row>
    <row r="28" spans="2:133" ht="11.25" customHeight="1" x14ac:dyDescent="0.15">
      <c r="B28" s="620" t="s">
        <v>303</v>
      </c>
      <c r="C28" s="621"/>
      <c r="D28" s="621"/>
      <c r="E28" s="621"/>
      <c r="F28" s="621"/>
      <c r="G28" s="621"/>
      <c r="H28" s="621"/>
      <c r="I28" s="621"/>
      <c r="J28" s="621"/>
      <c r="K28" s="621"/>
      <c r="L28" s="621"/>
      <c r="M28" s="621"/>
      <c r="N28" s="621"/>
      <c r="O28" s="621"/>
      <c r="P28" s="621"/>
      <c r="Q28" s="622"/>
      <c r="R28" s="623">
        <v>41033</v>
      </c>
      <c r="S28" s="624"/>
      <c r="T28" s="624"/>
      <c r="U28" s="624"/>
      <c r="V28" s="624"/>
      <c r="W28" s="624"/>
      <c r="X28" s="624"/>
      <c r="Y28" s="625"/>
      <c r="Z28" s="626">
        <v>0.6</v>
      </c>
      <c r="AA28" s="626"/>
      <c r="AB28" s="626"/>
      <c r="AC28" s="626"/>
      <c r="AD28" s="627">
        <v>470</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304</v>
      </c>
      <c r="CE28" s="621"/>
      <c r="CF28" s="621"/>
      <c r="CG28" s="621"/>
      <c r="CH28" s="621"/>
      <c r="CI28" s="621"/>
      <c r="CJ28" s="621"/>
      <c r="CK28" s="621"/>
      <c r="CL28" s="621"/>
      <c r="CM28" s="621"/>
      <c r="CN28" s="621"/>
      <c r="CO28" s="621"/>
      <c r="CP28" s="621"/>
      <c r="CQ28" s="622"/>
      <c r="CR28" s="623">
        <v>1150812</v>
      </c>
      <c r="CS28" s="624"/>
      <c r="CT28" s="624"/>
      <c r="CU28" s="624"/>
      <c r="CV28" s="624"/>
      <c r="CW28" s="624"/>
      <c r="CX28" s="624"/>
      <c r="CY28" s="625"/>
      <c r="CZ28" s="628">
        <v>17.5</v>
      </c>
      <c r="DA28" s="653"/>
      <c r="DB28" s="653"/>
      <c r="DC28" s="658"/>
      <c r="DD28" s="632">
        <v>1150696</v>
      </c>
      <c r="DE28" s="624"/>
      <c r="DF28" s="624"/>
      <c r="DG28" s="624"/>
      <c r="DH28" s="624"/>
      <c r="DI28" s="624"/>
      <c r="DJ28" s="624"/>
      <c r="DK28" s="625"/>
      <c r="DL28" s="632">
        <v>1150696</v>
      </c>
      <c r="DM28" s="624"/>
      <c r="DN28" s="624"/>
      <c r="DO28" s="624"/>
      <c r="DP28" s="624"/>
      <c r="DQ28" s="624"/>
      <c r="DR28" s="624"/>
      <c r="DS28" s="624"/>
      <c r="DT28" s="624"/>
      <c r="DU28" s="624"/>
      <c r="DV28" s="625"/>
      <c r="DW28" s="628">
        <v>32.6</v>
      </c>
      <c r="DX28" s="653"/>
      <c r="DY28" s="653"/>
      <c r="DZ28" s="653"/>
      <c r="EA28" s="653"/>
      <c r="EB28" s="653"/>
      <c r="EC28" s="654"/>
    </row>
    <row r="29" spans="2:133" ht="11.25" customHeight="1" x14ac:dyDescent="0.15">
      <c r="B29" s="620" t="s">
        <v>305</v>
      </c>
      <c r="C29" s="621"/>
      <c r="D29" s="621"/>
      <c r="E29" s="621"/>
      <c r="F29" s="621"/>
      <c r="G29" s="621"/>
      <c r="H29" s="621"/>
      <c r="I29" s="621"/>
      <c r="J29" s="621"/>
      <c r="K29" s="621"/>
      <c r="L29" s="621"/>
      <c r="M29" s="621"/>
      <c r="N29" s="621"/>
      <c r="O29" s="621"/>
      <c r="P29" s="621"/>
      <c r="Q29" s="622"/>
      <c r="R29" s="623">
        <v>4600</v>
      </c>
      <c r="S29" s="624"/>
      <c r="T29" s="624"/>
      <c r="U29" s="624"/>
      <c r="V29" s="624"/>
      <c r="W29" s="624"/>
      <c r="X29" s="624"/>
      <c r="Y29" s="625"/>
      <c r="Z29" s="626">
        <v>0.1</v>
      </c>
      <c r="AA29" s="626"/>
      <c r="AB29" s="626"/>
      <c r="AC29" s="626"/>
      <c r="AD29" s="627" t="s">
        <v>131</v>
      </c>
      <c r="AE29" s="627"/>
      <c r="AF29" s="627"/>
      <c r="AG29" s="627"/>
      <c r="AH29" s="627"/>
      <c r="AI29" s="627"/>
      <c r="AJ29" s="627"/>
      <c r="AK29" s="627"/>
      <c r="AL29" s="628" t="s">
        <v>131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306</v>
      </c>
      <c r="CE29" s="662"/>
      <c r="CF29" s="620" t="s">
        <v>307</v>
      </c>
      <c r="CG29" s="621"/>
      <c r="CH29" s="621"/>
      <c r="CI29" s="621"/>
      <c r="CJ29" s="621"/>
      <c r="CK29" s="621"/>
      <c r="CL29" s="621"/>
      <c r="CM29" s="621"/>
      <c r="CN29" s="621"/>
      <c r="CO29" s="621"/>
      <c r="CP29" s="621"/>
      <c r="CQ29" s="622"/>
      <c r="CR29" s="623">
        <v>1150812</v>
      </c>
      <c r="CS29" s="656"/>
      <c r="CT29" s="656"/>
      <c r="CU29" s="656"/>
      <c r="CV29" s="656"/>
      <c r="CW29" s="656"/>
      <c r="CX29" s="656"/>
      <c r="CY29" s="657"/>
      <c r="CZ29" s="628">
        <v>17.5</v>
      </c>
      <c r="DA29" s="653"/>
      <c r="DB29" s="653"/>
      <c r="DC29" s="658"/>
      <c r="DD29" s="632">
        <v>1150696</v>
      </c>
      <c r="DE29" s="656"/>
      <c r="DF29" s="656"/>
      <c r="DG29" s="656"/>
      <c r="DH29" s="656"/>
      <c r="DI29" s="656"/>
      <c r="DJ29" s="656"/>
      <c r="DK29" s="657"/>
      <c r="DL29" s="632">
        <v>1150696</v>
      </c>
      <c r="DM29" s="656"/>
      <c r="DN29" s="656"/>
      <c r="DO29" s="656"/>
      <c r="DP29" s="656"/>
      <c r="DQ29" s="656"/>
      <c r="DR29" s="656"/>
      <c r="DS29" s="656"/>
      <c r="DT29" s="656"/>
      <c r="DU29" s="656"/>
      <c r="DV29" s="657"/>
      <c r="DW29" s="628">
        <v>32.6</v>
      </c>
      <c r="DX29" s="653"/>
      <c r="DY29" s="653"/>
      <c r="DZ29" s="653"/>
      <c r="EA29" s="653"/>
      <c r="EB29" s="653"/>
      <c r="EC29" s="654"/>
    </row>
    <row r="30" spans="2:133" ht="11.25" customHeight="1" x14ac:dyDescent="0.15">
      <c r="B30" s="620" t="s">
        <v>308</v>
      </c>
      <c r="C30" s="621"/>
      <c r="D30" s="621"/>
      <c r="E30" s="621"/>
      <c r="F30" s="621"/>
      <c r="G30" s="621"/>
      <c r="H30" s="621"/>
      <c r="I30" s="621"/>
      <c r="J30" s="621"/>
      <c r="K30" s="621"/>
      <c r="L30" s="621"/>
      <c r="M30" s="621"/>
      <c r="N30" s="621"/>
      <c r="O30" s="621"/>
      <c r="P30" s="621"/>
      <c r="Q30" s="622"/>
      <c r="R30" s="623">
        <v>868255</v>
      </c>
      <c r="S30" s="624"/>
      <c r="T30" s="624"/>
      <c r="U30" s="624"/>
      <c r="V30" s="624"/>
      <c r="W30" s="624"/>
      <c r="X30" s="624"/>
      <c r="Y30" s="625"/>
      <c r="Z30" s="626">
        <v>12.4</v>
      </c>
      <c r="AA30" s="626"/>
      <c r="AB30" s="626"/>
      <c r="AC30" s="626"/>
      <c r="AD30" s="627" t="s">
        <v>131</v>
      </c>
      <c r="AE30" s="627"/>
      <c r="AF30" s="627"/>
      <c r="AG30" s="627"/>
      <c r="AH30" s="627"/>
      <c r="AI30" s="627"/>
      <c r="AJ30" s="627"/>
      <c r="AK30" s="627"/>
      <c r="AL30" s="628" t="s">
        <v>131</v>
      </c>
      <c r="AM30" s="629"/>
      <c r="AN30" s="629"/>
      <c r="AO30" s="630"/>
      <c r="AP30" s="605" t="s">
        <v>225</v>
      </c>
      <c r="AQ30" s="606"/>
      <c r="AR30" s="606"/>
      <c r="AS30" s="606"/>
      <c r="AT30" s="606"/>
      <c r="AU30" s="606"/>
      <c r="AV30" s="606"/>
      <c r="AW30" s="606"/>
      <c r="AX30" s="606"/>
      <c r="AY30" s="606"/>
      <c r="AZ30" s="606"/>
      <c r="BA30" s="606"/>
      <c r="BB30" s="606"/>
      <c r="BC30" s="606"/>
      <c r="BD30" s="606"/>
      <c r="BE30" s="606"/>
      <c r="BF30" s="607"/>
      <c r="BG30" s="605" t="s">
        <v>309</v>
      </c>
      <c r="BH30" s="659"/>
      <c r="BI30" s="659"/>
      <c r="BJ30" s="659"/>
      <c r="BK30" s="659"/>
      <c r="BL30" s="659"/>
      <c r="BM30" s="659"/>
      <c r="BN30" s="659"/>
      <c r="BO30" s="659"/>
      <c r="BP30" s="659"/>
      <c r="BQ30" s="660"/>
      <c r="BR30" s="605" t="s">
        <v>310</v>
      </c>
      <c r="BS30" s="659"/>
      <c r="BT30" s="659"/>
      <c r="BU30" s="659"/>
      <c r="BV30" s="659"/>
      <c r="BW30" s="659"/>
      <c r="BX30" s="659"/>
      <c r="BY30" s="659"/>
      <c r="BZ30" s="659"/>
      <c r="CA30" s="659"/>
      <c r="CB30" s="660"/>
      <c r="CD30" s="663"/>
      <c r="CE30" s="664"/>
      <c r="CF30" s="620" t="s">
        <v>311</v>
      </c>
      <c r="CG30" s="621"/>
      <c r="CH30" s="621"/>
      <c r="CI30" s="621"/>
      <c r="CJ30" s="621"/>
      <c r="CK30" s="621"/>
      <c r="CL30" s="621"/>
      <c r="CM30" s="621"/>
      <c r="CN30" s="621"/>
      <c r="CO30" s="621"/>
      <c r="CP30" s="621"/>
      <c r="CQ30" s="622"/>
      <c r="CR30" s="623">
        <v>1126414</v>
      </c>
      <c r="CS30" s="624"/>
      <c r="CT30" s="624"/>
      <c r="CU30" s="624"/>
      <c r="CV30" s="624"/>
      <c r="CW30" s="624"/>
      <c r="CX30" s="624"/>
      <c r="CY30" s="625"/>
      <c r="CZ30" s="628">
        <v>17.2</v>
      </c>
      <c r="DA30" s="653"/>
      <c r="DB30" s="653"/>
      <c r="DC30" s="658"/>
      <c r="DD30" s="632">
        <v>1126298</v>
      </c>
      <c r="DE30" s="624"/>
      <c r="DF30" s="624"/>
      <c r="DG30" s="624"/>
      <c r="DH30" s="624"/>
      <c r="DI30" s="624"/>
      <c r="DJ30" s="624"/>
      <c r="DK30" s="625"/>
      <c r="DL30" s="632">
        <v>1126298</v>
      </c>
      <c r="DM30" s="624"/>
      <c r="DN30" s="624"/>
      <c r="DO30" s="624"/>
      <c r="DP30" s="624"/>
      <c r="DQ30" s="624"/>
      <c r="DR30" s="624"/>
      <c r="DS30" s="624"/>
      <c r="DT30" s="624"/>
      <c r="DU30" s="624"/>
      <c r="DV30" s="625"/>
      <c r="DW30" s="628">
        <v>31.9</v>
      </c>
      <c r="DX30" s="653"/>
      <c r="DY30" s="653"/>
      <c r="DZ30" s="653"/>
      <c r="EA30" s="653"/>
      <c r="EB30" s="653"/>
      <c r="EC30" s="654"/>
    </row>
    <row r="31" spans="2:133" ht="11.25" customHeight="1" x14ac:dyDescent="0.15">
      <c r="B31" s="636" t="s">
        <v>312</v>
      </c>
      <c r="C31" s="637"/>
      <c r="D31" s="637"/>
      <c r="E31" s="637"/>
      <c r="F31" s="637"/>
      <c r="G31" s="637"/>
      <c r="H31" s="637"/>
      <c r="I31" s="637"/>
      <c r="J31" s="637"/>
      <c r="K31" s="637"/>
      <c r="L31" s="637"/>
      <c r="M31" s="637"/>
      <c r="N31" s="637"/>
      <c r="O31" s="637"/>
      <c r="P31" s="637"/>
      <c r="Q31" s="638"/>
      <c r="R31" s="623" t="s">
        <v>131</v>
      </c>
      <c r="S31" s="624"/>
      <c r="T31" s="624"/>
      <c r="U31" s="624"/>
      <c r="V31" s="624"/>
      <c r="W31" s="624"/>
      <c r="X31" s="624"/>
      <c r="Y31" s="625"/>
      <c r="Z31" s="626" t="s">
        <v>131</v>
      </c>
      <c r="AA31" s="626"/>
      <c r="AB31" s="626"/>
      <c r="AC31" s="626"/>
      <c r="AD31" s="627" t="s">
        <v>131</v>
      </c>
      <c r="AE31" s="627"/>
      <c r="AF31" s="627"/>
      <c r="AG31" s="627"/>
      <c r="AH31" s="627"/>
      <c r="AI31" s="627"/>
      <c r="AJ31" s="627"/>
      <c r="AK31" s="627"/>
      <c r="AL31" s="628" t="s">
        <v>131</v>
      </c>
      <c r="AM31" s="629"/>
      <c r="AN31" s="629"/>
      <c r="AO31" s="630"/>
      <c r="AP31" s="671" t="s">
        <v>313</v>
      </c>
      <c r="AQ31" s="672"/>
      <c r="AR31" s="672"/>
      <c r="AS31" s="672"/>
      <c r="AT31" s="677" t="s">
        <v>314</v>
      </c>
      <c r="AU31" s="218"/>
      <c r="AV31" s="218"/>
      <c r="AW31" s="218"/>
      <c r="AX31" s="609" t="s">
        <v>189</v>
      </c>
      <c r="AY31" s="610"/>
      <c r="AZ31" s="610"/>
      <c r="BA31" s="610"/>
      <c r="BB31" s="610"/>
      <c r="BC31" s="610"/>
      <c r="BD31" s="610"/>
      <c r="BE31" s="610"/>
      <c r="BF31" s="611"/>
      <c r="BG31" s="670">
        <v>99.5</v>
      </c>
      <c r="BH31" s="667"/>
      <c r="BI31" s="667"/>
      <c r="BJ31" s="667"/>
      <c r="BK31" s="667"/>
      <c r="BL31" s="667"/>
      <c r="BM31" s="618">
        <v>98.6</v>
      </c>
      <c r="BN31" s="667"/>
      <c r="BO31" s="667"/>
      <c r="BP31" s="667"/>
      <c r="BQ31" s="668"/>
      <c r="BR31" s="670">
        <v>99.6</v>
      </c>
      <c r="BS31" s="667"/>
      <c r="BT31" s="667"/>
      <c r="BU31" s="667"/>
      <c r="BV31" s="667"/>
      <c r="BW31" s="667"/>
      <c r="BX31" s="618">
        <v>98.3</v>
      </c>
      <c r="BY31" s="667"/>
      <c r="BZ31" s="667"/>
      <c r="CA31" s="667"/>
      <c r="CB31" s="668"/>
      <c r="CD31" s="663"/>
      <c r="CE31" s="664"/>
      <c r="CF31" s="620" t="s">
        <v>315</v>
      </c>
      <c r="CG31" s="621"/>
      <c r="CH31" s="621"/>
      <c r="CI31" s="621"/>
      <c r="CJ31" s="621"/>
      <c r="CK31" s="621"/>
      <c r="CL31" s="621"/>
      <c r="CM31" s="621"/>
      <c r="CN31" s="621"/>
      <c r="CO31" s="621"/>
      <c r="CP31" s="621"/>
      <c r="CQ31" s="622"/>
      <c r="CR31" s="623">
        <v>24398</v>
      </c>
      <c r="CS31" s="656"/>
      <c r="CT31" s="656"/>
      <c r="CU31" s="656"/>
      <c r="CV31" s="656"/>
      <c r="CW31" s="656"/>
      <c r="CX31" s="656"/>
      <c r="CY31" s="657"/>
      <c r="CZ31" s="628">
        <v>0.4</v>
      </c>
      <c r="DA31" s="653"/>
      <c r="DB31" s="653"/>
      <c r="DC31" s="658"/>
      <c r="DD31" s="632">
        <v>24398</v>
      </c>
      <c r="DE31" s="656"/>
      <c r="DF31" s="656"/>
      <c r="DG31" s="656"/>
      <c r="DH31" s="656"/>
      <c r="DI31" s="656"/>
      <c r="DJ31" s="656"/>
      <c r="DK31" s="657"/>
      <c r="DL31" s="632">
        <v>24398</v>
      </c>
      <c r="DM31" s="656"/>
      <c r="DN31" s="656"/>
      <c r="DO31" s="656"/>
      <c r="DP31" s="656"/>
      <c r="DQ31" s="656"/>
      <c r="DR31" s="656"/>
      <c r="DS31" s="656"/>
      <c r="DT31" s="656"/>
      <c r="DU31" s="656"/>
      <c r="DV31" s="657"/>
      <c r="DW31" s="628">
        <v>0.7</v>
      </c>
      <c r="DX31" s="653"/>
      <c r="DY31" s="653"/>
      <c r="DZ31" s="653"/>
      <c r="EA31" s="653"/>
      <c r="EB31" s="653"/>
      <c r="EC31" s="654"/>
    </row>
    <row r="32" spans="2:133" ht="11.25" customHeight="1" x14ac:dyDescent="0.15">
      <c r="B32" s="620" t="s">
        <v>316</v>
      </c>
      <c r="C32" s="621"/>
      <c r="D32" s="621"/>
      <c r="E32" s="621"/>
      <c r="F32" s="621"/>
      <c r="G32" s="621"/>
      <c r="H32" s="621"/>
      <c r="I32" s="621"/>
      <c r="J32" s="621"/>
      <c r="K32" s="621"/>
      <c r="L32" s="621"/>
      <c r="M32" s="621"/>
      <c r="N32" s="621"/>
      <c r="O32" s="621"/>
      <c r="P32" s="621"/>
      <c r="Q32" s="622"/>
      <c r="R32" s="623">
        <v>300986</v>
      </c>
      <c r="S32" s="624"/>
      <c r="T32" s="624"/>
      <c r="U32" s="624"/>
      <c r="V32" s="624"/>
      <c r="W32" s="624"/>
      <c r="X32" s="624"/>
      <c r="Y32" s="625"/>
      <c r="Z32" s="626">
        <v>4.3</v>
      </c>
      <c r="AA32" s="626"/>
      <c r="AB32" s="626"/>
      <c r="AC32" s="626"/>
      <c r="AD32" s="627" t="s">
        <v>131</v>
      </c>
      <c r="AE32" s="627"/>
      <c r="AF32" s="627"/>
      <c r="AG32" s="627"/>
      <c r="AH32" s="627"/>
      <c r="AI32" s="627"/>
      <c r="AJ32" s="627"/>
      <c r="AK32" s="627"/>
      <c r="AL32" s="628" t="s">
        <v>131</v>
      </c>
      <c r="AM32" s="629"/>
      <c r="AN32" s="629"/>
      <c r="AO32" s="630"/>
      <c r="AP32" s="673"/>
      <c r="AQ32" s="674"/>
      <c r="AR32" s="674"/>
      <c r="AS32" s="674"/>
      <c r="AT32" s="678"/>
      <c r="AU32" s="214" t="s">
        <v>317</v>
      </c>
      <c r="AX32" s="620" t="s">
        <v>318</v>
      </c>
      <c r="AY32" s="621"/>
      <c r="AZ32" s="621"/>
      <c r="BA32" s="621"/>
      <c r="BB32" s="621"/>
      <c r="BC32" s="621"/>
      <c r="BD32" s="621"/>
      <c r="BE32" s="621"/>
      <c r="BF32" s="622"/>
      <c r="BG32" s="680">
        <v>99.5</v>
      </c>
      <c r="BH32" s="656"/>
      <c r="BI32" s="656"/>
      <c r="BJ32" s="656"/>
      <c r="BK32" s="656"/>
      <c r="BL32" s="656"/>
      <c r="BM32" s="629">
        <v>98.9</v>
      </c>
      <c r="BN32" s="656"/>
      <c r="BO32" s="656"/>
      <c r="BP32" s="656"/>
      <c r="BQ32" s="669"/>
      <c r="BR32" s="680">
        <v>99.6</v>
      </c>
      <c r="BS32" s="656"/>
      <c r="BT32" s="656"/>
      <c r="BU32" s="656"/>
      <c r="BV32" s="656"/>
      <c r="BW32" s="656"/>
      <c r="BX32" s="629">
        <v>98.7</v>
      </c>
      <c r="BY32" s="656"/>
      <c r="BZ32" s="656"/>
      <c r="CA32" s="656"/>
      <c r="CB32" s="669"/>
      <c r="CD32" s="665"/>
      <c r="CE32" s="666"/>
      <c r="CF32" s="620" t="s">
        <v>319</v>
      </c>
      <c r="CG32" s="621"/>
      <c r="CH32" s="621"/>
      <c r="CI32" s="621"/>
      <c r="CJ32" s="621"/>
      <c r="CK32" s="621"/>
      <c r="CL32" s="621"/>
      <c r="CM32" s="621"/>
      <c r="CN32" s="621"/>
      <c r="CO32" s="621"/>
      <c r="CP32" s="621"/>
      <c r="CQ32" s="622"/>
      <c r="CR32" s="623" t="s">
        <v>131</v>
      </c>
      <c r="CS32" s="624"/>
      <c r="CT32" s="624"/>
      <c r="CU32" s="624"/>
      <c r="CV32" s="624"/>
      <c r="CW32" s="624"/>
      <c r="CX32" s="624"/>
      <c r="CY32" s="625"/>
      <c r="CZ32" s="628" t="s">
        <v>131</v>
      </c>
      <c r="DA32" s="653"/>
      <c r="DB32" s="653"/>
      <c r="DC32" s="658"/>
      <c r="DD32" s="632" t="s">
        <v>131</v>
      </c>
      <c r="DE32" s="624"/>
      <c r="DF32" s="624"/>
      <c r="DG32" s="624"/>
      <c r="DH32" s="624"/>
      <c r="DI32" s="624"/>
      <c r="DJ32" s="624"/>
      <c r="DK32" s="625"/>
      <c r="DL32" s="632" t="s">
        <v>131</v>
      </c>
      <c r="DM32" s="624"/>
      <c r="DN32" s="624"/>
      <c r="DO32" s="624"/>
      <c r="DP32" s="624"/>
      <c r="DQ32" s="624"/>
      <c r="DR32" s="624"/>
      <c r="DS32" s="624"/>
      <c r="DT32" s="624"/>
      <c r="DU32" s="624"/>
      <c r="DV32" s="625"/>
      <c r="DW32" s="628" t="s">
        <v>131</v>
      </c>
      <c r="DX32" s="653"/>
      <c r="DY32" s="653"/>
      <c r="DZ32" s="653"/>
      <c r="EA32" s="653"/>
      <c r="EB32" s="653"/>
      <c r="EC32" s="654"/>
    </row>
    <row r="33" spans="2:133" ht="11.25" customHeight="1" x14ac:dyDescent="0.15">
      <c r="B33" s="620" t="s">
        <v>320</v>
      </c>
      <c r="C33" s="621"/>
      <c r="D33" s="621"/>
      <c r="E33" s="621"/>
      <c r="F33" s="621"/>
      <c r="G33" s="621"/>
      <c r="H33" s="621"/>
      <c r="I33" s="621"/>
      <c r="J33" s="621"/>
      <c r="K33" s="621"/>
      <c r="L33" s="621"/>
      <c r="M33" s="621"/>
      <c r="N33" s="621"/>
      <c r="O33" s="621"/>
      <c r="P33" s="621"/>
      <c r="Q33" s="622"/>
      <c r="R33" s="623">
        <v>48045</v>
      </c>
      <c r="S33" s="624"/>
      <c r="T33" s="624"/>
      <c r="U33" s="624"/>
      <c r="V33" s="624"/>
      <c r="W33" s="624"/>
      <c r="X33" s="624"/>
      <c r="Y33" s="625"/>
      <c r="Z33" s="626">
        <v>0.7</v>
      </c>
      <c r="AA33" s="626"/>
      <c r="AB33" s="626"/>
      <c r="AC33" s="626"/>
      <c r="AD33" s="627">
        <v>26173</v>
      </c>
      <c r="AE33" s="627"/>
      <c r="AF33" s="627"/>
      <c r="AG33" s="627"/>
      <c r="AH33" s="627"/>
      <c r="AI33" s="627"/>
      <c r="AJ33" s="627"/>
      <c r="AK33" s="627"/>
      <c r="AL33" s="628">
        <v>0.8</v>
      </c>
      <c r="AM33" s="629"/>
      <c r="AN33" s="629"/>
      <c r="AO33" s="630"/>
      <c r="AP33" s="675"/>
      <c r="AQ33" s="676"/>
      <c r="AR33" s="676"/>
      <c r="AS33" s="676"/>
      <c r="AT33" s="679"/>
      <c r="AU33" s="219"/>
      <c r="AV33" s="219"/>
      <c r="AW33" s="219"/>
      <c r="AX33" s="644" t="s">
        <v>321</v>
      </c>
      <c r="AY33" s="645"/>
      <c r="AZ33" s="645"/>
      <c r="BA33" s="645"/>
      <c r="BB33" s="645"/>
      <c r="BC33" s="645"/>
      <c r="BD33" s="645"/>
      <c r="BE33" s="645"/>
      <c r="BF33" s="646"/>
      <c r="BG33" s="681">
        <v>99.5</v>
      </c>
      <c r="BH33" s="682"/>
      <c r="BI33" s="682"/>
      <c r="BJ33" s="682"/>
      <c r="BK33" s="682"/>
      <c r="BL33" s="682"/>
      <c r="BM33" s="683">
        <v>98.3</v>
      </c>
      <c r="BN33" s="682"/>
      <c r="BO33" s="682"/>
      <c r="BP33" s="682"/>
      <c r="BQ33" s="684"/>
      <c r="BR33" s="681">
        <v>99.7</v>
      </c>
      <c r="BS33" s="682"/>
      <c r="BT33" s="682"/>
      <c r="BU33" s="682"/>
      <c r="BV33" s="682"/>
      <c r="BW33" s="682"/>
      <c r="BX33" s="683">
        <v>97.9</v>
      </c>
      <c r="BY33" s="682"/>
      <c r="BZ33" s="682"/>
      <c r="CA33" s="682"/>
      <c r="CB33" s="684"/>
      <c r="CD33" s="620" t="s">
        <v>322</v>
      </c>
      <c r="CE33" s="621"/>
      <c r="CF33" s="621"/>
      <c r="CG33" s="621"/>
      <c r="CH33" s="621"/>
      <c r="CI33" s="621"/>
      <c r="CJ33" s="621"/>
      <c r="CK33" s="621"/>
      <c r="CL33" s="621"/>
      <c r="CM33" s="621"/>
      <c r="CN33" s="621"/>
      <c r="CO33" s="621"/>
      <c r="CP33" s="621"/>
      <c r="CQ33" s="622"/>
      <c r="CR33" s="623">
        <v>2813547</v>
      </c>
      <c r="CS33" s="656"/>
      <c r="CT33" s="656"/>
      <c r="CU33" s="656"/>
      <c r="CV33" s="656"/>
      <c r="CW33" s="656"/>
      <c r="CX33" s="656"/>
      <c r="CY33" s="657"/>
      <c r="CZ33" s="628">
        <v>42.9</v>
      </c>
      <c r="DA33" s="653"/>
      <c r="DB33" s="653"/>
      <c r="DC33" s="658"/>
      <c r="DD33" s="632">
        <v>2256964</v>
      </c>
      <c r="DE33" s="656"/>
      <c r="DF33" s="656"/>
      <c r="DG33" s="656"/>
      <c r="DH33" s="656"/>
      <c r="DI33" s="656"/>
      <c r="DJ33" s="656"/>
      <c r="DK33" s="657"/>
      <c r="DL33" s="632">
        <v>1094710</v>
      </c>
      <c r="DM33" s="656"/>
      <c r="DN33" s="656"/>
      <c r="DO33" s="656"/>
      <c r="DP33" s="656"/>
      <c r="DQ33" s="656"/>
      <c r="DR33" s="656"/>
      <c r="DS33" s="656"/>
      <c r="DT33" s="656"/>
      <c r="DU33" s="656"/>
      <c r="DV33" s="657"/>
      <c r="DW33" s="628">
        <v>31</v>
      </c>
      <c r="DX33" s="653"/>
      <c r="DY33" s="653"/>
      <c r="DZ33" s="653"/>
      <c r="EA33" s="653"/>
      <c r="EB33" s="653"/>
      <c r="EC33" s="654"/>
    </row>
    <row r="34" spans="2:133" ht="11.25" customHeight="1" x14ac:dyDescent="0.15">
      <c r="B34" s="620" t="s">
        <v>323</v>
      </c>
      <c r="C34" s="621"/>
      <c r="D34" s="621"/>
      <c r="E34" s="621"/>
      <c r="F34" s="621"/>
      <c r="G34" s="621"/>
      <c r="H34" s="621"/>
      <c r="I34" s="621"/>
      <c r="J34" s="621"/>
      <c r="K34" s="621"/>
      <c r="L34" s="621"/>
      <c r="M34" s="621"/>
      <c r="N34" s="621"/>
      <c r="O34" s="621"/>
      <c r="P34" s="621"/>
      <c r="Q34" s="622"/>
      <c r="R34" s="623">
        <v>378549</v>
      </c>
      <c r="S34" s="624"/>
      <c r="T34" s="624"/>
      <c r="U34" s="624"/>
      <c r="V34" s="624"/>
      <c r="W34" s="624"/>
      <c r="X34" s="624"/>
      <c r="Y34" s="625"/>
      <c r="Z34" s="626">
        <v>5.4</v>
      </c>
      <c r="AA34" s="626"/>
      <c r="AB34" s="626"/>
      <c r="AC34" s="626"/>
      <c r="AD34" s="627" t="s">
        <v>131</v>
      </c>
      <c r="AE34" s="627"/>
      <c r="AF34" s="627"/>
      <c r="AG34" s="627"/>
      <c r="AH34" s="627"/>
      <c r="AI34" s="627"/>
      <c r="AJ34" s="627"/>
      <c r="AK34" s="627"/>
      <c r="AL34" s="628" t="s">
        <v>131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324</v>
      </c>
      <c r="CE34" s="621"/>
      <c r="CF34" s="621"/>
      <c r="CG34" s="621"/>
      <c r="CH34" s="621"/>
      <c r="CI34" s="621"/>
      <c r="CJ34" s="621"/>
      <c r="CK34" s="621"/>
      <c r="CL34" s="621"/>
      <c r="CM34" s="621"/>
      <c r="CN34" s="621"/>
      <c r="CO34" s="621"/>
      <c r="CP34" s="621"/>
      <c r="CQ34" s="622"/>
      <c r="CR34" s="623">
        <v>907683</v>
      </c>
      <c r="CS34" s="624"/>
      <c r="CT34" s="624"/>
      <c r="CU34" s="624"/>
      <c r="CV34" s="624"/>
      <c r="CW34" s="624"/>
      <c r="CX34" s="624"/>
      <c r="CY34" s="625"/>
      <c r="CZ34" s="628">
        <v>13.8</v>
      </c>
      <c r="DA34" s="653"/>
      <c r="DB34" s="653"/>
      <c r="DC34" s="658"/>
      <c r="DD34" s="632">
        <v>652306</v>
      </c>
      <c r="DE34" s="624"/>
      <c r="DF34" s="624"/>
      <c r="DG34" s="624"/>
      <c r="DH34" s="624"/>
      <c r="DI34" s="624"/>
      <c r="DJ34" s="624"/>
      <c r="DK34" s="625"/>
      <c r="DL34" s="632">
        <v>377778</v>
      </c>
      <c r="DM34" s="624"/>
      <c r="DN34" s="624"/>
      <c r="DO34" s="624"/>
      <c r="DP34" s="624"/>
      <c r="DQ34" s="624"/>
      <c r="DR34" s="624"/>
      <c r="DS34" s="624"/>
      <c r="DT34" s="624"/>
      <c r="DU34" s="624"/>
      <c r="DV34" s="625"/>
      <c r="DW34" s="628">
        <v>10.7</v>
      </c>
      <c r="DX34" s="653"/>
      <c r="DY34" s="653"/>
      <c r="DZ34" s="653"/>
      <c r="EA34" s="653"/>
      <c r="EB34" s="653"/>
      <c r="EC34" s="654"/>
    </row>
    <row r="35" spans="2:133" ht="11.25" customHeight="1" x14ac:dyDescent="0.15">
      <c r="B35" s="620" t="s">
        <v>325</v>
      </c>
      <c r="C35" s="621"/>
      <c r="D35" s="621"/>
      <c r="E35" s="621"/>
      <c r="F35" s="621"/>
      <c r="G35" s="621"/>
      <c r="H35" s="621"/>
      <c r="I35" s="621"/>
      <c r="J35" s="621"/>
      <c r="K35" s="621"/>
      <c r="L35" s="621"/>
      <c r="M35" s="621"/>
      <c r="N35" s="621"/>
      <c r="O35" s="621"/>
      <c r="P35" s="621"/>
      <c r="Q35" s="622"/>
      <c r="R35" s="623">
        <v>429443</v>
      </c>
      <c r="S35" s="624"/>
      <c r="T35" s="624"/>
      <c r="U35" s="624"/>
      <c r="V35" s="624"/>
      <c r="W35" s="624"/>
      <c r="X35" s="624"/>
      <c r="Y35" s="625"/>
      <c r="Z35" s="626">
        <v>6.1</v>
      </c>
      <c r="AA35" s="626"/>
      <c r="AB35" s="626"/>
      <c r="AC35" s="626"/>
      <c r="AD35" s="627" t="s">
        <v>131</v>
      </c>
      <c r="AE35" s="627"/>
      <c r="AF35" s="627"/>
      <c r="AG35" s="627"/>
      <c r="AH35" s="627"/>
      <c r="AI35" s="627"/>
      <c r="AJ35" s="627"/>
      <c r="AK35" s="627"/>
      <c r="AL35" s="628" t="s">
        <v>131</v>
      </c>
      <c r="AM35" s="629"/>
      <c r="AN35" s="629"/>
      <c r="AO35" s="630"/>
      <c r="AP35" s="222"/>
      <c r="AQ35" s="605" t="s">
        <v>326</v>
      </c>
      <c r="AR35" s="606"/>
      <c r="AS35" s="606"/>
      <c r="AT35" s="606"/>
      <c r="AU35" s="606"/>
      <c r="AV35" s="606"/>
      <c r="AW35" s="606"/>
      <c r="AX35" s="606"/>
      <c r="AY35" s="606"/>
      <c r="AZ35" s="606"/>
      <c r="BA35" s="606"/>
      <c r="BB35" s="606"/>
      <c r="BC35" s="606"/>
      <c r="BD35" s="606"/>
      <c r="BE35" s="606"/>
      <c r="BF35" s="607"/>
      <c r="BG35" s="605" t="s">
        <v>327</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328</v>
      </c>
      <c r="CE35" s="621"/>
      <c r="CF35" s="621"/>
      <c r="CG35" s="621"/>
      <c r="CH35" s="621"/>
      <c r="CI35" s="621"/>
      <c r="CJ35" s="621"/>
      <c r="CK35" s="621"/>
      <c r="CL35" s="621"/>
      <c r="CM35" s="621"/>
      <c r="CN35" s="621"/>
      <c r="CO35" s="621"/>
      <c r="CP35" s="621"/>
      <c r="CQ35" s="622"/>
      <c r="CR35" s="623">
        <v>99936</v>
      </c>
      <c r="CS35" s="656"/>
      <c r="CT35" s="656"/>
      <c r="CU35" s="656"/>
      <c r="CV35" s="656"/>
      <c r="CW35" s="656"/>
      <c r="CX35" s="656"/>
      <c r="CY35" s="657"/>
      <c r="CZ35" s="628">
        <v>1.5</v>
      </c>
      <c r="DA35" s="653"/>
      <c r="DB35" s="653"/>
      <c r="DC35" s="658"/>
      <c r="DD35" s="632">
        <v>68135</v>
      </c>
      <c r="DE35" s="656"/>
      <c r="DF35" s="656"/>
      <c r="DG35" s="656"/>
      <c r="DH35" s="656"/>
      <c r="DI35" s="656"/>
      <c r="DJ35" s="656"/>
      <c r="DK35" s="657"/>
      <c r="DL35" s="632">
        <v>67884</v>
      </c>
      <c r="DM35" s="656"/>
      <c r="DN35" s="656"/>
      <c r="DO35" s="656"/>
      <c r="DP35" s="656"/>
      <c r="DQ35" s="656"/>
      <c r="DR35" s="656"/>
      <c r="DS35" s="656"/>
      <c r="DT35" s="656"/>
      <c r="DU35" s="656"/>
      <c r="DV35" s="657"/>
      <c r="DW35" s="628">
        <v>1.9</v>
      </c>
      <c r="DX35" s="653"/>
      <c r="DY35" s="653"/>
      <c r="DZ35" s="653"/>
      <c r="EA35" s="653"/>
      <c r="EB35" s="653"/>
      <c r="EC35" s="654"/>
    </row>
    <row r="36" spans="2:133" ht="11.25" customHeight="1" x14ac:dyDescent="0.15">
      <c r="B36" s="620" t="s">
        <v>329</v>
      </c>
      <c r="C36" s="621"/>
      <c r="D36" s="621"/>
      <c r="E36" s="621"/>
      <c r="F36" s="621"/>
      <c r="G36" s="621"/>
      <c r="H36" s="621"/>
      <c r="I36" s="621"/>
      <c r="J36" s="621"/>
      <c r="K36" s="621"/>
      <c r="L36" s="621"/>
      <c r="M36" s="621"/>
      <c r="N36" s="621"/>
      <c r="O36" s="621"/>
      <c r="P36" s="621"/>
      <c r="Q36" s="622"/>
      <c r="R36" s="623">
        <v>809248</v>
      </c>
      <c r="S36" s="624"/>
      <c r="T36" s="624"/>
      <c r="U36" s="624"/>
      <c r="V36" s="624"/>
      <c r="W36" s="624"/>
      <c r="X36" s="624"/>
      <c r="Y36" s="625"/>
      <c r="Z36" s="626">
        <v>11.5</v>
      </c>
      <c r="AA36" s="626"/>
      <c r="AB36" s="626"/>
      <c r="AC36" s="626"/>
      <c r="AD36" s="627" t="s">
        <v>131</v>
      </c>
      <c r="AE36" s="627"/>
      <c r="AF36" s="627"/>
      <c r="AG36" s="627"/>
      <c r="AH36" s="627"/>
      <c r="AI36" s="627"/>
      <c r="AJ36" s="627"/>
      <c r="AK36" s="627"/>
      <c r="AL36" s="628" t="s">
        <v>131</v>
      </c>
      <c r="AM36" s="629"/>
      <c r="AN36" s="629"/>
      <c r="AO36" s="630"/>
      <c r="AP36" s="222"/>
      <c r="AQ36" s="689" t="s">
        <v>330</v>
      </c>
      <c r="AR36" s="690"/>
      <c r="AS36" s="690"/>
      <c r="AT36" s="690"/>
      <c r="AU36" s="690"/>
      <c r="AV36" s="690"/>
      <c r="AW36" s="690"/>
      <c r="AX36" s="690"/>
      <c r="AY36" s="691"/>
      <c r="AZ36" s="612">
        <v>651176</v>
      </c>
      <c r="BA36" s="613"/>
      <c r="BB36" s="613"/>
      <c r="BC36" s="613"/>
      <c r="BD36" s="613"/>
      <c r="BE36" s="613"/>
      <c r="BF36" s="685"/>
      <c r="BG36" s="609" t="s">
        <v>331</v>
      </c>
      <c r="BH36" s="610"/>
      <c r="BI36" s="610"/>
      <c r="BJ36" s="610"/>
      <c r="BK36" s="610"/>
      <c r="BL36" s="610"/>
      <c r="BM36" s="610"/>
      <c r="BN36" s="610"/>
      <c r="BO36" s="610"/>
      <c r="BP36" s="610"/>
      <c r="BQ36" s="610"/>
      <c r="BR36" s="610"/>
      <c r="BS36" s="610"/>
      <c r="BT36" s="610"/>
      <c r="BU36" s="611"/>
      <c r="BV36" s="612">
        <v>112703</v>
      </c>
      <c r="BW36" s="613"/>
      <c r="BX36" s="613"/>
      <c r="BY36" s="613"/>
      <c r="BZ36" s="613"/>
      <c r="CA36" s="613"/>
      <c r="CB36" s="685"/>
      <c r="CD36" s="620" t="s">
        <v>332</v>
      </c>
      <c r="CE36" s="621"/>
      <c r="CF36" s="621"/>
      <c r="CG36" s="621"/>
      <c r="CH36" s="621"/>
      <c r="CI36" s="621"/>
      <c r="CJ36" s="621"/>
      <c r="CK36" s="621"/>
      <c r="CL36" s="621"/>
      <c r="CM36" s="621"/>
      <c r="CN36" s="621"/>
      <c r="CO36" s="621"/>
      <c r="CP36" s="621"/>
      <c r="CQ36" s="622"/>
      <c r="CR36" s="623">
        <v>608930</v>
      </c>
      <c r="CS36" s="624"/>
      <c r="CT36" s="624"/>
      <c r="CU36" s="624"/>
      <c r="CV36" s="624"/>
      <c r="CW36" s="624"/>
      <c r="CX36" s="624"/>
      <c r="CY36" s="625"/>
      <c r="CZ36" s="628">
        <v>9.3000000000000007</v>
      </c>
      <c r="DA36" s="653"/>
      <c r="DB36" s="653"/>
      <c r="DC36" s="658"/>
      <c r="DD36" s="632">
        <v>504156</v>
      </c>
      <c r="DE36" s="624"/>
      <c r="DF36" s="624"/>
      <c r="DG36" s="624"/>
      <c r="DH36" s="624"/>
      <c r="DI36" s="624"/>
      <c r="DJ36" s="624"/>
      <c r="DK36" s="625"/>
      <c r="DL36" s="632">
        <v>406794</v>
      </c>
      <c r="DM36" s="624"/>
      <c r="DN36" s="624"/>
      <c r="DO36" s="624"/>
      <c r="DP36" s="624"/>
      <c r="DQ36" s="624"/>
      <c r="DR36" s="624"/>
      <c r="DS36" s="624"/>
      <c r="DT36" s="624"/>
      <c r="DU36" s="624"/>
      <c r="DV36" s="625"/>
      <c r="DW36" s="628">
        <v>11.5</v>
      </c>
      <c r="DX36" s="653"/>
      <c r="DY36" s="653"/>
      <c r="DZ36" s="653"/>
      <c r="EA36" s="653"/>
      <c r="EB36" s="653"/>
      <c r="EC36" s="654"/>
    </row>
    <row r="37" spans="2:133" ht="11.25" customHeight="1" x14ac:dyDescent="0.15">
      <c r="B37" s="620" t="s">
        <v>333</v>
      </c>
      <c r="C37" s="621"/>
      <c r="D37" s="621"/>
      <c r="E37" s="621"/>
      <c r="F37" s="621"/>
      <c r="G37" s="621"/>
      <c r="H37" s="621"/>
      <c r="I37" s="621"/>
      <c r="J37" s="621"/>
      <c r="K37" s="621"/>
      <c r="L37" s="621"/>
      <c r="M37" s="621"/>
      <c r="N37" s="621"/>
      <c r="O37" s="621"/>
      <c r="P37" s="621"/>
      <c r="Q37" s="622"/>
      <c r="R37" s="623">
        <v>63340</v>
      </c>
      <c r="S37" s="624"/>
      <c r="T37" s="624"/>
      <c r="U37" s="624"/>
      <c r="V37" s="624"/>
      <c r="W37" s="624"/>
      <c r="X37" s="624"/>
      <c r="Y37" s="625"/>
      <c r="Z37" s="626">
        <v>0.9</v>
      </c>
      <c r="AA37" s="626"/>
      <c r="AB37" s="626"/>
      <c r="AC37" s="626"/>
      <c r="AD37" s="627">
        <v>1790</v>
      </c>
      <c r="AE37" s="627"/>
      <c r="AF37" s="627"/>
      <c r="AG37" s="627"/>
      <c r="AH37" s="627"/>
      <c r="AI37" s="627"/>
      <c r="AJ37" s="627"/>
      <c r="AK37" s="627"/>
      <c r="AL37" s="628">
        <v>0.1</v>
      </c>
      <c r="AM37" s="629"/>
      <c r="AN37" s="629"/>
      <c r="AO37" s="630"/>
      <c r="AQ37" s="686" t="s">
        <v>334</v>
      </c>
      <c r="AR37" s="687"/>
      <c r="AS37" s="687"/>
      <c r="AT37" s="687"/>
      <c r="AU37" s="687"/>
      <c r="AV37" s="687"/>
      <c r="AW37" s="687"/>
      <c r="AX37" s="687"/>
      <c r="AY37" s="688"/>
      <c r="AZ37" s="623">
        <v>318650</v>
      </c>
      <c r="BA37" s="624"/>
      <c r="BB37" s="624"/>
      <c r="BC37" s="624"/>
      <c r="BD37" s="656"/>
      <c r="BE37" s="656"/>
      <c r="BF37" s="669"/>
      <c r="BG37" s="620" t="s">
        <v>335</v>
      </c>
      <c r="BH37" s="621"/>
      <c r="BI37" s="621"/>
      <c r="BJ37" s="621"/>
      <c r="BK37" s="621"/>
      <c r="BL37" s="621"/>
      <c r="BM37" s="621"/>
      <c r="BN37" s="621"/>
      <c r="BO37" s="621"/>
      <c r="BP37" s="621"/>
      <c r="BQ37" s="621"/>
      <c r="BR37" s="621"/>
      <c r="BS37" s="621"/>
      <c r="BT37" s="621"/>
      <c r="BU37" s="622"/>
      <c r="BV37" s="623">
        <v>99830</v>
      </c>
      <c r="BW37" s="624"/>
      <c r="BX37" s="624"/>
      <c r="BY37" s="624"/>
      <c r="BZ37" s="624"/>
      <c r="CA37" s="624"/>
      <c r="CB37" s="633"/>
      <c r="CD37" s="620" t="s">
        <v>336</v>
      </c>
      <c r="CE37" s="621"/>
      <c r="CF37" s="621"/>
      <c r="CG37" s="621"/>
      <c r="CH37" s="621"/>
      <c r="CI37" s="621"/>
      <c r="CJ37" s="621"/>
      <c r="CK37" s="621"/>
      <c r="CL37" s="621"/>
      <c r="CM37" s="621"/>
      <c r="CN37" s="621"/>
      <c r="CO37" s="621"/>
      <c r="CP37" s="621"/>
      <c r="CQ37" s="622"/>
      <c r="CR37" s="623">
        <v>142991</v>
      </c>
      <c r="CS37" s="656"/>
      <c r="CT37" s="656"/>
      <c r="CU37" s="656"/>
      <c r="CV37" s="656"/>
      <c r="CW37" s="656"/>
      <c r="CX37" s="656"/>
      <c r="CY37" s="657"/>
      <c r="CZ37" s="628">
        <v>2.2000000000000002</v>
      </c>
      <c r="DA37" s="653"/>
      <c r="DB37" s="653"/>
      <c r="DC37" s="658"/>
      <c r="DD37" s="632">
        <v>142991</v>
      </c>
      <c r="DE37" s="656"/>
      <c r="DF37" s="656"/>
      <c r="DG37" s="656"/>
      <c r="DH37" s="656"/>
      <c r="DI37" s="656"/>
      <c r="DJ37" s="656"/>
      <c r="DK37" s="657"/>
      <c r="DL37" s="632">
        <v>131754</v>
      </c>
      <c r="DM37" s="656"/>
      <c r="DN37" s="656"/>
      <c r="DO37" s="656"/>
      <c r="DP37" s="656"/>
      <c r="DQ37" s="656"/>
      <c r="DR37" s="656"/>
      <c r="DS37" s="656"/>
      <c r="DT37" s="656"/>
      <c r="DU37" s="656"/>
      <c r="DV37" s="657"/>
      <c r="DW37" s="628">
        <v>3.7</v>
      </c>
      <c r="DX37" s="653"/>
      <c r="DY37" s="653"/>
      <c r="DZ37" s="653"/>
      <c r="EA37" s="653"/>
      <c r="EB37" s="653"/>
      <c r="EC37" s="654"/>
    </row>
    <row r="38" spans="2:133" ht="11.25" customHeight="1" x14ac:dyDescent="0.15">
      <c r="B38" s="620" t="s">
        <v>337</v>
      </c>
      <c r="C38" s="621"/>
      <c r="D38" s="621"/>
      <c r="E38" s="621"/>
      <c r="F38" s="621"/>
      <c r="G38" s="621"/>
      <c r="H38" s="621"/>
      <c r="I38" s="621"/>
      <c r="J38" s="621"/>
      <c r="K38" s="621"/>
      <c r="L38" s="621"/>
      <c r="M38" s="621"/>
      <c r="N38" s="621"/>
      <c r="O38" s="621"/>
      <c r="P38" s="621"/>
      <c r="Q38" s="622"/>
      <c r="R38" s="623">
        <v>451600</v>
      </c>
      <c r="S38" s="624"/>
      <c r="T38" s="624"/>
      <c r="U38" s="624"/>
      <c r="V38" s="624"/>
      <c r="W38" s="624"/>
      <c r="X38" s="624"/>
      <c r="Y38" s="625"/>
      <c r="Z38" s="626">
        <v>6.4</v>
      </c>
      <c r="AA38" s="626"/>
      <c r="AB38" s="626"/>
      <c r="AC38" s="626"/>
      <c r="AD38" s="627" t="s">
        <v>131</v>
      </c>
      <c r="AE38" s="627"/>
      <c r="AF38" s="627"/>
      <c r="AG38" s="627"/>
      <c r="AH38" s="627"/>
      <c r="AI38" s="627"/>
      <c r="AJ38" s="627"/>
      <c r="AK38" s="627"/>
      <c r="AL38" s="628" t="s">
        <v>131</v>
      </c>
      <c r="AM38" s="629"/>
      <c r="AN38" s="629"/>
      <c r="AO38" s="630"/>
      <c r="AQ38" s="686" t="s">
        <v>338</v>
      </c>
      <c r="AR38" s="687"/>
      <c r="AS38" s="687"/>
      <c r="AT38" s="687"/>
      <c r="AU38" s="687"/>
      <c r="AV38" s="687"/>
      <c r="AW38" s="687"/>
      <c r="AX38" s="687"/>
      <c r="AY38" s="688"/>
      <c r="AZ38" s="623">
        <v>16369</v>
      </c>
      <c r="BA38" s="624"/>
      <c r="BB38" s="624"/>
      <c r="BC38" s="624"/>
      <c r="BD38" s="656"/>
      <c r="BE38" s="656"/>
      <c r="BF38" s="669"/>
      <c r="BG38" s="620" t="s">
        <v>339</v>
      </c>
      <c r="BH38" s="621"/>
      <c r="BI38" s="621"/>
      <c r="BJ38" s="621"/>
      <c r="BK38" s="621"/>
      <c r="BL38" s="621"/>
      <c r="BM38" s="621"/>
      <c r="BN38" s="621"/>
      <c r="BO38" s="621"/>
      <c r="BP38" s="621"/>
      <c r="BQ38" s="621"/>
      <c r="BR38" s="621"/>
      <c r="BS38" s="621"/>
      <c r="BT38" s="621"/>
      <c r="BU38" s="622"/>
      <c r="BV38" s="623">
        <v>940</v>
      </c>
      <c r="BW38" s="624"/>
      <c r="BX38" s="624"/>
      <c r="BY38" s="624"/>
      <c r="BZ38" s="624"/>
      <c r="CA38" s="624"/>
      <c r="CB38" s="633"/>
      <c r="CD38" s="620" t="s">
        <v>340</v>
      </c>
      <c r="CE38" s="621"/>
      <c r="CF38" s="621"/>
      <c r="CG38" s="621"/>
      <c r="CH38" s="621"/>
      <c r="CI38" s="621"/>
      <c r="CJ38" s="621"/>
      <c r="CK38" s="621"/>
      <c r="CL38" s="621"/>
      <c r="CM38" s="621"/>
      <c r="CN38" s="621"/>
      <c r="CO38" s="621"/>
      <c r="CP38" s="621"/>
      <c r="CQ38" s="622"/>
      <c r="CR38" s="623">
        <v>651176</v>
      </c>
      <c r="CS38" s="624"/>
      <c r="CT38" s="624"/>
      <c r="CU38" s="624"/>
      <c r="CV38" s="624"/>
      <c r="CW38" s="624"/>
      <c r="CX38" s="624"/>
      <c r="CY38" s="625"/>
      <c r="CZ38" s="628">
        <v>9.9</v>
      </c>
      <c r="DA38" s="653"/>
      <c r="DB38" s="653"/>
      <c r="DC38" s="658"/>
      <c r="DD38" s="632">
        <v>590292</v>
      </c>
      <c r="DE38" s="624"/>
      <c r="DF38" s="624"/>
      <c r="DG38" s="624"/>
      <c r="DH38" s="624"/>
      <c r="DI38" s="624"/>
      <c r="DJ38" s="624"/>
      <c r="DK38" s="625"/>
      <c r="DL38" s="632">
        <v>242254</v>
      </c>
      <c r="DM38" s="624"/>
      <c r="DN38" s="624"/>
      <c r="DO38" s="624"/>
      <c r="DP38" s="624"/>
      <c r="DQ38" s="624"/>
      <c r="DR38" s="624"/>
      <c r="DS38" s="624"/>
      <c r="DT38" s="624"/>
      <c r="DU38" s="624"/>
      <c r="DV38" s="625"/>
      <c r="DW38" s="628">
        <v>6.9</v>
      </c>
      <c r="DX38" s="653"/>
      <c r="DY38" s="653"/>
      <c r="DZ38" s="653"/>
      <c r="EA38" s="653"/>
      <c r="EB38" s="653"/>
      <c r="EC38" s="654"/>
    </row>
    <row r="39" spans="2:133" ht="11.25" customHeight="1" x14ac:dyDescent="0.15">
      <c r="B39" s="620" t="s">
        <v>341</v>
      </c>
      <c r="C39" s="621"/>
      <c r="D39" s="621"/>
      <c r="E39" s="621"/>
      <c r="F39" s="621"/>
      <c r="G39" s="621"/>
      <c r="H39" s="621"/>
      <c r="I39" s="621"/>
      <c r="J39" s="621"/>
      <c r="K39" s="621"/>
      <c r="L39" s="621"/>
      <c r="M39" s="621"/>
      <c r="N39" s="621"/>
      <c r="O39" s="621"/>
      <c r="P39" s="621"/>
      <c r="Q39" s="622"/>
      <c r="R39" s="623" t="s">
        <v>131</v>
      </c>
      <c r="S39" s="624"/>
      <c r="T39" s="624"/>
      <c r="U39" s="624"/>
      <c r="V39" s="624"/>
      <c r="W39" s="624"/>
      <c r="X39" s="624"/>
      <c r="Y39" s="625"/>
      <c r="Z39" s="626" t="s">
        <v>131</v>
      </c>
      <c r="AA39" s="626"/>
      <c r="AB39" s="626"/>
      <c r="AC39" s="626"/>
      <c r="AD39" s="627" t="s">
        <v>131</v>
      </c>
      <c r="AE39" s="627"/>
      <c r="AF39" s="627"/>
      <c r="AG39" s="627"/>
      <c r="AH39" s="627"/>
      <c r="AI39" s="627"/>
      <c r="AJ39" s="627"/>
      <c r="AK39" s="627"/>
      <c r="AL39" s="628" t="s">
        <v>131</v>
      </c>
      <c r="AM39" s="629"/>
      <c r="AN39" s="629"/>
      <c r="AO39" s="630"/>
      <c r="AQ39" s="686" t="s">
        <v>342</v>
      </c>
      <c r="AR39" s="687"/>
      <c r="AS39" s="687"/>
      <c r="AT39" s="687"/>
      <c r="AU39" s="687"/>
      <c r="AV39" s="687"/>
      <c r="AW39" s="687"/>
      <c r="AX39" s="687"/>
      <c r="AY39" s="688"/>
      <c r="AZ39" s="623" t="s">
        <v>131</v>
      </c>
      <c r="BA39" s="624"/>
      <c r="BB39" s="624"/>
      <c r="BC39" s="624"/>
      <c r="BD39" s="656"/>
      <c r="BE39" s="656"/>
      <c r="BF39" s="669"/>
      <c r="BG39" s="620" t="s">
        <v>343</v>
      </c>
      <c r="BH39" s="621"/>
      <c r="BI39" s="621"/>
      <c r="BJ39" s="621"/>
      <c r="BK39" s="621"/>
      <c r="BL39" s="621"/>
      <c r="BM39" s="621"/>
      <c r="BN39" s="621"/>
      <c r="BO39" s="621"/>
      <c r="BP39" s="621"/>
      <c r="BQ39" s="621"/>
      <c r="BR39" s="621"/>
      <c r="BS39" s="621"/>
      <c r="BT39" s="621"/>
      <c r="BU39" s="622"/>
      <c r="BV39" s="623">
        <v>1585</v>
      </c>
      <c r="BW39" s="624"/>
      <c r="BX39" s="624"/>
      <c r="BY39" s="624"/>
      <c r="BZ39" s="624"/>
      <c r="CA39" s="624"/>
      <c r="CB39" s="633"/>
      <c r="CD39" s="620" t="s">
        <v>344</v>
      </c>
      <c r="CE39" s="621"/>
      <c r="CF39" s="621"/>
      <c r="CG39" s="621"/>
      <c r="CH39" s="621"/>
      <c r="CI39" s="621"/>
      <c r="CJ39" s="621"/>
      <c r="CK39" s="621"/>
      <c r="CL39" s="621"/>
      <c r="CM39" s="621"/>
      <c r="CN39" s="621"/>
      <c r="CO39" s="621"/>
      <c r="CP39" s="621"/>
      <c r="CQ39" s="622"/>
      <c r="CR39" s="623">
        <v>545822</v>
      </c>
      <c r="CS39" s="656"/>
      <c r="CT39" s="656"/>
      <c r="CU39" s="656"/>
      <c r="CV39" s="656"/>
      <c r="CW39" s="656"/>
      <c r="CX39" s="656"/>
      <c r="CY39" s="657"/>
      <c r="CZ39" s="628">
        <v>8.3000000000000007</v>
      </c>
      <c r="DA39" s="653"/>
      <c r="DB39" s="653"/>
      <c r="DC39" s="658"/>
      <c r="DD39" s="632">
        <v>442075</v>
      </c>
      <c r="DE39" s="656"/>
      <c r="DF39" s="656"/>
      <c r="DG39" s="656"/>
      <c r="DH39" s="656"/>
      <c r="DI39" s="656"/>
      <c r="DJ39" s="656"/>
      <c r="DK39" s="657"/>
      <c r="DL39" s="632" t="s">
        <v>131</v>
      </c>
      <c r="DM39" s="656"/>
      <c r="DN39" s="656"/>
      <c r="DO39" s="656"/>
      <c r="DP39" s="656"/>
      <c r="DQ39" s="656"/>
      <c r="DR39" s="656"/>
      <c r="DS39" s="656"/>
      <c r="DT39" s="656"/>
      <c r="DU39" s="656"/>
      <c r="DV39" s="657"/>
      <c r="DW39" s="628" t="s">
        <v>131</v>
      </c>
      <c r="DX39" s="653"/>
      <c r="DY39" s="653"/>
      <c r="DZ39" s="653"/>
      <c r="EA39" s="653"/>
      <c r="EB39" s="653"/>
      <c r="EC39" s="654"/>
    </row>
    <row r="40" spans="2:133" ht="11.25" customHeight="1" x14ac:dyDescent="0.15">
      <c r="B40" s="620" t="s">
        <v>345</v>
      </c>
      <c r="C40" s="621"/>
      <c r="D40" s="621"/>
      <c r="E40" s="621"/>
      <c r="F40" s="621"/>
      <c r="G40" s="621"/>
      <c r="H40" s="621"/>
      <c r="I40" s="621"/>
      <c r="J40" s="621"/>
      <c r="K40" s="621"/>
      <c r="L40" s="621"/>
      <c r="M40" s="621"/>
      <c r="N40" s="621"/>
      <c r="O40" s="621"/>
      <c r="P40" s="621"/>
      <c r="Q40" s="622"/>
      <c r="R40" s="623">
        <v>44200</v>
      </c>
      <c r="S40" s="624"/>
      <c r="T40" s="624"/>
      <c r="U40" s="624"/>
      <c r="V40" s="624"/>
      <c r="W40" s="624"/>
      <c r="X40" s="624"/>
      <c r="Y40" s="625"/>
      <c r="Z40" s="626">
        <v>0.6</v>
      </c>
      <c r="AA40" s="626"/>
      <c r="AB40" s="626"/>
      <c r="AC40" s="626"/>
      <c r="AD40" s="627" t="s">
        <v>131</v>
      </c>
      <c r="AE40" s="627"/>
      <c r="AF40" s="627"/>
      <c r="AG40" s="627"/>
      <c r="AH40" s="627"/>
      <c r="AI40" s="627"/>
      <c r="AJ40" s="627"/>
      <c r="AK40" s="627"/>
      <c r="AL40" s="628" t="s">
        <v>131</v>
      </c>
      <c r="AM40" s="629"/>
      <c r="AN40" s="629"/>
      <c r="AO40" s="630"/>
      <c r="AQ40" s="686" t="s">
        <v>346</v>
      </c>
      <c r="AR40" s="687"/>
      <c r="AS40" s="687"/>
      <c r="AT40" s="687"/>
      <c r="AU40" s="687"/>
      <c r="AV40" s="687"/>
      <c r="AW40" s="687"/>
      <c r="AX40" s="687"/>
      <c r="AY40" s="688"/>
      <c r="AZ40" s="623" t="s">
        <v>131</v>
      </c>
      <c r="BA40" s="624"/>
      <c r="BB40" s="624"/>
      <c r="BC40" s="624"/>
      <c r="BD40" s="656"/>
      <c r="BE40" s="656"/>
      <c r="BF40" s="669"/>
      <c r="BG40" s="673" t="s">
        <v>347</v>
      </c>
      <c r="BH40" s="674"/>
      <c r="BI40" s="674"/>
      <c r="BJ40" s="674"/>
      <c r="BK40" s="674"/>
      <c r="BL40" s="223"/>
      <c r="BM40" s="621" t="s">
        <v>348</v>
      </c>
      <c r="BN40" s="621"/>
      <c r="BO40" s="621"/>
      <c r="BP40" s="621"/>
      <c r="BQ40" s="621"/>
      <c r="BR40" s="621"/>
      <c r="BS40" s="621"/>
      <c r="BT40" s="621"/>
      <c r="BU40" s="622"/>
      <c r="BV40" s="623">
        <v>117</v>
      </c>
      <c r="BW40" s="624"/>
      <c r="BX40" s="624"/>
      <c r="BY40" s="624"/>
      <c r="BZ40" s="624"/>
      <c r="CA40" s="624"/>
      <c r="CB40" s="633"/>
      <c r="CD40" s="620" t="s">
        <v>349</v>
      </c>
      <c r="CE40" s="621"/>
      <c r="CF40" s="621"/>
      <c r="CG40" s="621"/>
      <c r="CH40" s="621"/>
      <c r="CI40" s="621"/>
      <c r="CJ40" s="621"/>
      <c r="CK40" s="621"/>
      <c r="CL40" s="621"/>
      <c r="CM40" s="621"/>
      <c r="CN40" s="621"/>
      <c r="CO40" s="621"/>
      <c r="CP40" s="621"/>
      <c r="CQ40" s="622"/>
      <c r="CR40" s="623" t="s">
        <v>131</v>
      </c>
      <c r="CS40" s="624"/>
      <c r="CT40" s="624"/>
      <c r="CU40" s="624"/>
      <c r="CV40" s="624"/>
      <c r="CW40" s="624"/>
      <c r="CX40" s="624"/>
      <c r="CY40" s="625"/>
      <c r="CZ40" s="628" t="s">
        <v>131</v>
      </c>
      <c r="DA40" s="653"/>
      <c r="DB40" s="653"/>
      <c r="DC40" s="658"/>
      <c r="DD40" s="632" t="s">
        <v>131</v>
      </c>
      <c r="DE40" s="624"/>
      <c r="DF40" s="624"/>
      <c r="DG40" s="624"/>
      <c r="DH40" s="624"/>
      <c r="DI40" s="624"/>
      <c r="DJ40" s="624"/>
      <c r="DK40" s="625"/>
      <c r="DL40" s="632" t="s">
        <v>131</v>
      </c>
      <c r="DM40" s="624"/>
      <c r="DN40" s="624"/>
      <c r="DO40" s="624"/>
      <c r="DP40" s="624"/>
      <c r="DQ40" s="624"/>
      <c r="DR40" s="624"/>
      <c r="DS40" s="624"/>
      <c r="DT40" s="624"/>
      <c r="DU40" s="624"/>
      <c r="DV40" s="625"/>
      <c r="DW40" s="628" t="s">
        <v>131</v>
      </c>
      <c r="DX40" s="653"/>
      <c r="DY40" s="653"/>
      <c r="DZ40" s="653"/>
      <c r="EA40" s="653"/>
      <c r="EB40" s="653"/>
      <c r="EC40" s="654"/>
    </row>
    <row r="41" spans="2:133" ht="11.25" customHeight="1" x14ac:dyDescent="0.15">
      <c r="B41" s="644" t="s">
        <v>350</v>
      </c>
      <c r="C41" s="645"/>
      <c r="D41" s="645"/>
      <c r="E41" s="645"/>
      <c r="F41" s="645"/>
      <c r="G41" s="645"/>
      <c r="H41" s="645"/>
      <c r="I41" s="645"/>
      <c r="J41" s="645"/>
      <c r="K41" s="645"/>
      <c r="L41" s="645"/>
      <c r="M41" s="645"/>
      <c r="N41" s="645"/>
      <c r="O41" s="645"/>
      <c r="P41" s="645"/>
      <c r="Q41" s="646"/>
      <c r="R41" s="695">
        <v>7011576</v>
      </c>
      <c r="S41" s="696"/>
      <c r="T41" s="696"/>
      <c r="U41" s="696"/>
      <c r="V41" s="696"/>
      <c r="W41" s="696"/>
      <c r="X41" s="696"/>
      <c r="Y41" s="700"/>
      <c r="Z41" s="701">
        <v>100</v>
      </c>
      <c r="AA41" s="701"/>
      <c r="AB41" s="701"/>
      <c r="AC41" s="701"/>
      <c r="AD41" s="702">
        <v>3486403</v>
      </c>
      <c r="AE41" s="702"/>
      <c r="AF41" s="702"/>
      <c r="AG41" s="702"/>
      <c r="AH41" s="702"/>
      <c r="AI41" s="702"/>
      <c r="AJ41" s="702"/>
      <c r="AK41" s="702"/>
      <c r="AL41" s="703">
        <v>100</v>
      </c>
      <c r="AM41" s="683"/>
      <c r="AN41" s="683"/>
      <c r="AO41" s="704"/>
      <c r="AQ41" s="686" t="s">
        <v>351</v>
      </c>
      <c r="AR41" s="687"/>
      <c r="AS41" s="687"/>
      <c r="AT41" s="687"/>
      <c r="AU41" s="687"/>
      <c r="AV41" s="687"/>
      <c r="AW41" s="687"/>
      <c r="AX41" s="687"/>
      <c r="AY41" s="688"/>
      <c r="AZ41" s="623">
        <v>76033</v>
      </c>
      <c r="BA41" s="624"/>
      <c r="BB41" s="624"/>
      <c r="BC41" s="624"/>
      <c r="BD41" s="656"/>
      <c r="BE41" s="656"/>
      <c r="BF41" s="669"/>
      <c r="BG41" s="673"/>
      <c r="BH41" s="674"/>
      <c r="BI41" s="674"/>
      <c r="BJ41" s="674"/>
      <c r="BK41" s="674"/>
      <c r="BL41" s="223"/>
      <c r="BM41" s="621" t="s">
        <v>352</v>
      </c>
      <c r="BN41" s="621"/>
      <c r="BO41" s="621"/>
      <c r="BP41" s="621"/>
      <c r="BQ41" s="621"/>
      <c r="BR41" s="621"/>
      <c r="BS41" s="621"/>
      <c r="BT41" s="621"/>
      <c r="BU41" s="622"/>
      <c r="BV41" s="623" t="s">
        <v>131</v>
      </c>
      <c r="BW41" s="624"/>
      <c r="BX41" s="624"/>
      <c r="BY41" s="624"/>
      <c r="BZ41" s="624"/>
      <c r="CA41" s="624"/>
      <c r="CB41" s="633"/>
      <c r="CD41" s="620" t="s">
        <v>353</v>
      </c>
      <c r="CE41" s="621"/>
      <c r="CF41" s="621"/>
      <c r="CG41" s="621"/>
      <c r="CH41" s="621"/>
      <c r="CI41" s="621"/>
      <c r="CJ41" s="621"/>
      <c r="CK41" s="621"/>
      <c r="CL41" s="621"/>
      <c r="CM41" s="621"/>
      <c r="CN41" s="621"/>
      <c r="CO41" s="621"/>
      <c r="CP41" s="621"/>
      <c r="CQ41" s="622"/>
      <c r="CR41" s="623" t="s">
        <v>131</v>
      </c>
      <c r="CS41" s="656"/>
      <c r="CT41" s="656"/>
      <c r="CU41" s="656"/>
      <c r="CV41" s="656"/>
      <c r="CW41" s="656"/>
      <c r="CX41" s="656"/>
      <c r="CY41" s="657"/>
      <c r="CZ41" s="628" t="s">
        <v>354</v>
      </c>
      <c r="DA41" s="653"/>
      <c r="DB41" s="653"/>
      <c r="DC41" s="658"/>
      <c r="DD41" s="632" t="s">
        <v>354</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355</v>
      </c>
      <c r="AR42" s="693"/>
      <c r="AS42" s="693"/>
      <c r="AT42" s="693"/>
      <c r="AU42" s="693"/>
      <c r="AV42" s="693"/>
      <c r="AW42" s="693"/>
      <c r="AX42" s="693"/>
      <c r="AY42" s="694"/>
      <c r="AZ42" s="695">
        <v>240124</v>
      </c>
      <c r="BA42" s="696"/>
      <c r="BB42" s="696"/>
      <c r="BC42" s="696"/>
      <c r="BD42" s="682"/>
      <c r="BE42" s="682"/>
      <c r="BF42" s="684"/>
      <c r="BG42" s="675"/>
      <c r="BH42" s="676"/>
      <c r="BI42" s="676"/>
      <c r="BJ42" s="676"/>
      <c r="BK42" s="676"/>
      <c r="BL42" s="224"/>
      <c r="BM42" s="645" t="s">
        <v>356</v>
      </c>
      <c r="BN42" s="645"/>
      <c r="BO42" s="645"/>
      <c r="BP42" s="645"/>
      <c r="BQ42" s="645"/>
      <c r="BR42" s="645"/>
      <c r="BS42" s="645"/>
      <c r="BT42" s="645"/>
      <c r="BU42" s="646"/>
      <c r="BV42" s="695">
        <v>401</v>
      </c>
      <c r="BW42" s="696"/>
      <c r="BX42" s="696"/>
      <c r="BY42" s="696"/>
      <c r="BZ42" s="696"/>
      <c r="CA42" s="696"/>
      <c r="CB42" s="705"/>
      <c r="CD42" s="620" t="s">
        <v>357</v>
      </c>
      <c r="CE42" s="621"/>
      <c r="CF42" s="621"/>
      <c r="CG42" s="621"/>
      <c r="CH42" s="621"/>
      <c r="CI42" s="621"/>
      <c r="CJ42" s="621"/>
      <c r="CK42" s="621"/>
      <c r="CL42" s="621"/>
      <c r="CM42" s="621"/>
      <c r="CN42" s="621"/>
      <c r="CO42" s="621"/>
      <c r="CP42" s="621"/>
      <c r="CQ42" s="622"/>
      <c r="CR42" s="623">
        <v>1278498</v>
      </c>
      <c r="CS42" s="656"/>
      <c r="CT42" s="656"/>
      <c r="CU42" s="656"/>
      <c r="CV42" s="656"/>
      <c r="CW42" s="656"/>
      <c r="CX42" s="656"/>
      <c r="CY42" s="657"/>
      <c r="CZ42" s="628">
        <v>19.5</v>
      </c>
      <c r="DA42" s="653"/>
      <c r="DB42" s="653"/>
      <c r="DC42" s="658"/>
      <c r="DD42" s="632">
        <v>248796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358</v>
      </c>
      <c r="CD43" s="620" t="s">
        <v>359</v>
      </c>
      <c r="CE43" s="621"/>
      <c r="CF43" s="621"/>
      <c r="CG43" s="621"/>
      <c r="CH43" s="621"/>
      <c r="CI43" s="621"/>
      <c r="CJ43" s="621"/>
      <c r="CK43" s="621"/>
      <c r="CL43" s="621"/>
      <c r="CM43" s="621"/>
      <c r="CN43" s="621"/>
      <c r="CO43" s="621"/>
      <c r="CP43" s="621"/>
      <c r="CQ43" s="622"/>
      <c r="CR43" s="623">
        <v>8961</v>
      </c>
      <c r="CS43" s="656"/>
      <c r="CT43" s="656"/>
      <c r="CU43" s="656"/>
      <c r="CV43" s="656"/>
      <c r="CW43" s="656"/>
      <c r="CX43" s="656"/>
      <c r="CY43" s="657"/>
      <c r="CZ43" s="628">
        <v>0.1</v>
      </c>
      <c r="DA43" s="653"/>
      <c r="DB43" s="653"/>
      <c r="DC43" s="658"/>
      <c r="DD43" s="632">
        <v>8961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360</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306</v>
      </c>
      <c r="CE44" s="662"/>
      <c r="CF44" s="620" t="s">
        <v>361</v>
      </c>
      <c r="CG44" s="621"/>
      <c r="CH44" s="621"/>
      <c r="CI44" s="621"/>
      <c r="CJ44" s="621"/>
      <c r="CK44" s="621"/>
      <c r="CL44" s="621"/>
      <c r="CM44" s="621"/>
      <c r="CN44" s="621"/>
      <c r="CO44" s="621"/>
      <c r="CP44" s="621"/>
      <c r="CQ44" s="622"/>
      <c r="CR44" s="623">
        <v>1246177</v>
      </c>
      <c r="CS44" s="624"/>
      <c r="CT44" s="624"/>
      <c r="CU44" s="624"/>
      <c r="CV44" s="624"/>
      <c r="CW44" s="624"/>
      <c r="CX44" s="624"/>
      <c r="CY44" s="625"/>
      <c r="CZ44" s="628">
        <v>19</v>
      </c>
      <c r="DA44" s="629"/>
      <c r="DB44" s="629"/>
      <c r="DC44" s="635"/>
      <c r="DD44" s="632">
        <v>247476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362</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363</v>
      </c>
      <c r="CG45" s="621"/>
      <c r="CH45" s="621"/>
      <c r="CI45" s="621"/>
      <c r="CJ45" s="621"/>
      <c r="CK45" s="621"/>
      <c r="CL45" s="621"/>
      <c r="CM45" s="621"/>
      <c r="CN45" s="621"/>
      <c r="CO45" s="621"/>
      <c r="CP45" s="621"/>
      <c r="CQ45" s="622"/>
      <c r="CR45" s="623">
        <v>537266</v>
      </c>
      <c r="CS45" s="656"/>
      <c r="CT45" s="656"/>
      <c r="CU45" s="656"/>
      <c r="CV45" s="656"/>
      <c r="CW45" s="656"/>
      <c r="CX45" s="656"/>
      <c r="CY45" s="657"/>
      <c r="CZ45" s="628">
        <v>8.1999999999999993</v>
      </c>
      <c r="DA45" s="653"/>
      <c r="DB45" s="653"/>
      <c r="DC45" s="658"/>
      <c r="DD45" s="632">
        <v>12629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364</v>
      </c>
      <c r="CG46" s="621"/>
      <c r="CH46" s="621"/>
      <c r="CI46" s="621"/>
      <c r="CJ46" s="621"/>
      <c r="CK46" s="621"/>
      <c r="CL46" s="621"/>
      <c r="CM46" s="621"/>
      <c r="CN46" s="621"/>
      <c r="CO46" s="621"/>
      <c r="CP46" s="621"/>
      <c r="CQ46" s="622"/>
      <c r="CR46" s="623">
        <v>695911</v>
      </c>
      <c r="CS46" s="624"/>
      <c r="CT46" s="624"/>
      <c r="CU46" s="624"/>
      <c r="CV46" s="624"/>
      <c r="CW46" s="624"/>
      <c r="CX46" s="624"/>
      <c r="CY46" s="625"/>
      <c r="CZ46" s="628">
        <v>10.6</v>
      </c>
      <c r="DA46" s="629"/>
      <c r="DB46" s="629"/>
      <c r="DC46" s="635"/>
      <c r="DD46" s="632">
        <v>234847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365</v>
      </c>
      <c r="CG47" s="621"/>
      <c r="CH47" s="621"/>
      <c r="CI47" s="621"/>
      <c r="CJ47" s="621"/>
      <c r="CK47" s="621"/>
      <c r="CL47" s="621"/>
      <c r="CM47" s="621"/>
      <c r="CN47" s="621"/>
      <c r="CO47" s="621"/>
      <c r="CP47" s="621"/>
      <c r="CQ47" s="622"/>
      <c r="CR47" s="623">
        <v>32321</v>
      </c>
      <c r="CS47" s="656"/>
      <c r="CT47" s="656"/>
      <c r="CU47" s="656"/>
      <c r="CV47" s="656"/>
      <c r="CW47" s="656"/>
      <c r="CX47" s="656"/>
      <c r="CY47" s="657"/>
      <c r="CZ47" s="628">
        <v>0.5</v>
      </c>
      <c r="DA47" s="653"/>
      <c r="DB47" s="653"/>
      <c r="DC47" s="658"/>
      <c r="DD47" s="632">
        <v>1320</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366</v>
      </c>
      <c r="CG48" s="621"/>
      <c r="CH48" s="621"/>
      <c r="CI48" s="621"/>
      <c r="CJ48" s="621"/>
      <c r="CK48" s="621"/>
      <c r="CL48" s="621"/>
      <c r="CM48" s="621"/>
      <c r="CN48" s="621"/>
      <c r="CO48" s="621"/>
      <c r="CP48" s="621"/>
      <c r="CQ48" s="622"/>
      <c r="CR48" s="623" t="s">
        <v>354</v>
      </c>
      <c r="CS48" s="624"/>
      <c r="CT48" s="624"/>
      <c r="CU48" s="624"/>
      <c r="CV48" s="624"/>
      <c r="CW48" s="624"/>
      <c r="CX48" s="624"/>
      <c r="CY48" s="625"/>
      <c r="CZ48" s="628" t="s">
        <v>354</v>
      </c>
      <c r="DA48" s="629"/>
      <c r="DB48" s="629"/>
      <c r="DC48" s="635"/>
      <c r="DD48" s="632" t="s">
        <v>131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367</v>
      </c>
      <c r="CE49" s="645"/>
      <c r="CF49" s="645"/>
      <c r="CG49" s="645"/>
      <c r="CH49" s="645"/>
      <c r="CI49" s="645"/>
      <c r="CJ49" s="645"/>
      <c r="CK49" s="645"/>
      <c r="CL49" s="645"/>
      <c r="CM49" s="645"/>
      <c r="CN49" s="645"/>
      <c r="CO49" s="645"/>
      <c r="CP49" s="645"/>
      <c r="CQ49" s="646"/>
      <c r="CR49" s="695">
        <v>6563284</v>
      </c>
      <c r="CS49" s="682"/>
      <c r="CT49" s="682"/>
      <c r="CU49" s="682"/>
      <c r="CV49" s="682"/>
      <c r="CW49" s="682"/>
      <c r="CX49" s="682"/>
      <c r="CY49" s="711"/>
      <c r="CZ49" s="703">
        <v>100</v>
      </c>
      <c r="DA49" s="712"/>
      <c r="DB49" s="712"/>
      <c r="DC49" s="713"/>
      <c r="DD49" s="714">
        <v>4541920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IGioQ2RQhSnyEnnSFQ8fQ7iuVL5WI84pDc7N5H2ozeVcvP4VQr07ZzjKG+qDJwFyHjFCBTOPjLSjP7QEyfd3Q==" saltValue="nczQLbV2+idYgke4M4Jdw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368</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369</v>
      </c>
      <c r="DK2" s="723"/>
      <c r="DL2" s="723"/>
      <c r="DM2" s="723"/>
      <c r="DN2" s="723"/>
      <c r="DO2" s="724"/>
      <c r="DP2" s="228"/>
      <c r="DQ2" s="722" t="s">
        <v>370</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371</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372</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373</v>
      </c>
      <c r="B5" s="728"/>
      <c r="C5" s="728"/>
      <c r="D5" s="728"/>
      <c r="E5" s="728"/>
      <c r="F5" s="728"/>
      <c r="G5" s="728"/>
      <c r="H5" s="728"/>
      <c r="I5" s="728"/>
      <c r="J5" s="728"/>
      <c r="K5" s="728"/>
      <c r="L5" s="728"/>
      <c r="M5" s="728"/>
      <c r="N5" s="728"/>
      <c r="O5" s="728"/>
      <c r="P5" s="729"/>
      <c r="Q5" s="733" t="s">
        <v>374</v>
      </c>
      <c r="R5" s="734"/>
      <c r="S5" s="734"/>
      <c r="T5" s="734"/>
      <c r="U5" s="735"/>
      <c r="V5" s="733" t="s">
        <v>375</v>
      </c>
      <c r="W5" s="734"/>
      <c r="X5" s="734"/>
      <c r="Y5" s="734"/>
      <c r="Z5" s="735"/>
      <c r="AA5" s="733" t="s">
        <v>376</v>
      </c>
      <c r="AB5" s="734"/>
      <c r="AC5" s="734"/>
      <c r="AD5" s="734"/>
      <c r="AE5" s="734"/>
      <c r="AF5" s="739" t="s">
        <v>377</v>
      </c>
      <c r="AG5" s="734"/>
      <c r="AH5" s="734"/>
      <c r="AI5" s="734"/>
      <c r="AJ5" s="740"/>
      <c r="AK5" s="734" t="s">
        <v>378</v>
      </c>
      <c r="AL5" s="734"/>
      <c r="AM5" s="734"/>
      <c r="AN5" s="734"/>
      <c r="AO5" s="735"/>
      <c r="AP5" s="733" t="s">
        <v>379</v>
      </c>
      <c r="AQ5" s="734"/>
      <c r="AR5" s="734"/>
      <c r="AS5" s="734"/>
      <c r="AT5" s="735"/>
      <c r="AU5" s="733" t="s">
        <v>380</v>
      </c>
      <c r="AV5" s="734"/>
      <c r="AW5" s="734"/>
      <c r="AX5" s="734"/>
      <c r="AY5" s="740"/>
      <c r="AZ5" s="232"/>
      <c r="BA5" s="232"/>
      <c r="BB5" s="232"/>
      <c r="BC5" s="232"/>
      <c r="BD5" s="232"/>
      <c r="BE5" s="233"/>
      <c r="BF5" s="233"/>
      <c r="BG5" s="233"/>
      <c r="BH5" s="233"/>
      <c r="BI5" s="233"/>
      <c r="BJ5" s="233"/>
      <c r="BK5" s="233"/>
      <c r="BL5" s="233"/>
      <c r="BM5" s="233"/>
      <c r="BN5" s="233"/>
      <c r="BO5" s="233"/>
      <c r="BP5" s="233"/>
      <c r="BQ5" s="727" t="s">
        <v>381</v>
      </c>
      <c r="BR5" s="728"/>
      <c r="BS5" s="728"/>
      <c r="BT5" s="728"/>
      <c r="BU5" s="728"/>
      <c r="BV5" s="728"/>
      <c r="BW5" s="728"/>
      <c r="BX5" s="728"/>
      <c r="BY5" s="728"/>
      <c r="BZ5" s="728"/>
      <c r="CA5" s="728"/>
      <c r="CB5" s="728"/>
      <c r="CC5" s="728"/>
      <c r="CD5" s="728"/>
      <c r="CE5" s="728"/>
      <c r="CF5" s="728"/>
      <c r="CG5" s="729"/>
      <c r="CH5" s="733" t="s">
        <v>382</v>
      </c>
      <c r="CI5" s="734"/>
      <c r="CJ5" s="734"/>
      <c r="CK5" s="734"/>
      <c r="CL5" s="735"/>
      <c r="CM5" s="733" t="s">
        <v>383</v>
      </c>
      <c r="CN5" s="734"/>
      <c r="CO5" s="734"/>
      <c r="CP5" s="734"/>
      <c r="CQ5" s="735"/>
      <c r="CR5" s="733" t="s">
        <v>384</v>
      </c>
      <c r="CS5" s="734"/>
      <c r="CT5" s="734"/>
      <c r="CU5" s="734"/>
      <c r="CV5" s="735"/>
      <c r="CW5" s="733" t="s">
        <v>385</v>
      </c>
      <c r="CX5" s="734"/>
      <c r="CY5" s="734"/>
      <c r="CZ5" s="734"/>
      <c r="DA5" s="735"/>
      <c r="DB5" s="733" t="s">
        <v>386</v>
      </c>
      <c r="DC5" s="734"/>
      <c r="DD5" s="734"/>
      <c r="DE5" s="734"/>
      <c r="DF5" s="735"/>
      <c r="DG5" s="763" t="s">
        <v>387</v>
      </c>
      <c r="DH5" s="764"/>
      <c r="DI5" s="764"/>
      <c r="DJ5" s="764"/>
      <c r="DK5" s="765"/>
      <c r="DL5" s="763" t="s">
        <v>388</v>
      </c>
      <c r="DM5" s="764"/>
      <c r="DN5" s="764"/>
      <c r="DO5" s="764"/>
      <c r="DP5" s="765"/>
      <c r="DQ5" s="733" t="s">
        <v>389</v>
      </c>
      <c r="DR5" s="734"/>
      <c r="DS5" s="734"/>
      <c r="DT5" s="734"/>
      <c r="DU5" s="735"/>
      <c r="DV5" s="733" t="s">
        <v>380</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390</v>
      </c>
      <c r="C7" s="750"/>
      <c r="D7" s="750"/>
      <c r="E7" s="750"/>
      <c r="F7" s="750"/>
      <c r="G7" s="750"/>
      <c r="H7" s="750"/>
      <c r="I7" s="750"/>
      <c r="J7" s="750"/>
      <c r="K7" s="750"/>
      <c r="L7" s="750"/>
      <c r="M7" s="750"/>
      <c r="N7" s="750"/>
      <c r="O7" s="750"/>
      <c r="P7" s="751"/>
      <c r="Q7" s="752">
        <v>7011</v>
      </c>
      <c r="R7" s="753"/>
      <c r="S7" s="753"/>
      <c r="T7" s="753"/>
      <c r="U7" s="753"/>
      <c r="V7" s="753">
        <v>6563</v>
      </c>
      <c r="W7" s="753"/>
      <c r="X7" s="753"/>
      <c r="Y7" s="753"/>
      <c r="Z7" s="753"/>
      <c r="AA7" s="753">
        <v>448</v>
      </c>
      <c r="AB7" s="753"/>
      <c r="AC7" s="753"/>
      <c r="AD7" s="753"/>
      <c r="AE7" s="754"/>
      <c r="AF7" s="755">
        <v>344</v>
      </c>
      <c r="AG7" s="756"/>
      <c r="AH7" s="756"/>
      <c r="AI7" s="756"/>
      <c r="AJ7" s="757"/>
      <c r="AK7" s="758">
        <v>429</v>
      </c>
      <c r="AL7" s="759"/>
      <c r="AM7" s="759"/>
      <c r="AN7" s="759"/>
      <c r="AO7" s="759"/>
      <c r="AP7" s="759">
        <v>9966</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391</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392</v>
      </c>
      <c r="B23" s="789" t="s">
        <v>393</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344</v>
      </c>
      <c r="AG23" s="793"/>
      <c r="AH23" s="793"/>
      <c r="AI23" s="793"/>
      <c r="AJ23" s="796"/>
      <c r="AK23" s="797"/>
      <c r="AL23" s="798"/>
      <c r="AM23" s="798"/>
      <c r="AN23" s="798"/>
      <c r="AO23" s="798"/>
      <c r="AP23" s="793"/>
      <c r="AQ23" s="793"/>
      <c r="AR23" s="793"/>
      <c r="AS23" s="793"/>
      <c r="AT23" s="793"/>
      <c r="AU23" s="809"/>
      <c r="AV23" s="809"/>
      <c r="AW23" s="809"/>
      <c r="AX23" s="809"/>
      <c r="AY23" s="810"/>
      <c r="AZ23" s="811" t="s">
        <v>394</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395</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396</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373</v>
      </c>
      <c r="B26" s="728"/>
      <c r="C26" s="728"/>
      <c r="D26" s="728"/>
      <c r="E26" s="728"/>
      <c r="F26" s="728"/>
      <c r="G26" s="728"/>
      <c r="H26" s="728"/>
      <c r="I26" s="728"/>
      <c r="J26" s="728"/>
      <c r="K26" s="728"/>
      <c r="L26" s="728"/>
      <c r="M26" s="728"/>
      <c r="N26" s="728"/>
      <c r="O26" s="728"/>
      <c r="P26" s="729"/>
      <c r="Q26" s="733" t="s">
        <v>397</v>
      </c>
      <c r="R26" s="734"/>
      <c r="S26" s="734"/>
      <c r="T26" s="734"/>
      <c r="U26" s="735"/>
      <c r="V26" s="733" t="s">
        <v>398</v>
      </c>
      <c r="W26" s="734"/>
      <c r="X26" s="734"/>
      <c r="Y26" s="734"/>
      <c r="Z26" s="735"/>
      <c r="AA26" s="733" t="s">
        <v>399</v>
      </c>
      <c r="AB26" s="734"/>
      <c r="AC26" s="734"/>
      <c r="AD26" s="734"/>
      <c r="AE26" s="734"/>
      <c r="AF26" s="814" t="s">
        <v>400</v>
      </c>
      <c r="AG26" s="815"/>
      <c r="AH26" s="815"/>
      <c r="AI26" s="815"/>
      <c r="AJ26" s="816"/>
      <c r="AK26" s="734" t="s">
        <v>401</v>
      </c>
      <c r="AL26" s="734"/>
      <c r="AM26" s="734"/>
      <c r="AN26" s="734"/>
      <c r="AO26" s="735"/>
      <c r="AP26" s="733" t="s">
        <v>402</v>
      </c>
      <c r="AQ26" s="734"/>
      <c r="AR26" s="734"/>
      <c r="AS26" s="734"/>
      <c r="AT26" s="735"/>
      <c r="AU26" s="733" t="s">
        <v>403</v>
      </c>
      <c r="AV26" s="734"/>
      <c r="AW26" s="734"/>
      <c r="AX26" s="734"/>
      <c r="AY26" s="735"/>
      <c r="AZ26" s="733" t="s">
        <v>404</v>
      </c>
      <c r="BA26" s="734"/>
      <c r="BB26" s="734"/>
      <c r="BC26" s="734"/>
      <c r="BD26" s="735"/>
      <c r="BE26" s="733" t="s">
        <v>380</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405</v>
      </c>
      <c r="C28" s="750"/>
      <c r="D28" s="750"/>
      <c r="E28" s="750"/>
      <c r="F28" s="750"/>
      <c r="G28" s="750"/>
      <c r="H28" s="750"/>
      <c r="I28" s="750"/>
      <c r="J28" s="750"/>
      <c r="K28" s="750"/>
      <c r="L28" s="750"/>
      <c r="M28" s="750"/>
      <c r="N28" s="750"/>
      <c r="O28" s="750"/>
      <c r="P28" s="751"/>
      <c r="Q28" s="822">
        <v>1032</v>
      </c>
      <c r="R28" s="823"/>
      <c r="S28" s="823"/>
      <c r="T28" s="823"/>
      <c r="U28" s="823"/>
      <c r="V28" s="823">
        <v>919</v>
      </c>
      <c r="W28" s="823"/>
      <c r="X28" s="823"/>
      <c r="Y28" s="823"/>
      <c r="Z28" s="823"/>
      <c r="AA28" s="823">
        <v>113</v>
      </c>
      <c r="AB28" s="823"/>
      <c r="AC28" s="823"/>
      <c r="AD28" s="823"/>
      <c r="AE28" s="824"/>
      <c r="AF28" s="825">
        <v>113</v>
      </c>
      <c r="AG28" s="823"/>
      <c r="AH28" s="823"/>
      <c r="AI28" s="823"/>
      <c r="AJ28" s="826"/>
      <c r="AK28" s="827">
        <v>76</v>
      </c>
      <c r="AL28" s="828"/>
      <c r="AM28" s="828"/>
      <c r="AN28" s="828"/>
      <c r="AO28" s="828"/>
      <c r="AP28" s="828" t="s">
        <v>595</v>
      </c>
      <c r="AQ28" s="828"/>
      <c r="AR28" s="828"/>
      <c r="AS28" s="828"/>
      <c r="AT28" s="828"/>
      <c r="AU28" s="828" t="s">
        <v>595</v>
      </c>
      <c r="AV28" s="828"/>
      <c r="AW28" s="828"/>
      <c r="AX28" s="828"/>
      <c r="AY28" s="828"/>
      <c r="AZ28" s="829" t="s">
        <v>595</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406</v>
      </c>
      <c r="C29" s="781"/>
      <c r="D29" s="781"/>
      <c r="E29" s="781"/>
      <c r="F29" s="781"/>
      <c r="G29" s="781"/>
      <c r="H29" s="781"/>
      <c r="I29" s="781"/>
      <c r="J29" s="781"/>
      <c r="K29" s="781"/>
      <c r="L29" s="781"/>
      <c r="M29" s="781"/>
      <c r="N29" s="781"/>
      <c r="O29" s="781"/>
      <c r="P29" s="782"/>
      <c r="Q29" s="783">
        <v>970</v>
      </c>
      <c r="R29" s="784"/>
      <c r="S29" s="784"/>
      <c r="T29" s="784"/>
      <c r="U29" s="784"/>
      <c r="V29" s="784">
        <v>760</v>
      </c>
      <c r="W29" s="784"/>
      <c r="X29" s="784"/>
      <c r="Y29" s="784"/>
      <c r="Z29" s="784"/>
      <c r="AA29" s="784">
        <v>210</v>
      </c>
      <c r="AB29" s="784"/>
      <c r="AC29" s="784"/>
      <c r="AD29" s="784"/>
      <c r="AE29" s="785"/>
      <c r="AF29" s="786">
        <v>210</v>
      </c>
      <c r="AG29" s="787"/>
      <c r="AH29" s="787"/>
      <c r="AI29" s="787"/>
      <c r="AJ29" s="788"/>
      <c r="AK29" s="834">
        <v>121</v>
      </c>
      <c r="AL29" s="830"/>
      <c r="AM29" s="830"/>
      <c r="AN29" s="830"/>
      <c r="AO29" s="830"/>
      <c r="AP29" s="830" t="s">
        <v>531</v>
      </c>
      <c r="AQ29" s="830"/>
      <c r="AR29" s="830"/>
      <c r="AS29" s="830"/>
      <c r="AT29" s="830"/>
      <c r="AU29" s="830" t="s">
        <v>531</v>
      </c>
      <c r="AV29" s="830"/>
      <c r="AW29" s="830"/>
      <c r="AX29" s="830"/>
      <c r="AY29" s="830"/>
      <c r="AZ29" s="831" t="s">
        <v>531</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407</v>
      </c>
      <c r="C30" s="781"/>
      <c r="D30" s="781"/>
      <c r="E30" s="781"/>
      <c r="F30" s="781"/>
      <c r="G30" s="781"/>
      <c r="H30" s="781"/>
      <c r="I30" s="781"/>
      <c r="J30" s="781"/>
      <c r="K30" s="781"/>
      <c r="L30" s="781"/>
      <c r="M30" s="781"/>
      <c r="N30" s="781"/>
      <c r="O30" s="781"/>
      <c r="P30" s="782"/>
      <c r="Q30" s="783">
        <v>108</v>
      </c>
      <c r="R30" s="784"/>
      <c r="S30" s="784"/>
      <c r="T30" s="784"/>
      <c r="U30" s="784"/>
      <c r="V30" s="784">
        <v>103</v>
      </c>
      <c r="W30" s="784"/>
      <c r="X30" s="784"/>
      <c r="Y30" s="784"/>
      <c r="Z30" s="784"/>
      <c r="AA30" s="784">
        <v>5</v>
      </c>
      <c r="AB30" s="784"/>
      <c r="AC30" s="784"/>
      <c r="AD30" s="784"/>
      <c r="AE30" s="785"/>
      <c r="AF30" s="786">
        <v>5</v>
      </c>
      <c r="AG30" s="787"/>
      <c r="AH30" s="787"/>
      <c r="AI30" s="787"/>
      <c r="AJ30" s="788"/>
      <c r="AK30" s="834">
        <v>24</v>
      </c>
      <c r="AL30" s="830"/>
      <c r="AM30" s="830"/>
      <c r="AN30" s="830"/>
      <c r="AO30" s="830"/>
      <c r="AP30" s="830" t="s">
        <v>531</v>
      </c>
      <c r="AQ30" s="830"/>
      <c r="AR30" s="830"/>
      <c r="AS30" s="830"/>
      <c r="AT30" s="830"/>
      <c r="AU30" s="830" t="s">
        <v>531</v>
      </c>
      <c r="AV30" s="830"/>
      <c r="AW30" s="830"/>
      <c r="AX30" s="830"/>
      <c r="AY30" s="830"/>
      <c r="AZ30" s="831" t="s">
        <v>531</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408</v>
      </c>
      <c r="C31" s="781"/>
      <c r="D31" s="781"/>
      <c r="E31" s="781"/>
      <c r="F31" s="781"/>
      <c r="G31" s="781"/>
      <c r="H31" s="781"/>
      <c r="I31" s="781"/>
      <c r="J31" s="781"/>
      <c r="K31" s="781"/>
      <c r="L31" s="781"/>
      <c r="M31" s="781"/>
      <c r="N31" s="781"/>
      <c r="O31" s="781"/>
      <c r="P31" s="782"/>
      <c r="Q31" s="783">
        <v>26</v>
      </c>
      <c r="R31" s="784"/>
      <c r="S31" s="784"/>
      <c r="T31" s="784"/>
      <c r="U31" s="784"/>
      <c r="V31" s="784">
        <v>14</v>
      </c>
      <c r="W31" s="784"/>
      <c r="X31" s="784"/>
      <c r="Y31" s="784"/>
      <c r="Z31" s="784"/>
      <c r="AA31" s="784">
        <v>12</v>
      </c>
      <c r="AB31" s="784"/>
      <c r="AC31" s="784"/>
      <c r="AD31" s="784"/>
      <c r="AE31" s="785"/>
      <c r="AF31" s="786">
        <v>212</v>
      </c>
      <c r="AG31" s="787"/>
      <c r="AH31" s="787"/>
      <c r="AI31" s="787"/>
      <c r="AJ31" s="788"/>
      <c r="AK31" s="834" t="s">
        <v>595</v>
      </c>
      <c r="AL31" s="830"/>
      <c r="AM31" s="830"/>
      <c r="AN31" s="830"/>
      <c r="AO31" s="830"/>
      <c r="AP31" s="830" t="s">
        <v>531</v>
      </c>
      <c r="AQ31" s="830"/>
      <c r="AR31" s="830"/>
      <c r="AS31" s="830"/>
      <c r="AT31" s="830"/>
      <c r="AU31" s="830" t="s">
        <v>531</v>
      </c>
      <c r="AV31" s="830"/>
      <c r="AW31" s="830"/>
      <c r="AX31" s="830"/>
      <c r="AY31" s="830"/>
      <c r="AZ31" s="831" t="s">
        <v>531</v>
      </c>
      <c r="BA31" s="831"/>
      <c r="BB31" s="831"/>
      <c r="BC31" s="831"/>
      <c r="BD31" s="831"/>
      <c r="BE31" s="832" t="s">
        <v>409</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410</v>
      </c>
      <c r="C32" s="781"/>
      <c r="D32" s="781"/>
      <c r="E32" s="781"/>
      <c r="F32" s="781"/>
      <c r="G32" s="781"/>
      <c r="H32" s="781"/>
      <c r="I32" s="781"/>
      <c r="J32" s="781"/>
      <c r="K32" s="781"/>
      <c r="L32" s="781"/>
      <c r="M32" s="781"/>
      <c r="N32" s="781"/>
      <c r="O32" s="781"/>
      <c r="P32" s="782"/>
      <c r="Q32" s="783">
        <v>75</v>
      </c>
      <c r="R32" s="784"/>
      <c r="S32" s="784"/>
      <c r="T32" s="784"/>
      <c r="U32" s="784"/>
      <c r="V32" s="784">
        <v>44</v>
      </c>
      <c r="W32" s="784"/>
      <c r="X32" s="784"/>
      <c r="Y32" s="784"/>
      <c r="Z32" s="784"/>
      <c r="AA32" s="784">
        <v>31</v>
      </c>
      <c r="AB32" s="784"/>
      <c r="AC32" s="784"/>
      <c r="AD32" s="784"/>
      <c r="AE32" s="785"/>
      <c r="AF32" s="786">
        <v>10</v>
      </c>
      <c r="AG32" s="787"/>
      <c r="AH32" s="787"/>
      <c r="AI32" s="787"/>
      <c r="AJ32" s="788"/>
      <c r="AK32" s="834">
        <v>0</v>
      </c>
      <c r="AL32" s="830"/>
      <c r="AM32" s="830"/>
      <c r="AN32" s="830"/>
      <c r="AO32" s="830"/>
      <c r="AP32" s="830">
        <v>140</v>
      </c>
      <c r="AQ32" s="830"/>
      <c r="AR32" s="830"/>
      <c r="AS32" s="830"/>
      <c r="AT32" s="830"/>
      <c r="AU32" s="830">
        <v>16</v>
      </c>
      <c r="AV32" s="830"/>
      <c r="AW32" s="830"/>
      <c r="AX32" s="830"/>
      <c r="AY32" s="830"/>
      <c r="AZ32" s="831" t="s">
        <v>531</v>
      </c>
      <c r="BA32" s="831"/>
      <c r="BB32" s="831"/>
      <c r="BC32" s="831"/>
      <c r="BD32" s="831"/>
      <c r="BE32" s="832" t="s">
        <v>411</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412</v>
      </c>
      <c r="C33" s="781"/>
      <c r="D33" s="781"/>
      <c r="E33" s="781"/>
      <c r="F33" s="781"/>
      <c r="G33" s="781"/>
      <c r="H33" s="781"/>
      <c r="I33" s="781"/>
      <c r="J33" s="781"/>
      <c r="K33" s="781"/>
      <c r="L33" s="781"/>
      <c r="M33" s="781"/>
      <c r="N33" s="781"/>
      <c r="O33" s="781"/>
      <c r="P33" s="782"/>
      <c r="Q33" s="783">
        <v>422</v>
      </c>
      <c r="R33" s="784"/>
      <c r="S33" s="784"/>
      <c r="T33" s="784"/>
      <c r="U33" s="784"/>
      <c r="V33" s="784">
        <v>111</v>
      </c>
      <c r="W33" s="784"/>
      <c r="X33" s="784"/>
      <c r="Y33" s="784"/>
      <c r="Z33" s="784"/>
      <c r="AA33" s="784">
        <v>311</v>
      </c>
      <c r="AB33" s="784"/>
      <c r="AC33" s="784"/>
      <c r="AD33" s="784"/>
      <c r="AE33" s="785"/>
      <c r="AF33" s="786">
        <v>4</v>
      </c>
      <c r="AG33" s="787"/>
      <c r="AH33" s="787"/>
      <c r="AI33" s="787"/>
      <c r="AJ33" s="788"/>
      <c r="AK33" s="834">
        <v>417</v>
      </c>
      <c r="AL33" s="830"/>
      <c r="AM33" s="830"/>
      <c r="AN33" s="830"/>
      <c r="AO33" s="830"/>
      <c r="AP33" s="831" t="s">
        <v>531</v>
      </c>
      <c r="AQ33" s="831"/>
      <c r="AR33" s="831"/>
      <c r="AS33" s="831"/>
      <c r="AT33" s="831"/>
      <c r="AU33" s="831" t="s">
        <v>531</v>
      </c>
      <c r="AV33" s="831"/>
      <c r="AW33" s="831"/>
      <c r="AX33" s="831"/>
      <c r="AY33" s="831"/>
      <c r="AZ33" s="831" t="s">
        <v>531</v>
      </c>
      <c r="BA33" s="831"/>
      <c r="BB33" s="831"/>
      <c r="BC33" s="831"/>
      <c r="BD33" s="831"/>
      <c r="BE33" s="832" t="s">
        <v>413</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414</v>
      </c>
      <c r="C34" s="781"/>
      <c r="D34" s="781"/>
      <c r="E34" s="781"/>
      <c r="F34" s="781"/>
      <c r="G34" s="781"/>
      <c r="H34" s="781"/>
      <c r="I34" s="781"/>
      <c r="J34" s="781"/>
      <c r="K34" s="781"/>
      <c r="L34" s="781"/>
      <c r="M34" s="781"/>
      <c r="N34" s="781"/>
      <c r="O34" s="781"/>
      <c r="P34" s="782"/>
      <c r="Q34" s="783">
        <v>19</v>
      </c>
      <c r="R34" s="784"/>
      <c r="S34" s="784"/>
      <c r="T34" s="784"/>
      <c r="U34" s="784"/>
      <c r="V34" s="784">
        <v>11</v>
      </c>
      <c r="W34" s="784"/>
      <c r="X34" s="784"/>
      <c r="Y34" s="784"/>
      <c r="Z34" s="784"/>
      <c r="AA34" s="784">
        <v>8</v>
      </c>
      <c r="AB34" s="784"/>
      <c r="AC34" s="784"/>
      <c r="AD34" s="784"/>
      <c r="AE34" s="785"/>
      <c r="AF34" s="786">
        <v>0</v>
      </c>
      <c r="AG34" s="787"/>
      <c r="AH34" s="787"/>
      <c r="AI34" s="787"/>
      <c r="AJ34" s="788"/>
      <c r="AK34" s="834">
        <v>20</v>
      </c>
      <c r="AL34" s="830"/>
      <c r="AM34" s="830"/>
      <c r="AN34" s="830"/>
      <c r="AO34" s="830"/>
      <c r="AP34" s="831" t="s">
        <v>531</v>
      </c>
      <c r="AQ34" s="831"/>
      <c r="AR34" s="831"/>
      <c r="AS34" s="831"/>
      <c r="AT34" s="831"/>
      <c r="AU34" s="831" t="s">
        <v>531</v>
      </c>
      <c r="AV34" s="831"/>
      <c r="AW34" s="831"/>
      <c r="AX34" s="831"/>
      <c r="AY34" s="831"/>
      <c r="AZ34" s="831" t="s">
        <v>531</v>
      </c>
      <c r="BA34" s="831"/>
      <c r="BB34" s="831"/>
      <c r="BC34" s="831"/>
      <c r="BD34" s="831"/>
      <c r="BE34" s="832" t="s">
        <v>415</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392</v>
      </c>
      <c r="B63" s="789" t="s">
        <v>417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554</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418</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420</v>
      </c>
      <c r="B66" s="728"/>
      <c r="C66" s="728"/>
      <c r="D66" s="728"/>
      <c r="E66" s="728"/>
      <c r="F66" s="728"/>
      <c r="G66" s="728"/>
      <c r="H66" s="728"/>
      <c r="I66" s="728"/>
      <c r="J66" s="728"/>
      <c r="K66" s="728"/>
      <c r="L66" s="728"/>
      <c r="M66" s="728"/>
      <c r="N66" s="728"/>
      <c r="O66" s="728"/>
      <c r="P66" s="729"/>
      <c r="Q66" s="733" t="s">
        <v>421</v>
      </c>
      <c r="R66" s="734"/>
      <c r="S66" s="734"/>
      <c r="T66" s="734"/>
      <c r="U66" s="735"/>
      <c r="V66" s="733" t="s">
        <v>422</v>
      </c>
      <c r="W66" s="734"/>
      <c r="X66" s="734"/>
      <c r="Y66" s="734"/>
      <c r="Z66" s="735"/>
      <c r="AA66" s="733" t="s">
        <v>423</v>
      </c>
      <c r="AB66" s="734"/>
      <c r="AC66" s="734"/>
      <c r="AD66" s="734"/>
      <c r="AE66" s="735"/>
      <c r="AF66" s="854" t="s">
        <v>424</v>
      </c>
      <c r="AG66" s="815"/>
      <c r="AH66" s="815"/>
      <c r="AI66" s="815"/>
      <c r="AJ66" s="855"/>
      <c r="AK66" s="733" t="s">
        <v>401</v>
      </c>
      <c r="AL66" s="728"/>
      <c r="AM66" s="728"/>
      <c r="AN66" s="728"/>
      <c r="AO66" s="729"/>
      <c r="AP66" s="733" t="s">
        <v>425</v>
      </c>
      <c r="AQ66" s="734"/>
      <c r="AR66" s="734"/>
      <c r="AS66" s="734"/>
      <c r="AT66" s="735"/>
      <c r="AU66" s="733" t="s">
        <v>426</v>
      </c>
      <c r="AV66" s="734"/>
      <c r="AW66" s="734"/>
      <c r="AX66" s="734"/>
      <c r="AY66" s="735"/>
      <c r="AZ66" s="733" t="s">
        <v>380</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596</v>
      </c>
      <c r="C68" s="870"/>
      <c r="D68" s="870"/>
      <c r="E68" s="870"/>
      <c r="F68" s="870"/>
      <c r="G68" s="870"/>
      <c r="H68" s="870"/>
      <c r="I68" s="870"/>
      <c r="J68" s="870"/>
      <c r="K68" s="870"/>
      <c r="L68" s="870"/>
      <c r="M68" s="870"/>
      <c r="N68" s="870"/>
      <c r="O68" s="870"/>
      <c r="P68" s="871"/>
      <c r="Q68" s="872">
        <v>7036</v>
      </c>
      <c r="R68" s="866"/>
      <c r="S68" s="866"/>
      <c r="T68" s="866"/>
      <c r="U68" s="866"/>
      <c r="V68" s="866">
        <v>6106</v>
      </c>
      <c r="W68" s="866"/>
      <c r="X68" s="866"/>
      <c r="Y68" s="866"/>
      <c r="Z68" s="866"/>
      <c r="AA68" s="866">
        <v>930</v>
      </c>
      <c r="AB68" s="866"/>
      <c r="AC68" s="866"/>
      <c r="AD68" s="866"/>
      <c r="AE68" s="866"/>
      <c r="AF68" s="866">
        <v>930</v>
      </c>
      <c r="AG68" s="866"/>
      <c r="AH68" s="866"/>
      <c r="AI68" s="866"/>
      <c r="AJ68" s="866"/>
      <c r="AK68" s="866">
        <v>11</v>
      </c>
      <c r="AL68" s="866"/>
      <c r="AM68" s="866"/>
      <c r="AN68" s="866"/>
      <c r="AO68" s="866"/>
      <c r="AP68" s="866">
        <v>0</v>
      </c>
      <c r="AQ68" s="866"/>
      <c r="AR68" s="866"/>
      <c r="AS68" s="866"/>
      <c r="AT68" s="866"/>
      <c r="AU68" s="866" t="s">
        <v>603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597</v>
      </c>
      <c r="C69" s="874"/>
      <c r="D69" s="874"/>
      <c r="E69" s="874"/>
      <c r="F69" s="874"/>
      <c r="G69" s="874"/>
      <c r="H69" s="874"/>
      <c r="I69" s="874"/>
      <c r="J69" s="874"/>
      <c r="K69" s="874"/>
      <c r="L69" s="874"/>
      <c r="M69" s="874"/>
      <c r="N69" s="874"/>
      <c r="O69" s="874"/>
      <c r="P69" s="875"/>
      <c r="Q69" s="876">
        <v>2</v>
      </c>
      <c r="R69" s="830"/>
      <c r="S69" s="830"/>
      <c r="T69" s="830"/>
      <c r="U69" s="830"/>
      <c r="V69" s="830">
        <v>2</v>
      </c>
      <c r="W69" s="830"/>
      <c r="X69" s="830"/>
      <c r="Y69" s="830"/>
      <c r="Z69" s="830"/>
      <c r="AA69" s="830">
        <v>1</v>
      </c>
      <c r="AB69" s="830"/>
      <c r="AC69" s="830"/>
      <c r="AD69" s="830"/>
      <c r="AE69" s="830"/>
      <c r="AF69" s="830">
        <v>1</v>
      </c>
      <c r="AG69" s="830"/>
      <c r="AH69" s="830"/>
      <c r="AI69" s="830"/>
      <c r="AJ69" s="830"/>
      <c r="AK69" s="830" t="s">
        <v>603</v>
      </c>
      <c r="AL69" s="830"/>
      <c r="AM69" s="830"/>
      <c r="AN69" s="830"/>
      <c r="AO69" s="830"/>
      <c r="AP69" s="830" t="s">
        <v>603</v>
      </c>
      <c r="AQ69" s="830"/>
      <c r="AR69" s="830"/>
      <c r="AS69" s="830"/>
      <c r="AT69" s="830"/>
      <c r="AU69" s="830" t="s">
        <v>603</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598</v>
      </c>
      <c r="C70" s="874"/>
      <c r="D70" s="874"/>
      <c r="E70" s="874"/>
      <c r="F70" s="874"/>
      <c r="G70" s="874"/>
      <c r="H70" s="874"/>
      <c r="I70" s="874"/>
      <c r="J70" s="874"/>
      <c r="K70" s="874"/>
      <c r="L70" s="874"/>
      <c r="M70" s="874"/>
      <c r="N70" s="874"/>
      <c r="O70" s="874"/>
      <c r="P70" s="875"/>
      <c r="Q70" s="876">
        <v>562</v>
      </c>
      <c r="R70" s="830"/>
      <c r="S70" s="830"/>
      <c r="T70" s="830"/>
      <c r="U70" s="830"/>
      <c r="V70" s="830">
        <v>516</v>
      </c>
      <c r="W70" s="830"/>
      <c r="X70" s="830"/>
      <c r="Y70" s="830"/>
      <c r="Z70" s="830"/>
      <c r="AA70" s="830">
        <v>46</v>
      </c>
      <c r="AB70" s="830"/>
      <c r="AC70" s="830"/>
      <c r="AD70" s="830"/>
      <c r="AE70" s="830"/>
      <c r="AF70" s="830">
        <v>46</v>
      </c>
      <c r="AG70" s="830"/>
      <c r="AH70" s="830"/>
      <c r="AI70" s="830"/>
      <c r="AJ70" s="830"/>
      <c r="AK70" s="830">
        <v>40</v>
      </c>
      <c r="AL70" s="830"/>
      <c r="AM70" s="830"/>
      <c r="AN70" s="830"/>
      <c r="AO70" s="830"/>
      <c r="AP70" s="830">
        <v>30</v>
      </c>
      <c r="AQ70" s="830"/>
      <c r="AR70" s="830"/>
      <c r="AS70" s="830"/>
      <c r="AT70" s="830"/>
      <c r="AU70" s="830" t="s">
        <v>603</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599</v>
      </c>
      <c r="C71" s="874"/>
      <c r="D71" s="874"/>
      <c r="E71" s="874"/>
      <c r="F71" s="874"/>
      <c r="G71" s="874"/>
      <c r="H71" s="874"/>
      <c r="I71" s="874"/>
      <c r="J71" s="874"/>
      <c r="K71" s="874"/>
      <c r="L71" s="874"/>
      <c r="M71" s="874"/>
      <c r="N71" s="874"/>
      <c r="O71" s="874"/>
      <c r="P71" s="875"/>
      <c r="Q71" s="876">
        <v>3325</v>
      </c>
      <c r="R71" s="830"/>
      <c r="S71" s="830"/>
      <c r="T71" s="830"/>
      <c r="U71" s="830"/>
      <c r="V71" s="830">
        <v>3266</v>
      </c>
      <c r="W71" s="830"/>
      <c r="X71" s="830"/>
      <c r="Y71" s="830"/>
      <c r="Z71" s="830"/>
      <c r="AA71" s="830">
        <v>59</v>
      </c>
      <c r="AB71" s="830"/>
      <c r="AC71" s="830"/>
      <c r="AD71" s="830"/>
      <c r="AE71" s="830"/>
      <c r="AF71" s="830">
        <v>59</v>
      </c>
      <c r="AG71" s="830"/>
      <c r="AH71" s="830"/>
      <c r="AI71" s="830"/>
      <c r="AJ71" s="830"/>
      <c r="AK71" s="830">
        <v>47</v>
      </c>
      <c r="AL71" s="830"/>
      <c r="AM71" s="830"/>
      <c r="AN71" s="830"/>
      <c r="AO71" s="830"/>
      <c r="AP71" s="830">
        <v>2428</v>
      </c>
      <c r="AQ71" s="830"/>
      <c r="AR71" s="830"/>
      <c r="AS71" s="830"/>
      <c r="AT71" s="830"/>
      <c r="AU71" s="830" t="s">
        <v>603</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600</v>
      </c>
      <c r="C72" s="874"/>
      <c r="D72" s="874"/>
      <c r="E72" s="874"/>
      <c r="F72" s="874"/>
      <c r="G72" s="874"/>
      <c r="H72" s="874"/>
      <c r="I72" s="874"/>
      <c r="J72" s="874"/>
      <c r="K72" s="874"/>
      <c r="L72" s="874"/>
      <c r="M72" s="874"/>
      <c r="N72" s="874"/>
      <c r="O72" s="874"/>
      <c r="P72" s="875"/>
      <c r="Q72" s="876">
        <v>183</v>
      </c>
      <c r="R72" s="830"/>
      <c r="S72" s="830"/>
      <c r="T72" s="830"/>
      <c r="U72" s="830"/>
      <c r="V72" s="830">
        <v>174</v>
      </c>
      <c r="W72" s="830"/>
      <c r="X72" s="830"/>
      <c r="Y72" s="830"/>
      <c r="Z72" s="830"/>
      <c r="AA72" s="830">
        <v>9</v>
      </c>
      <c r="AB72" s="830"/>
      <c r="AC72" s="830"/>
      <c r="AD72" s="830"/>
      <c r="AE72" s="830"/>
      <c r="AF72" s="830">
        <v>9</v>
      </c>
      <c r="AG72" s="830"/>
      <c r="AH72" s="830"/>
      <c r="AI72" s="830"/>
      <c r="AJ72" s="830"/>
      <c r="AK72" s="830" t="s">
        <v>603</v>
      </c>
      <c r="AL72" s="830"/>
      <c r="AM72" s="830"/>
      <c r="AN72" s="830"/>
      <c r="AO72" s="830"/>
      <c r="AP72" s="830">
        <v>131</v>
      </c>
      <c r="AQ72" s="830"/>
      <c r="AR72" s="830"/>
      <c r="AS72" s="830"/>
      <c r="AT72" s="830"/>
      <c r="AU72" s="830" t="s">
        <v>603</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601</v>
      </c>
      <c r="C73" s="874"/>
      <c r="D73" s="874"/>
      <c r="E73" s="874"/>
      <c r="F73" s="874"/>
      <c r="G73" s="874"/>
      <c r="H73" s="874"/>
      <c r="I73" s="874"/>
      <c r="J73" s="874"/>
      <c r="K73" s="874"/>
      <c r="L73" s="874"/>
      <c r="M73" s="874"/>
      <c r="N73" s="874"/>
      <c r="O73" s="874"/>
      <c r="P73" s="875"/>
      <c r="Q73" s="876">
        <v>254</v>
      </c>
      <c r="R73" s="830"/>
      <c r="S73" s="830"/>
      <c r="T73" s="830"/>
      <c r="U73" s="830"/>
      <c r="V73" s="830">
        <v>245</v>
      </c>
      <c r="W73" s="830"/>
      <c r="X73" s="830"/>
      <c r="Y73" s="830"/>
      <c r="Z73" s="830"/>
      <c r="AA73" s="830">
        <v>9</v>
      </c>
      <c r="AB73" s="830"/>
      <c r="AC73" s="830"/>
      <c r="AD73" s="830"/>
      <c r="AE73" s="830"/>
      <c r="AF73" s="830">
        <v>9</v>
      </c>
      <c r="AG73" s="830"/>
      <c r="AH73" s="830"/>
      <c r="AI73" s="830"/>
      <c r="AJ73" s="830"/>
      <c r="AK73" s="830" t="s">
        <v>603</v>
      </c>
      <c r="AL73" s="830"/>
      <c r="AM73" s="830"/>
      <c r="AN73" s="830"/>
      <c r="AO73" s="830"/>
      <c r="AP73" s="830" t="s">
        <v>603</v>
      </c>
      <c r="AQ73" s="830"/>
      <c r="AR73" s="830"/>
      <c r="AS73" s="830"/>
      <c r="AT73" s="830"/>
      <c r="AU73" s="830" t="s">
        <v>603</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602</v>
      </c>
      <c r="C74" s="874"/>
      <c r="D74" s="874"/>
      <c r="E74" s="874"/>
      <c r="F74" s="874"/>
      <c r="G74" s="874"/>
      <c r="H74" s="874"/>
      <c r="I74" s="874"/>
      <c r="J74" s="874"/>
      <c r="K74" s="874"/>
      <c r="L74" s="874"/>
      <c r="M74" s="874"/>
      <c r="N74" s="874"/>
      <c r="O74" s="874"/>
      <c r="P74" s="875"/>
      <c r="Q74" s="876">
        <v>305293</v>
      </c>
      <c r="R74" s="830"/>
      <c r="S74" s="830"/>
      <c r="T74" s="830"/>
      <c r="U74" s="830"/>
      <c r="V74" s="830">
        <v>294817</v>
      </c>
      <c r="W74" s="830"/>
      <c r="X74" s="830"/>
      <c r="Y74" s="830"/>
      <c r="Z74" s="830"/>
      <c r="AA74" s="830">
        <v>10476</v>
      </c>
      <c r="AB74" s="830"/>
      <c r="AC74" s="830"/>
      <c r="AD74" s="830"/>
      <c r="AE74" s="830"/>
      <c r="AF74" s="830">
        <v>6371</v>
      </c>
      <c r="AG74" s="830"/>
      <c r="AH74" s="830"/>
      <c r="AI74" s="830"/>
      <c r="AJ74" s="830"/>
      <c r="AK74" s="830" t="s">
        <v>603</v>
      </c>
      <c r="AL74" s="830"/>
      <c r="AM74" s="830"/>
      <c r="AN74" s="830"/>
      <c r="AO74" s="830"/>
      <c r="AP74" s="830" t="s">
        <v>603</v>
      </c>
      <c r="AQ74" s="830"/>
      <c r="AR74" s="830"/>
      <c r="AS74" s="830"/>
      <c r="AT74" s="830"/>
      <c r="AU74" s="830" t="s">
        <v>603</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392</v>
      </c>
      <c r="B88" s="789" t="s">
        <v>427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789" t="s">
        <v>428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436</v>
      </c>
      <c r="AB109" s="893"/>
      <c r="AC109" s="893"/>
      <c r="AD109" s="893"/>
      <c r="AE109" s="894"/>
      <c r="AF109" s="892" t="s">
        <v>437</v>
      </c>
      <c r="AG109" s="893"/>
      <c r="AH109" s="893"/>
      <c r="AI109" s="893"/>
      <c r="AJ109" s="894"/>
      <c r="AK109" s="892" t="s">
        <v>309</v>
      </c>
      <c r="AL109" s="893"/>
      <c r="AM109" s="893"/>
      <c r="AN109" s="893"/>
      <c r="AO109" s="894"/>
      <c r="AP109" s="892" t="s">
        <v>438</v>
      </c>
      <c r="AQ109" s="893"/>
      <c r="AR109" s="893"/>
      <c r="AS109" s="893"/>
      <c r="AT109" s="895"/>
      <c r="AU109" s="912" t="s">
        <v>435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436</v>
      </c>
      <c r="BR109" s="893"/>
      <c r="BS109" s="893"/>
      <c r="BT109" s="893"/>
      <c r="BU109" s="894"/>
      <c r="BV109" s="892" t="s">
        <v>437</v>
      </c>
      <c r="BW109" s="893"/>
      <c r="BX109" s="893"/>
      <c r="BY109" s="893"/>
      <c r="BZ109" s="894"/>
      <c r="CA109" s="892" t="s">
        <v>309</v>
      </c>
      <c r="CB109" s="893"/>
      <c r="CC109" s="893"/>
      <c r="CD109" s="893"/>
      <c r="CE109" s="894"/>
      <c r="CF109" s="913" t="s">
        <v>438</v>
      </c>
      <c r="CG109" s="913"/>
      <c r="CH109" s="913"/>
      <c r="CI109" s="913"/>
      <c r="CJ109" s="913"/>
      <c r="CK109" s="892" t="s">
        <v>439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436</v>
      </c>
      <c r="DH109" s="893"/>
      <c r="DI109" s="893"/>
      <c r="DJ109" s="893"/>
      <c r="DK109" s="894"/>
      <c r="DL109" s="892" t="s">
        <v>437</v>
      </c>
      <c r="DM109" s="893"/>
      <c r="DN109" s="893"/>
      <c r="DO109" s="893"/>
      <c r="DP109" s="894"/>
      <c r="DQ109" s="892" t="s">
        <v>309</v>
      </c>
      <c r="DR109" s="893"/>
      <c r="DS109" s="893"/>
      <c r="DT109" s="893"/>
      <c r="DU109" s="894"/>
      <c r="DV109" s="892" t="s">
        <v>438</v>
      </c>
      <c r="DW109" s="893"/>
      <c r="DX109" s="893"/>
      <c r="DY109" s="893"/>
      <c r="DZ109" s="895"/>
    </row>
    <row r="110" spans="1:131" s="230" customFormat="1" ht="26.25" customHeight="1" x14ac:dyDescent="0.15">
      <c r="A110" s="896" t="s">
        <v>440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950853</v>
      </c>
      <c r="AB110" s="900"/>
      <c r="AC110" s="900"/>
      <c r="AD110" s="900"/>
      <c r="AE110" s="901"/>
      <c r="AF110" s="902">
        <v>1107308</v>
      </c>
      <c r="AG110" s="900"/>
      <c r="AH110" s="900"/>
      <c r="AI110" s="900"/>
      <c r="AJ110" s="901"/>
      <c r="AK110" s="902">
        <v>1150812</v>
      </c>
      <c r="AL110" s="900"/>
      <c r="AM110" s="900"/>
      <c r="AN110" s="900"/>
      <c r="AO110" s="901"/>
      <c r="AP110" s="903">
        <v>47.1</v>
      </c>
      <c r="AQ110" s="904"/>
      <c r="AR110" s="904"/>
      <c r="AS110" s="904"/>
      <c r="AT110" s="905"/>
      <c r="AU110" s="906" t="s">
        <v>75</v>
      </c>
      <c r="AV110" s="907"/>
      <c r="AW110" s="907"/>
      <c r="AX110" s="907"/>
      <c r="AY110" s="907"/>
      <c r="AZ110" s="929" t="s">
        <v>441</v>
      </c>
      <c r="BA110" s="897"/>
      <c r="BB110" s="897"/>
      <c r="BC110" s="897"/>
      <c r="BD110" s="897"/>
      <c r="BE110" s="897"/>
      <c r="BF110" s="897"/>
      <c r="BG110" s="897"/>
      <c r="BH110" s="897"/>
      <c r="BI110" s="897"/>
      <c r="BJ110" s="897"/>
      <c r="BK110" s="897"/>
      <c r="BL110" s="897"/>
      <c r="BM110" s="897"/>
      <c r="BN110" s="897"/>
      <c r="BO110" s="897"/>
      <c r="BP110" s="898"/>
      <c r="BQ110" s="930">
        <v>10694949</v>
      </c>
      <c r="BR110" s="931"/>
      <c r="BS110" s="931"/>
      <c r="BT110" s="931"/>
      <c r="BU110" s="931"/>
      <c r="BV110" s="931">
        <v>10640762</v>
      </c>
      <c r="BW110" s="931"/>
      <c r="BX110" s="931"/>
      <c r="BY110" s="931"/>
      <c r="BZ110" s="931"/>
      <c r="CA110" s="931">
        <v>9965948</v>
      </c>
      <c r="CB110" s="931"/>
      <c r="CC110" s="931"/>
      <c r="CD110" s="931"/>
      <c r="CE110" s="931"/>
      <c r="CF110" s="944">
        <v>408.1</v>
      </c>
      <c r="CG110" s="945"/>
      <c r="CH110" s="945"/>
      <c r="CI110" s="945"/>
      <c r="CJ110" s="945"/>
      <c r="CK110" s="946" t="s">
        <v>442</v>
      </c>
      <c r="CL110" s="947"/>
      <c r="CM110" s="929" t="s">
        <v>443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418</v>
      </c>
      <c r="DH110" s="931"/>
      <c r="DI110" s="931"/>
      <c r="DJ110" s="931"/>
      <c r="DK110" s="931"/>
      <c r="DL110" s="931" t="s">
        <v>394</v>
      </c>
      <c r="DM110" s="931"/>
      <c r="DN110" s="931"/>
      <c r="DO110" s="931"/>
      <c r="DP110" s="931"/>
      <c r="DQ110" s="931" t="s">
        <v>444</v>
      </c>
      <c r="DR110" s="931"/>
      <c r="DS110" s="931"/>
      <c r="DT110" s="931"/>
      <c r="DU110" s="931"/>
      <c r="DV110" s="932" t="s">
        <v>445</v>
      </c>
      <c r="DW110" s="932"/>
      <c r="DX110" s="932"/>
      <c r="DY110" s="932"/>
      <c r="DZ110" s="933"/>
    </row>
    <row r="111" spans="1:131" s="230" customFormat="1" ht="26.25" customHeight="1" x14ac:dyDescent="0.15">
      <c r="A111" s="934" t="s">
        <v>446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447</v>
      </c>
      <c r="AB111" s="938"/>
      <c r="AC111" s="938"/>
      <c r="AD111" s="938"/>
      <c r="AE111" s="939"/>
      <c r="AF111" s="940" t="s">
        <v>394</v>
      </c>
      <c r="AG111" s="938"/>
      <c r="AH111" s="938"/>
      <c r="AI111" s="938"/>
      <c r="AJ111" s="939"/>
      <c r="AK111" s="940" t="s">
        <v>447</v>
      </c>
      <c r="AL111" s="938"/>
      <c r="AM111" s="938"/>
      <c r="AN111" s="938"/>
      <c r="AO111" s="939"/>
      <c r="AP111" s="941" t="s">
        <v>444</v>
      </c>
      <c r="AQ111" s="942"/>
      <c r="AR111" s="942"/>
      <c r="AS111" s="942"/>
      <c r="AT111" s="943"/>
      <c r="AU111" s="908"/>
      <c r="AV111" s="909"/>
      <c r="AW111" s="909"/>
      <c r="AX111" s="909"/>
      <c r="AY111" s="909"/>
      <c r="AZ111" s="922" t="s">
        <v>448</v>
      </c>
      <c r="BA111" s="923"/>
      <c r="BB111" s="923"/>
      <c r="BC111" s="923"/>
      <c r="BD111" s="923"/>
      <c r="BE111" s="923"/>
      <c r="BF111" s="923"/>
      <c r="BG111" s="923"/>
      <c r="BH111" s="923"/>
      <c r="BI111" s="923"/>
      <c r="BJ111" s="923"/>
      <c r="BK111" s="923"/>
      <c r="BL111" s="923"/>
      <c r="BM111" s="923"/>
      <c r="BN111" s="923"/>
      <c r="BO111" s="923"/>
      <c r="BP111" s="924"/>
      <c r="BQ111" s="925" t="s">
        <v>449</v>
      </c>
      <c r="BR111" s="926"/>
      <c r="BS111" s="926"/>
      <c r="BT111" s="926"/>
      <c r="BU111" s="926"/>
      <c r="BV111" s="926" t="s">
        <v>450</v>
      </c>
      <c r="BW111" s="926"/>
      <c r="BX111" s="926"/>
      <c r="BY111" s="926"/>
      <c r="BZ111" s="926"/>
      <c r="CA111" s="926" t="s">
        <v>445</v>
      </c>
      <c r="CB111" s="926"/>
      <c r="CC111" s="926"/>
      <c r="CD111" s="926"/>
      <c r="CE111" s="926"/>
      <c r="CF111" s="920" t="s">
        <v>451</v>
      </c>
      <c r="CG111" s="921"/>
      <c r="CH111" s="921"/>
      <c r="CI111" s="921"/>
      <c r="CJ111" s="921"/>
      <c r="CK111" s="948"/>
      <c r="CL111" s="949"/>
      <c r="CM111" s="922" t="s">
        <v>452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394</v>
      </c>
      <c r="DH111" s="926"/>
      <c r="DI111" s="926"/>
      <c r="DJ111" s="926"/>
      <c r="DK111" s="926"/>
      <c r="DL111" s="926" t="s">
        <v>451</v>
      </c>
      <c r="DM111" s="926"/>
      <c r="DN111" s="926"/>
      <c r="DO111" s="926"/>
      <c r="DP111" s="926"/>
      <c r="DQ111" s="926" t="s">
        <v>445</v>
      </c>
      <c r="DR111" s="926"/>
      <c r="DS111" s="926"/>
      <c r="DT111" s="926"/>
      <c r="DU111" s="926"/>
      <c r="DV111" s="927" t="s">
        <v>444</v>
      </c>
      <c r="DW111" s="927"/>
      <c r="DX111" s="927"/>
      <c r="DY111" s="927"/>
      <c r="DZ111" s="928"/>
    </row>
    <row r="112" spans="1:131" s="230" customFormat="1" ht="26.25" customHeight="1" x14ac:dyDescent="0.15">
      <c r="A112" s="952" t="s">
        <v>453</v>
      </c>
      <c r="B112" s="953"/>
      <c r="C112" s="923" t="s">
        <v>454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445</v>
      </c>
      <c r="AB112" s="959"/>
      <c r="AC112" s="959"/>
      <c r="AD112" s="959"/>
      <c r="AE112" s="960"/>
      <c r="AF112" s="961" t="s">
        <v>444</v>
      </c>
      <c r="AG112" s="959"/>
      <c r="AH112" s="959"/>
      <c r="AI112" s="959"/>
      <c r="AJ112" s="960"/>
      <c r="AK112" s="961" t="s">
        <v>451</v>
      </c>
      <c r="AL112" s="959"/>
      <c r="AM112" s="959"/>
      <c r="AN112" s="959"/>
      <c r="AO112" s="960"/>
      <c r="AP112" s="962" t="s">
        <v>449</v>
      </c>
      <c r="AQ112" s="963"/>
      <c r="AR112" s="963"/>
      <c r="AS112" s="963"/>
      <c r="AT112" s="964"/>
      <c r="AU112" s="908"/>
      <c r="AV112" s="909"/>
      <c r="AW112" s="909"/>
      <c r="AX112" s="909"/>
      <c r="AY112" s="909"/>
      <c r="AZ112" s="922" t="s">
        <v>455</v>
      </c>
      <c r="BA112" s="923"/>
      <c r="BB112" s="923"/>
      <c r="BC112" s="923"/>
      <c r="BD112" s="923"/>
      <c r="BE112" s="923"/>
      <c r="BF112" s="923"/>
      <c r="BG112" s="923"/>
      <c r="BH112" s="923"/>
      <c r="BI112" s="923"/>
      <c r="BJ112" s="923"/>
      <c r="BK112" s="923"/>
      <c r="BL112" s="923"/>
      <c r="BM112" s="923"/>
      <c r="BN112" s="923"/>
      <c r="BO112" s="923"/>
      <c r="BP112" s="924"/>
      <c r="BQ112" s="925">
        <v>71932</v>
      </c>
      <c r="BR112" s="926"/>
      <c r="BS112" s="926"/>
      <c r="BT112" s="926"/>
      <c r="BU112" s="926"/>
      <c r="BV112" s="926">
        <v>64365</v>
      </c>
      <c r="BW112" s="926"/>
      <c r="BX112" s="926"/>
      <c r="BY112" s="926"/>
      <c r="BZ112" s="926"/>
      <c r="CA112" s="926">
        <v>58462</v>
      </c>
      <c r="CB112" s="926"/>
      <c r="CC112" s="926"/>
      <c r="CD112" s="926"/>
      <c r="CE112" s="926"/>
      <c r="CF112" s="920">
        <v>2.4</v>
      </c>
      <c r="CG112" s="921"/>
      <c r="CH112" s="921"/>
      <c r="CI112" s="921"/>
      <c r="CJ112" s="921"/>
      <c r="CK112" s="948"/>
      <c r="CL112" s="949"/>
      <c r="CM112" s="922" t="s">
        <v>456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444</v>
      </c>
      <c r="DH112" s="926"/>
      <c r="DI112" s="926"/>
      <c r="DJ112" s="926"/>
      <c r="DK112" s="926"/>
      <c r="DL112" s="926" t="s">
        <v>447</v>
      </c>
      <c r="DM112" s="926"/>
      <c r="DN112" s="926"/>
      <c r="DO112" s="926"/>
      <c r="DP112" s="926"/>
      <c r="DQ112" s="926" t="s">
        <v>445</v>
      </c>
      <c r="DR112" s="926"/>
      <c r="DS112" s="926"/>
      <c r="DT112" s="926"/>
      <c r="DU112" s="926"/>
      <c r="DV112" s="927" t="s">
        <v>457</v>
      </c>
      <c r="DW112" s="927"/>
      <c r="DX112" s="927"/>
      <c r="DY112" s="927"/>
      <c r="DZ112" s="928"/>
    </row>
    <row r="113" spans="1:130" s="230" customFormat="1" ht="26.25" customHeight="1" x14ac:dyDescent="0.15">
      <c r="A113" s="954"/>
      <c r="B113" s="955"/>
      <c r="C113" s="923" t="s">
        <v>458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7128</v>
      </c>
      <c r="AB113" s="938"/>
      <c r="AC113" s="938"/>
      <c r="AD113" s="938"/>
      <c r="AE113" s="939"/>
      <c r="AF113" s="940">
        <v>8242</v>
      </c>
      <c r="AG113" s="938"/>
      <c r="AH113" s="938"/>
      <c r="AI113" s="938"/>
      <c r="AJ113" s="939"/>
      <c r="AK113" s="940">
        <v>6982</v>
      </c>
      <c r="AL113" s="938"/>
      <c r="AM113" s="938"/>
      <c r="AN113" s="938"/>
      <c r="AO113" s="939"/>
      <c r="AP113" s="941">
        <v>0.3</v>
      </c>
      <c r="AQ113" s="942"/>
      <c r="AR113" s="942"/>
      <c r="AS113" s="942"/>
      <c r="AT113" s="943"/>
      <c r="AU113" s="908"/>
      <c r="AV113" s="909"/>
      <c r="AW113" s="909"/>
      <c r="AX113" s="909"/>
      <c r="AY113" s="909"/>
      <c r="AZ113" s="922" t="s">
        <v>459</v>
      </c>
      <c r="BA113" s="923"/>
      <c r="BB113" s="923"/>
      <c r="BC113" s="923"/>
      <c r="BD113" s="923"/>
      <c r="BE113" s="923"/>
      <c r="BF113" s="923"/>
      <c r="BG113" s="923"/>
      <c r="BH113" s="923"/>
      <c r="BI113" s="923"/>
      <c r="BJ113" s="923"/>
      <c r="BK113" s="923"/>
      <c r="BL113" s="923"/>
      <c r="BM113" s="923"/>
      <c r="BN113" s="923"/>
      <c r="BO113" s="923"/>
      <c r="BP113" s="924"/>
      <c r="BQ113" s="925">
        <v>48078</v>
      </c>
      <c r="BR113" s="926"/>
      <c r="BS113" s="926"/>
      <c r="BT113" s="926"/>
      <c r="BU113" s="926"/>
      <c r="BV113" s="926">
        <v>33784</v>
      </c>
      <c r="BW113" s="926"/>
      <c r="BX113" s="926"/>
      <c r="BY113" s="926"/>
      <c r="BZ113" s="926"/>
      <c r="CA113" s="926">
        <v>159409</v>
      </c>
      <c r="CB113" s="926"/>
      <c r="CC113" s="926"/>
      <c r="CD113" s="926"/>
      <c r="CE113" s="926"/>
      <c r="CF113" s="920">
        <v>6.5</v>
      </c>
      <c r="CG113" s="921"/>
      <c r="CH113" s="921"/>
      <c r="CI113" s="921"/>
      <c r="CJ113" s="921"/>
      <c r="CK113" s="948"/>
      <c r="CL113" s="949"/>
      <c r="CM113" s="922" t="s">
        <v>460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444</v>
      </c>
      <c r="DH113" s="959"/>
      <c r="DI113" s="959"/>
      <c r="DJ113" s="959"/>
      <c r="DK113" s="960"/>
      <c r="DL113" s="961" t="s">
        <v>445</v>
      </c>
      <c r="DM113" s="959"/>
      <c r="DN113" s="959"/>
      <c r="DO113" s="959"/>
      <c r="DP113" s="960"/>
      <c r="DQ113" s="961" t="s">
        <v>445</v>
      </c>
      <c r="DR113" s="959"/>
      <c r="DS113" s="959"/>
      <c r="DT113" s="959"/>
      <c r="DU113" s="960"/>
      <c r="DV113" s="962" t="s">
        <v>447</v>
      </c>
      <c r="DW113" s="963"/>
      <c r="DX113" s="963"/>
      <c r="DY113" s="963"/>
      <c r="DZ113" s="964"/>
    </row>
    <row r="114" spans="1:130" s="230" customFormat="1" ht="26.25" customHeight="1" x14ac:dyDescent="0.15">
      <c r="A114" s="954"/>
      <c r="B114" s="955"/>
      <c r="C114" s="923" t="s">
        <v>461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44435</v>
      </c>
      <c r="AB114" s="959"/>
      <c r="AC114" s="959"/>
      <c r="AD114" s="959"/>
      <c r="AE114" s="960"/>
      <c r="AF114" s="961">
        <v>18458</v>
      </c>
      <c r="AG114" s="959"/>
      <c r="AH114" s="959"/>
      <c r="AI114" s="959"/>
      <c r="AJ114" s="960"/>
      <c r="AK114" s="961">
        <v>11223</v>
      </c>
      <c r="AL114" s="959"/>
      <c r="AM114" s="959"/>
      <c r="AN114" s="959"/>
      <c r="AO114" s="960"/>
      <c r="AP114" s="962">
        <v>0.5</v>
      </c>
      <c r="AQ114" s="963"/>
      <c r="AR114" s="963"/>
      <c r="AS114" s="963"/>
      <c r="AT114" s="964"/>
      <c r="AU114" s="908"/>
      <c r="AV114" s="909"/>
      <c r="AW114" s="909"/>
      <c r="AX114" s="909"/>
      <c r="AY114" s="909"/>
      <c r="AZ114" s="922" t="s">
        <v>462</v>
      </c>
      <c r="BA114" s="923"/>
      <c r="BB114" s="923"/>
      <c r="BC114" s="923"/>
      <c r="BD114" s="923"/>
      <c r="BE114" s="923"/>
      <c r="BF114" s="923"/>
      <c r="BG114" s="923"/>
      <c r="BH114" s="923"/>
      <c r="BI114" s="923"/>
      <c r="BJ114" s="923"/>
      <c r="BK114" s="923"/>
      <c r="BL114" s="923"/>
      <c r="BM114" s="923"/>
      <c r="BN114" s="923"/>
      <c r="BO114" s="923"/>
      <c r="BP114" s="924"/>
      <c r="BQ114" s="925">
        <v>127285</v>
      </c>
      <c r="BR114" s="926"/>
      <c r="BS114" s="926"/>
      <c r="BT114" s="926"/>
      <c r="BU114" s="926"/>
      <c r="BV114" s="926">
        <v>73078</v>
      </c>
      <c r="BW114" s="926"/>
      <c r="BX114" s="926"/>
      <c r="BY114" s="926"/>
      <c r="BZ114" s="926"/>
      <c r="CA114" s="926">
        <v>73301</v>
      </c>
      <c r="CB114" s="926"/>
      <c r="CC114" s="926"/>
      <c r="CD114" s="926"/>
      <c r="CE114" s="926"/>
      <c r="CF114" s="920">
        <v>3</v>
      </c>
      <c r="CG114" s="921"/>
      <c r="CH114" s="921"/>
      <c r="CI114" s="921"/>
      <c r="CJ114" s="921"/>
      <c r="CK114" s="948"/>
      <c r="CL114" s="949"/>
      <c r="CM114" s="922" t="s">
        <v>463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445</v>
      </c>
      <c r="DH114" s="959"/>
      <c r="DI114" s="959"/>
      <c r="DJ114" s="959"/>
      <c r="DK114" s="960"/>
      <c r="DL114" s="961" t="s">
        <v>418</v>
      </c>
      <c r="DM114" s="959"/>
      <c r="DN114" s="959"/>
      <c r="DO114" s="959"/>
      <c r="DP114" s="960"/>
      <c r="DQ114" s="961" t="s">
        <v>445</v>
      </c>
      <c r="DR114" s="959"/>
      <c r="DS114" s="959"/>
      <c r="DT114" s="959"/>
      <c r="DU114" s="960"/>
      <c r="DV114" s="962" t="s">
        <v>444</v>
      </c>
      <c r="DW114" s="963"/>
      <c r="DX114" s="963"/>
      <c r="DY114" s="963"/>
      <c r="DZ114" s="964"/>
    </row>
    <row r="115" spans="1:130" s="230" customFormat="1" ht="26.25" customHeight="1" x14ac:dyDescent="0.15">
      <c r="A115" s="954"/>
      <c r="B115" s="955"/>
      <c r="C115" s="923" t="s">
        <v>464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418</v>
      </c>
      <c r="AB115" s="938"/>
      <c r="AC115" s="938"/>
      <c r="AD115" s="938"/>
      <c r="AE115" s="939"/>
      <c r="AF115" s="940" t="s">
        <v>447</v>
      </c>
      <c r="AG115" s="938"/>
      <c r="AH115" s="938"/>
      <c r="AI115" s="938"/>
      <c r="AJ115" s="939"/>
      <c r="AK115" s="940" t="s">
        <v>447</v>
      </c>
      <c r="AL115" s="938"/>
      <c r="AM115" s="938"/>
      <c r="AN115" s="938"/>
      <c r="AO115" s="939"/>
      <c r="AP115" s="941" t="s">
        <v>418</v>
      </c>
      <c r="AQ115" s="942"/>
      <c r="AR115" s="942"/>
      <c r="AS115" s="942"/>
      <c r="AT115" s="943"/>
      <c r="AU115" s="908"/>
      <c r="AV115" s="909"/>
      <c r="AW115" s="909"/>
      <c r="AX115" s="909"/>
      <c r="AY115" s="909"/>
      <c r="AZ115" s="922" t="s">
        <v>465</v>
      </c>
      <c r="BA115" s="923"/>
      <c r="BB115" s="923"/>
      <c r="BC115" s="923"/>
      <c r="BD115" s="923"/>
      <c r="BE115" s="923"/>
      <c r="BF115" s="923"/>
      <c r="BG115" s="923"/>
      <c r="BH115" s="923"/>
      <c r="BI115" s="923"/>
      <c r="BJ115" s="923"/>
      <c r="BK115" s="923"/>
      <c r="BL115" s="923"/>
      <c r="BM115" s="923"/>
      <c r="BN115" s="923"/>
      <c r="BO115" s="923"/>
      <c r="BP115" s="924"/>
      <c r="BQ115" s="925" t="s">
        <v>451</v>
      </c>
      <c r="BR115" s="926"/>
      <c r="BS115" s="926"/>
      <c r="BT115" s="926"/>
      <c r="BU115" s="926"/>
      <c r="BV115" s="926" t="s">
        <v>447</v>
      </c>
      <c r="BW115" s="926"/>
      <c r="BX115" s="926"/>
      <c r="BY115" s="926"/>
      <c r="BZ115" s="926"/>
      <c r="CA115" s="926" t="s">
        <v>447</v>
      </c>
      <c r="CB115" s="926"/>
      <c r="CC115" s="926"/>
      <c r="CD115" s="926"/>
      <c r="CE115" s="926"/>
      <c r="CF115" s="920" t="s">
        <v>449</v>
      </c>
      <c r="CG115" s="921"/>
      <c r="CH115" s="921"/>
      <c r="CI115" s="921"/>
      <c r="CJ115" s="921"/>
      <c r="CK115" s="948"/>
      <c r="CL115" s="949"/>
      <c r="CM115" s="922" t="s">
        <v>466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451</v>
      </c>
      <c r="DH115" s="959"/>
      <c r="DI115" s="959"/>
      <c r="DJ115" s="959"/>
      <c r="DK115" s="960"/>
      <c r="DL115" s="961" t="s">
        <v>445</v>
      </c>
      <c r="DM115" s="959"/>
      <c r="DN115" s="959"/>
      <c r="DO115" s="959"/>
      <c r="DP115" s="960"/>
      <c r="DQ115" s="961" t="s">
        <v>447</v>
      </c>
      <c r="DR115" s="959"/>
      <c r="DS115" s="959"/>
      <c r="DT115" s="959"/>
      <c r="DU115" s="960"/>
      <c r="DV115" s="962" t="s">
        <v>447</v>
      </c>
      <c r="DW115" s="963"/>
      <c r="DX115" s="963"/>
      <c r="DY115" s="963"/>
      <c r="DZ115" s="964"/>
    </row>
    <row r="116" spans="1:130" s="230" customFormat="1" ht="26.25" customHeight="1" x14ac:dyDescent="0.15">
      <c r="A116" s="956"/>
      <c r="B116" s="957"/>
      <c r="C116" s="965" t="s">
        <v>467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907</v>
      </c>
      <c r="AB116" s="959"/>
      <c r="AC116" s="959"/>
      <c r="AD116" s="959"/>
      <c r="AE116" s="960"/>
      <c r="AF116" s="961">
        <v>163</v>
      </c>
      <c r="AG116" s="959"/>
      <c r="AH116" s="959"/>
      <c r="AI116" s="959"/>
      <c r="AJ116" s="960"/>
      <c r="AK116" s="961" t="s">
        <v>457</v>
      </c>
      <c r="AL116" s="959"/>
      <c r="AM116" s="959"/>
      <c r="AN116" s="959"/>
      <c r="AO116" s="960"/>
      <c r="AP116" s="962" t="s">
        <v>450</v>
      </c>
      <c r="AQ116" s="963"/>
      <c r="AR116" s="963"/>
      <c r="AS116" s="963"/>
      <c r="AT116" s="964"/>
      <c r="AU116" s="908"/>
      <c r="AV116" s="909"/>
      <c r="AW116" s="909"/>
      <c r="AX116" s="909"/>
      <c r="AY116" s="909"/>
      <c r="AZ116" s="967" t="s">
        <v>468</v>
      </c>
      <c r="BA116" s="968"/>
      <c r="BB116" s="968"/>
      <c r="BC116" s="968"/>
      <c r="BD116" s="968"/>
      <c r="BE116" s="968"/>
      <c r="BF116" s="968"/>
      <c r="BG116" s="968"/>
      <c r="BH116" s="968"/>
      <c r="BI116" s="968"/>
      <c r="BJ116" s="968"/>
      <c r="BK116" s="968"/>
      <c r="BL116" s="968"/>
      <c r="BM116" s="968"/>
      <c r="BN116" s="968"/>
      <c r="BO116" s="968"/>
      <c r="BP116" s="969"/>
      <c r="BQ116" s="925" t="s">
        <v>449</v>
      </c>
      <c r="BR116" s="926"/>
      <c r="BS116" s="926"/>
      <c r="BT116" s="926"/>
      <c r="BU116" s="926"/>
      <c r="BV116" s="926" t="s">
        <v>450</v>
      </c>
      <c r="BW116" s="926"/>
      <c r="BX116" s="926"/>
      <c r="BY116" s="926"/>
      <c r="BZ116" s="926"/>
      <c r="CA116" s="926" t="s">
        <v>445</v>
      </c>
      <c r="CB116" s="926"/>
      <c r="CC116" s="926"/>
      <c r="CD116" s="926"/>
      <c r="CE116" s="926"/>
      <c r="CF116" s="920" t="s">
        <v>451</v>
      </c>
      <c r="CG116" s="921"/>
      <c r="CH116" s="921"/>
      <c r="CI116" s="921"/>
      <c r="CJ116" s="921"/>
      <c r="CK116" s="948"/>
      <c r="CL116" s="949"/>
      <c r="CM116" s="922" t="s">
        <v>469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447</v>
      </c>
      <c r="DH116" s="959"/>
      <c r="DI116" s="959"/>
      <c r="DJ116" s="959"/>
      <c r="DK116" s="960"/>
      <c r="DL116" s="961" t="s">
        <v>457</v>
      </c>
      <c r="DM116" s="959"/>
      <c r="DN116" s="959"/>
      <c r="DO116" s="959"/>
      <c r="DP116" s="960"/>
      <c r="DQ116" s="961" t="s">
        <v>444</v>
      </c>
      <c r="DR116" s="959"/>
      <c r="DS116" s="959"/>
      <c r="DT116" s="959"/>
      <c r="DU116" s="960"/>
      <c r="DV116" s="962" t="s">
        <v>457</v>
      </c>
      <c r="DW116" s="963"/>
      <c r="DX116" s="963"/>
      <c r="DY116" s="963"/>
      <c r="DZ116" s="964"/>
    </row>
    <row r="117" spans="1:130" s="230" customFormat="1" ht="26.25" customHeight="1" x14ac:dyDescent="0.15">
      <c r="A117" s="912" t="s">
        <v>189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470</v>
      </c>
      <c r="Z117" s="894"/>
      <c r="AA117" s="978">
        <v>1003323</v>
      </c>
      <c r="AB117" s="979"/>
      <c r="AC117" s="979"/>
      <c r="AD117" s="979"/>
      <c r="AE117" s="980"/>
      <c r="AF117" s="981">
        <v>1134171</v>
      </c>
      <c r="AG117" s="979"/>
      <c r="AH117" s="979"/>
      <c r="AI117" s="979"/>
      <c r="AJ117" s="980"/>
      <c r="AK117" s="981">
        <v>1169017</v>
      </c>
      <c r="AL117" s="979"/>
      <c r="AM117" s="979"/>
      <c r="AN117" s="979"/>
      <c r="AO117" s="980"/>
      <c r="AP117" s="982"/>
      <c r="AQ117" s="983"/>
      <c r="AR117" s="983"/>
      <c r="AS117" s="983"/>
      <c r="AT117" s="984"/>
      <c r="AU117" s="908"/>
      <c r="AV117" s="909"/>
      <c r="AW117" s="909"/>
      <c r="AX117" s="909"/>
      <c r="AY117" s="909"/>
      <c r="AZ117" s="974" t="s">
        <v>471</v>
      </c>
      <c r="BA117" s="975"/>
      <c r="BB117" s="975"/>
      <c r="BC117" s="975"/>
      <c r="BD117" s="975"/>
      <c r="BE117" s="975"/>
      <c r="BF117" s="975"/>
      <c r="BG117" s="975"/>
      <c r="BH117" s="975"/>
      <c r="BI117" s="975"/>
      <c r="BJ117" s="975"/>
      <c r="BK117" s="975"/>
      <c r="BL117" s="975"/>
      <c r="BM117" s="975"/>
      <c r="BN117" s="975"/>
      <c r="BO117" s="975"/>
      <c r="BP117" s="976"/>
      <c r="BQ117" s="925" t="s">
        <v>445</v>
      </c>
      <c r="BR117" s="926"/>
      <c r="BS117" s="926"/>
      <c r="BT117" s="926"/>
      <c r="BU117" s="926"/>
      <c r="BV117" s="926" t="s">
        <v>445</v>
      </c>
      <c r="BW117" s="926"/>
      <c r="BX117" s="926"/>
      <c r="BY117" s="926"/>
      <c r="BZ117" s="926"/>
      <c r="CA117" s="926" t="s">
        <v>444</v>
      </c>
      <c r="CB117" s="926"/>
      <c r="CC117" s="926"/>
      <c r="CD117" s="926"/>
      <c r="CE117" s="926"/>
      <c r="CF117" s="920" t="s">
        <v>445</v>
      </c>
      <c r="CG117" s="921"/>
      <c r="CH117" s="921"/>
      <c r="CI117" s="921"/>
      <c r="CJ117" s="921"/>
      <c r="CK117" s="948"/>
      <c r="CL117" s="949"/>
      <c r="CM117" s="922" t="s">
        <v>472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449</v>
      </c>
      <c r="DH117" s="959"/>
      <c r="DI117" s="959"/>
      <c r="DJ117" s="959"/>
      <c r="DK117" s="960"/>
      <c r="DL117" s="961" t="s">
        <v>444</v>
      </c>
      <c r="DM117" s="959"/>
      <c r="DN117" s="959"/>
      <c r="DO117" s="959"/>
      <c r="DP117" s="960"/>
      <c r="DQ117" s="961" t="s">
        <v>445</v>
      </c>
      <c r="DR117" s="959"/>
      <c r="DS117" s="959"/>
      <c r="DT117" s="959"/>
      <c r="DU117" s="960"/>
      <c r="DV117" s="962" t="s">
        <v>445</v>
      </c>
      <c r="DW117" s="963"/>
      <c r="DX117" s="963"/>
      <c r="DY117" s="963"/>
      <c r="DZ117" s="964"/>
    </row>
    <row r="118" spans="1:130" s="230" customFormat="1" ht="26.25" customHeight="1" x14ac:dyDescent="0.15">
      <c r="A118" s="912" t="s">
        <v>439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436</v>
      </c>
      <c r="AB118" s="893"/>
      <c r="AC118" s="893"/>
      <c r="AD118" s="893"/>
      <c r="AE118" s="894"/>
      <c r="AF118" s="892" t="s">
        <v>437</v>
      </c>
      <c r="AG118" s="893"/>
      <c r="AH118" s="893"/>
      <c r="AI118" s="893"/>
      <c r="AJ118" s="894"/>
      <c r="AK118" s="892" t="s">
        <v>309</v>
      </c>
      <c r="AL118" s="893"/>
      <c r="AM118" s="893"/>
      <c r="AN118" s="893"/>
      <c r="AO118" s="894"/>
      <c r="AP118" s="970" t="s">
        <v>438</v>
      </c>
      <c r="AQ118" s="971"/>
      <c r="AR118" s="971"/>
      <c r="AS118" s="971"/>
      <c r="AT118" s="972"/>
      <c r="AU118" s="908"/>
      <c r="AV118" s="909"/>
      <c r="AW118" s="909"/>
      <c r="AX118" s="909"/>
      <c r="AY118" s="909"/>
      <c r="AZ118" s="973" t="s">
        <v>473</v>
      </c>
      <c r="BA118" s="965"/>
      <c r="BB118" s="965"/>
      <c r="BC118" s="965"/>
      <c r="BD118" s="965"/>
      <c r="BE118" s="965"/>
      <c r="BF118" s="965"/>
      <c r="BG118" s="965"/>
      <c r="BH118" s="965"/>
      <c r="BI118" s="965"/>
      <c r="BJ118" s="965"/>
      <c r="BK118" s="965"/>
      <c r="BL118" s="965"/>
      <c r="BM118" s="965"/>
      <c r="BN118" s="965"/>
      <c r="BO118" s="965"/>
      <c r="BP118" s="966"/>
      <c r="BQ118" s="999" t="s">
        <v>444</v>
      </c>
      <c r="BR118" s="1000"/>
      <c r="BS118" s="1000"/>
      <c r="BT118" s="1000"/>
      <c r="BU118" s="1000"/>
      <c r="BV118" s="1000" t="s">
        <v>444</v>
      </c>
      <c r="BW118" s="1000"/>
      <c r="BX118" s="1000"/>
      <c r="BY118" s="1000"/>
      <c r="BZ118" s="1000"/>
      <c r="CA118" s="1000" t="s">
        <v>444</v>
      </c>
      <c r="CB118" s="1000"/>
      <c r="CC118" s="1000"/>
      <c r="CD118" s="1000"/>
      <c r="CE118" s="1000"/>
      <c r="CF118" s="920" t="s">
        <v>444</v>
      </c>
      <c r="CG118" s="921"/>
      <c r="CH118" s="921"/>
      <c r="CI118" s="921"/>
      <c r="CJ118" s="921"/>
      <c r="CK118" s="948"/>
      <c r="CL118" s="949"/>
      <c r="CM118" s="922" t="s">
        <v>474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445</v>
      </c>
      <c r="DH118" s="959"/>
      <c r="DI118" s="959"/>
      <c r="DJ118" s="959"/>
      <c r="DK118" s="960"/>
      <c r="DL118" s="961" t="s">
        <v>444</v>
      </c>
      <c r="DM118" s="959"/>
      <c r="DN118" s="959"/>
      <c r="DO118" s="959"/>
      <c r="DP118" s="960"/>
      <c r="DQ118" s="961" t="s">
        <v>444</v>
      </c>
      <c r="DR118" s="959"/>
      <c r="DS118" s="959"/>
      <c r="DT118" s="959"/>
      <c r="DU118" s="960"/>
      <c r="DV118" s="962" t="s">
        <v>444</v>
      </c>
      <c r="DW118" s="963"/>
      <c r="DX118" s="963"/>
      <c r="DY118" s="963"/>
      <c r="DZ118" s="964"/>
    </row>
    <row r="119" spans="1:130" s="230" customFormat="1" ht="26.25" customHeight="1" x14ac:dyDescent="0.15">
      <c r="A119" s="1056" t="s">
        <v>442</v>
      </c>
      <c r="B119" s="947"/>
      <c r="C119" s="929" t="s">
        <v>443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444</v>
      </c>
      <c r="AB119" s="900"/>
      <c r="AC119" s="900"/>
      <c r="AD119" s="900"/>
      <c r="AE119" s="901"/>
      <c r="AF119" s="902" t="s">
        <v>444</v>
      </c>
      <c r="AG119" s="900"/>
      <c r="AH119" s="900"/>
      <c r="AI119" s="900"/>
      <c r="AJ119" s="901"/>
      <c r="AK119" s="902" t="s">
        <v>445</v>
      </c>
      <c r="AL119" s="900"/>
      <c r="AM119" s="900"/>
      <c r="AN119" s="900"/>
      <c r="AO119" s="901"/>
      <c r="AP119" s="903" t="s">
        <v>445</v>
      </c>
      <c r="AQ119" s="904"/>
      <c r="AR119" s="904"/>
      <c r="AS119" s="904"/>
      <c r="AT119" s="905"/>
      <c r="AU119" s="910"/>
      <c r="AV119" s="911"/>
      <c r="AW119" s="911"/>
      <c r="AX119" s="911"/>
      <c r="AY119" s="911"/>
      <c r="AZ119" s="251" t="s">
        <v>189</v>
      </c>
      <c r="BA119" s="251"/>
      <c r="BB119" s="251"/>
      <c r="BC119" s="251"/>
      <c r="BD119" s="251"/>
      <c r="BE119" s="251"/>
      <c r="BF119" s="251"/>
      <c r="BG119" s="251"/>
      <c r="BH119" s="251"/>
      <c r="BI119" s="251"/>
      <c r="BJ119" s="251"/>
      <c r="BK119" s="251"/>
      <c r="BL119" s="251"/>
      <c r="BM119" s="251"/>
      <c r="BN119" s="251"/>
      <c r="BO119" s="977" t="s">
        <v>475</v>
      </c>
      <c r="BP119" s="1005"/>
      <c r="BQ119" s="999">
        <v>10942244</v>
      </c>
      <c r="BR119" s="1000"/>
      <c r="BS119" s="1000"/>
      <c r="BT119" s="1000"/>
      <c r="BU119" s="1000"/>
      <c r="BV119" s="1000">
        <v>10811989</v>
      </c>
      <c r="BW119" s="1000"/>
      <c r="BX119" s="1000"/>
      <c r="BY119" s="1000"/>
      <c r="BZ119" s="1000"/>
      <c r="CA119" s="1000">
        <v>10257120</v>
      </c>
      <c r="CB119" s="1000"/>
      <c r="CC119" s="1000"/>
      <c r="CD119" s="1000"/>
      <c r="CE119" s="1000"/>
      <c r="CF119" s="1001"/>
      <c r="CG119" s="1002"/>
      <c r="CH119" s="1002"/>
      <c r="CI119" s="1002"/>
      <c r="CJ119" s="1003"/>
      <c r="CK119" s="950"/>
      <c r="CL119" s="951"/>
      <c r="CM119" s="973" t="s">
        <v>476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445</v>
      </c>
      <c r="DH119" s="986"/>
      <c r="DI119" s="986"/>
      <c r="DJ119" s="986"/>
      <c r="DK119" s="987"/>
      <c r="DL119" s="985" t="s">
        <v>444</v>
      </c>
      <c r="DM119" s="986"/>
      <c r="DN119" s="986"/>
      <c r="DO119" s="986"/>
      <c r="DP119" s="987"/>
      <c r="DQ119" s="985" t="s">
        <v>445</v>
      </c>
      <c r="DR119" s="986"/>
      <c r="DS119" s="986"/>
      <c r="DT119" s="986"/>
      <c r="DU119" s="987"/>
      <c r="DV119" s="988" t="s">
        <v>444</v>
      </c>
      <c r="DW119" s="989"/>
      <c r="DX119" s="989"/>
      <c r="DY119" s="989"/>
      <c r="DZ119" s="990"/>
    </row>
    <row r="120" spans="1:130" s="230" customFormat="1" ht="26.25" customHeight="1" x14ac:dyDescent="0.15">
      <c r="A120" s="1057"/>
      <c r="B120" s="949"/>
      <c r="C120" s="922" t="s">
        <v>452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444</v>
      </c>
      <c r="AB120" s="959"/>
      <c r="AC120" s="959"/>
      <c r="AD120" s="959"/>
      <c r="AE120" s="960"/>
      <c r="AF120" s="961" t="s">
        <v>450</v>
      </c>
      <c r="AG120" s="959"/>
      <c r="AH120" s="959"/>
      <c r="AI120" s="959"/>
      <c r="AJ120" s="960"/>
      <c r="AK120" s="961" t="s">
        <v>444</v>
      </c>
      <c r="AL120" s="959"/>
      <c r="AM120" s="959"/>
      <c r="AN120" s="959"/>
      <c r="AO120" s="960"/>
      <c r="AP120" s="962" t="s">
        <v>445</v>
      </c>
      <c r="AQ120" s="963"/>
      <c r="AR120" s="963"/>
      <c r="AS120" s="963"/>
      <c r="AT120" s="964"/>
      <c r="AU120" s="991" t="s">
        <v>477</v>
      </c>
      <c r="AV120" s="992"/>
      <c r="AW120" s="992"/>
      <c r="AX120" s="992"/>
      <c r="AY120" s="993"/>
      <c r="AZ120" s="929" t="s">
        <v>478</v>
      </c>
      <c r="BA120" s="897"/>
      <c r="BB120" s="897"/>
      <c r="BC120" s="897"/>
      <c r="BD120" s="897"/>
      <c r="BE120" s="897"/>
      <c r="BF120" s="897"/>
      <c r="BG120" s="897"/>
      <c r="BH120" s="897"/>
      <c r="BI120" s="897"/>
      <c r="BJ120" s="897"/>
      <c r="BK120" s="897"/>
      <c r="BL120" s="897"/>
      <c r="BM120" s="897"/>
      <c r="BN120" s="897"/>
      <c r="BO120" s="897"/>
      <c r="BP120" s="898"/>
      <c r="BQ120" s="930">
        <v>4190313</v>
      </c>
      <c r="BR120" s="931"/>
      <c r="BS120" s="931"/>
      <c r="BT120" s="931"/>
      <c r="BU120" s="931"/>
      <c r="BV120" s="931">
        <v>4207045</v>
      </c>
      <c r="BW120" s="931"/>
      <c r="BX120" s="931"/>
      <c r="BY120" s="931"/>
      <c r="BZ120" s="931"/>
      <c r="CA120" s="931">
        <v>4338932</v>
      </c>
      <c r="CB120" s="931"/>
      <c r="CC120" s="931"/>
      <c r="CD120" s="931"/>
      <c r="CE120" s="931"/>
      <c r="CF120" s="944">
        <v>177.7</v>
      </c>
      <c r="CG120" s="945"/>
      <c r="CH120" s="945"/>
      <c r="CI120" s="945"/>
      <c r="CJ120" s="945"/>
      <c r="CK120" s="1006" t="s">
        <v>479</v>
      </c>
      <c r="CL120" s="1007"/>
      <c r="CM120" s="1007"/>
      <c r="CN120" s="1007"/>
      <c r="CO120" s="1008"/>
      <c r="CP120" s="1014" t="s">
        <v>480</v>
      </c>
      <c r="CQ120" s="1015"/>
      <c r="CR120" s="1015"/>
      <c r="CS120" s="1015"/>
      <c r="CT120" s="1015"/>
      <c r="CU120" s="1015"/>
      <c r="CV120" s="1015"/>
      <c r="CW120" s="1015"/>
      <c r="CX120" s="1015"/>
      <c r="CY120" s="1015"/>
      <c r="CZ120" s="1015"/>
      <c r="DA120" s="1015"/>
      <c r="DB120" s="1015"/>
      <c r="DC120" s="1015"/>
      <c r="DD120" s="1015"/>
      <c r="DE120" s="1015"/>
      <c r="DF120" s="1016"/>
      <c r="DG120" s="930">
        <v>71932</v>
      </c>
      <c r="DH120" s="931"/>
      <c r="DI120" s="931"/>
      <c r="DJ120" s="931"/>
      <c r="DK120" s="931"/>
      <c r="DL120" s="931">
        <v>64365</v>
      </c>
      <c r="DM120" s="931"/>
      <c r="DN120" s="931"/>
      <c r="DO120" s="931"/>
      <c r="DP120" s="931"/>
      <c r="DQ120" s="931">
        <v>58462</v>
      </c>
      <c r="DR120" s="931"/>
      <c r="DS120" s="931"/>
      <c r="DT120" s="931"/>
      <c r="DU120" s="931"/>
      <c r="DV120" s="932">
        <v>2.4</v>
      </c>
      <c r="DW120" s="932"/>
      <c r="DX120" s="932"/>
      <c r="DY120" s="932"/>
      <c r="DZ120" s="933"/>
    </row>
    <row r="121" spans="1:130" s="230" customFormat="1" ht="26.25" customHeight="1" x14ac:dyDescent="0.15">
      <c r="A121" s="1057"/>
      <c r="B121" s="949"/>
      <c r="C121" s="974" t="s">
        <v>481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444</v>
      </c>
      <c r="AB121" s="959"/>
      <c r="AC121" s="959"/>
      <c r="AD121" s="959"/>
      <c r="AE121" s="960"/>
      <c r="AF121" s="961" t="s">
        <v>450</v>
      </c>
      <c r="AG121" s="959"/>
      <c r="AH121" s="959"/>
      <c r="AI121" s="959"/>
      <c r="AJ121" s="960"/>
      <c r="AK121" s="961" t="s">
        <v>444</v>
      </c>
      <c r="AL121" s="959"/>
      <c r="AM121" s="959"/>
      <c r="AN121" s="959"/>
      <c r="AO121" s="960"/>
      <c r="AP121" s="962" t="s">
        <v>445</v>
      </c>
      <c r="AQ121" s="963"/>
      <c r="AR121" s="963"/>
      <c r="AS121" s="963"/>
      <c r="AT121" s="964"/>
      <c r="AU121" s="994"/>
      <c r="AV121" s="995"/>
      <c r="AW121" s="995"/>
      <c r="AX121" s="995"/>
      <c r="AY121" s="996"/>
      <c r="AZ121" s="922" t="s">
        <v>482</v>
      </c>
      <c r="BA121" s="923"/>
      <c r="BB121" s="923"/>
      <c r="BC121" s="923"/>
      <c r="BD121" s="923"/>
      <c r="BE121" s="923"/>
      <c r="BF121" s="923"/>
      <c r="BG121" s="923"/>
      <c r="BH121" s="923"/>
      <c r="BI121" s="923"/>
      <c r="BJ121" s="923"/>
      <c r="BK121" s="923"/>
      <c r="BL121" s="923"/>
      <c r="BM121" s="923"/>
      <c r="BN121" s="923"/>
      <c r="BO121" s="923"/>
      <c r="BP121" s="924"/>
      <c r="BQ121" s="925" t="s">
        <v>445</v>
      </c>
      <c r="BR121" s="926"/>
      <c r="BS121" s="926"/>
      <c r="BT121" s="926"/>
      <c r="BU121" s="926"/>
      <c r="BV121" s="926" t="s">
        <v>444</v>
      </c>
      <c r="BW121" s="926"/>
      <c r="BX121" s="926"/>
      <c r="BY121" s="926"/>
      <c r="BZ121" s="926"/>
      <c r="CA121" s="926" t="s">
        <v>444</v>
      </c>
      <c r="CB121" s="926"/>
      <c r="CC121" s="926"/>
      <c r="CD121" s="926"/>
      <c r="CE121" s="926"/>
      <c r="CF121" s="920" t="s">
        <v>444</v>
      </c>
      <c r="CG121" s="921"/>
      <c r="CH121" s="921"/>
      <c r="CI121" s="921"/>
      <c r="CJ121" s="921"/>
      <c r="CK121" s="1009"/>
      <c r="CL121" s="1010"/>
      <c r="CM121" s="1010"/>
      <c r="CN121" s="1010"/>
      <c r="CO121" s="1011"/>
      <c r="CP121" s="1019" t="s">
        <v>483</v>
      </c>
      <c r="CQ121" s="1020"/>
      <c r="CR121" s="1020"/>
      <c r="CS121" s="1020"/>
      <c r="CT121" s="1020"/>
      <c r="CU121" s="1020"/>
      <c r="CV121" s="1020"/>
      <c r="CW121" s="1020"/>
      <c r="CX121" s="1020"/>
      <c r="CY121" s="1020"/>
      <c r="CZ121" s="1020"/>
      <c r="DA121" s="1020"/>
      <c r="DB121" s="1020"/>
      <c r="DC121" s="1020"/>
      <c r="DD121" s="1020"/>
      <c r="DE121" s="1020"/>
      <c r="DF121" s="1021"/>
      <c r="DG121" s="925" t="s">
        <v>449</v>
      </c>
      <c r="DH121" s="926"/>
      <c r="DI121" s="926"/>
      <c r="DJ121" s="926"/>
      <c r="DK121" s="926"/>
      <c r="DL121" s="926" t="s">
        <v>450</v>
      </c>
      <c r="DM121" s="926"/>
      <c r="DN121" s="926"/>
      <c r="DO121" s="926"/>
      <c r="DP121" s="926"/>
      <c r="DQ121" s="926" t="s">
        <v>449</v>
      </c>
      <c r="DR121" s="926"/>
      <c r="DS121" s="926"/>
      <c r="DT121" s="926"/>
      <c r="DU121" s="926"/>
      <c r="DV121" s="927" t="s">
        <v>444</v>
      </c>
      <c r="DW121" s="927"/>
      <c r="DX121" s="927"/>
      <c r="DY121" s="927"/>
      <c r="DZ121" s="928"/>
    </row>
    <row r="122" spans="1:130" s="230" customFormat="1" ht="26.25" customHeight="1" x14ac:dyDescent="0.15">
      <c r="A122" s="1057"/>
      <c r="B122" s="949"/>
      <c r="C122" s="922" t="s">
        <v>463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444</v>
      </c>
      <c r="AB122" s="959"/>
      <c r="AC122" s="959"/>
      <c r="AD122" s="959"/>
      <c r="AE122" s="960"/>
      <c r="AF122" s="961" t="s">
        <v>444</v>
      </c>
      <c r="AG122" s="959"/>
      <c r="AH122" s="959"/>
      <c r="AI122" s="959"/>
      <c r="AJ122" s="960"/>
      <c r="AK122" s="961" t="s">
        <v>444</v>
      </c>
      <c r="AL122" s="959"/>
      <c r="AM122" s="959"/>
      <c r="AN122" s="959"/>
      <c r="AO122" s="960"/>
      <c r="AP122" s="962" t="s">
        <v>444</v>
      </c>
      <c r="AQ122" s="963"/>
      <c r="AR122" s="963"/>
      <c r="AS122" s="963"/>
      <c r="AT122" s="964"/>
      <c r="AU122" s="994"/>
      <c r="AV122" s="995"/>
      <c r="AW122" s="995"/>
      <c r="AX122" s="995"/>
      <c r="AY122" s="996"/>
      <c r="AZ122" s="973" t="s">
        <v>484</v>
      </c>
      <c r="BA122" s="965"/>
      <c r="BB122" s="965"/>
      <c r="BC122" s="965"/>
      <c r="BD122" s="965"/>
      <c r="BE122" s="965"/>
      <c r="BF122" s="965"/>
      <c r="BG122" s="965"/>
      <c r="BH122" s="965"/>
      <c r="BI122" s="965"/>
      <c r="BJ122" s="965"/>
      <c r="BK122" s="965"/>
      <c r="BL122" s="965"/>
      <c r="BM122" s="965"/>
      <c r="BN122" s="965"/>
      <c r="BO122" s="965"/>
      <c r="BP122" s="966"/>
      <c r="BQ122" s="999">
        <v>9937740</v>
      </c>
      <c r="BR122" s="1000"/>
      <c r="BS122" s="1000"/>
      <c r="BT122" s="1000"/>
      <c r="BU122" s="1000"/>
      <c r="BV122" s="1000">
        <v>9244564</v>
      </c>
      <c r="BW122" s="1000"/>
      <c r="BX122" s="1000"/>
      <c r="BY122" s="1000"/>
      <c r="BZ122" s="1000"/>
      <c r="CA122" s="1000">
        <v>8584364</v>
      </c>
      <c r="CB122" s="1000"/>
      <c r="CC122" s="1000"/>
      <c r="CD122" s="1000"/>
      <c r="CE122" s="1000"/>
      <c r="CF122" s="1017">
        <v>351.5</v>
      </c>
      <c r="CG122" s="1018"/>
      <c r="CH122" s="1018"/>
      <c r="CI122" s="1018"/>
      <c r="CJ122" s="1018"/>
      <c r="CK122" s="1009"/>
      <c r="CL122" s="1010"/>
      <c r="CM122" s="1010"/>
      <c r="CN122" s="1010"/>
      <c r="CO122" s="1011"/>
      <c r="CP122" s="1019" t="s">
        <v>485</v>
      </c>
      <c r="CQ122" s="1020"/>
      <c r="CR122" s="1020"/>
      <c r="CS122" s="1020"/>
      <c r="CT122" s="1020"/>
      <c r="CU122" s="1020"/>
      <c r="CV122" s="1020"/>
      <c r="CW122" s="1020"/>
      <c r="CX122" s="1020"/>
      <c r="CY122" s="1020"/>
      <c r="CZ122" s="1020"/>
      <c r="DA122" s="1020"/>
      <c r="DB122" s="1020"/>
      <c r="DC122" s="1020"/>
      <c r="DD122" s="1020"/>
      <c r="DE122" s="1020"/>
      <c r="DF122" s="1021"/>
      <c r="DG122" s="925" t="s">
        <v>445</v>
      </c>
      <c r="DH122" s="926"/>
      <c r="DI122" s="926"/>
      <c r="DJ122" s="926"/>
      <c r="DK122" s="926"/>
      <c r="DL122" s="926" t="s">
        <v>449</v>
      </c>
      <c r="DM122" s="926"/>
      <c r="DN122" s="926"/>
      <c r="DO122" s="926"/>
      <c r="DP122" s="926"/>
      <c r="DQ122" s="926" t="s">
        <v>449</v>
      </c>
      <c r="DR122" s="926"/>
      <c r="DS122" s="926"/>
      <c r="DT122" s="926"/>
      <c r="DU122" s="926"/>
      <c r="DV122" s="927" t="s">
        <v>449</v>
      </c>
      <c r="DW122" s="927"/>
      <c r="DX122" s="927"/>
      <c r="DY122" s="927"/>
      <c r="DZ122" s="928"/>
    </row>
    <row r="123" spans="1:130" s="230" customFormat="1" ht="26.25" customHeight="1" x14ac:dyDescent="0.15">
      <c r="A123" s="1057"/>
      <c r="B123" s="949"/>
      <c r="C123" s="922" t="s">
        <v>469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449</v>
      </c>
      <c r="AB123" s="959"/>
      <c r="AC123" s="959"/>
      <c r="AD123" s="959"/>
      <c r="AE123" s="960"/>
      <c r="AF123" s="961" t="s">
        <v>449</v>
      </c>
      <c r="AG123" s="959"/>
      <c r="AH123" s="959"/>
      <c r="AI123" s="959"/>
      <c r="AJ123" s="960"/>
      <c r="AK123" s="961" t="s">
        <v>449</v>
      </c>
      <c r="AL123" s="959"/>
      <c r="AM123" s="959"/>
      <c r="AN123" s="959"/>
      <c r="AO123" s="960"/>
      <c r="AP123" s="962" t="s">
        <v>449</v>
      </c>
      <c r="AQ123" s="963"/>
      <c r="AR123" s="963"/>
      <c r="AS123" s="963"/>
      <c r="AT123" s="964"/>
      <c r="AU123" s="997"/>
      <c r="AV123" s="998"/>
      <c r="AW123" s="998"/>
      <c r="AX123" s="998"/>
      <c r="AY123" s="998"/>
      <c r="AZ123" s="251" t="s">
        <v>189</v>
      </c>
      <c r="BA123" s="251"/>
      <c r="BB123" s="251"/>
      <c r="BC123" s="251"/>
      <c r="BD123" s="251"/>
      <c r="BE123" s="251"/>
      <c r="BF123" s="251"/>
      <c r="BG123" s="251"/>
      <c r="BH123" s="251"/>
      <c r="BI123" s="251"/>
      <c r="BJ123" s="251"/>
      <c r="BK123" s="251"/>
      <c r="BL123" s="251"/>
      <c r="BM123" s="251"/>
      <c r="BN123" s="251"/>
      <c r="BO123" s="977" t="s">
        <v>486</v>
      </c>
      <c r="BP123" s="1005"/>
      <c r="BQ123" s="1063">
        <v>14128053</v>
      </c>
      <c r="BR123" s="1064"/>
      <c r="BS123" s="1064"/>
      <c r="BT123" s="1064"/>
      <c r="BU123" s="1064"/>
      <c r="BV123" s="1064">
        <v>13451609</v>
      </c>
      <c r="BW123" s="1064"/>
      <c r="BX123" s="1064"/>
      <c r="BY123" s="1064"/>
      <c r="BZ123" s="1064"/>
      <c r="CA123" s="1064">
        <v>12923296</v>
      </c>
      <c r="CB123" s="1064"/>
      <c r="CC123" s="1064"/>
      <c r="CD123" s="1064"/>
      <c r="CE123" s="1064"/>
      <c r="CF123" s="1001"/>
      <c r="CG123" s="1002"/>
      <c r="CH123" s="1002"/>
      <c r="CI123" s="1002"/>
      <c r="CJ123" s="1003"/>
      <c r="CK123" s="1009"/>
      <c r="CL123" s="1010"/>
      <c r="CM123" s="1010"/>
      <c r="CN123" s="1010"/>
      <c r="CO123" s="1011"/>
      <c r="CP123" s="1019" t="s">
        <v>487</v>
      </c>
      <c r="CQ123" s="1020"/>
      <c r="CR123" s="1020"/>
      <c r="CS123" s="1020"/>
      <c r="CT123" s="1020"/>
      <c r="CU123" s="1020"/>
      <c r="CV123" s="1020"/>
      <c r="CW123" s="1020"/>
      <c r="CX123" s="1020"/>
      <c r="CY123" s="1020"/>
      <c r="CZ123" s="1020"/>
      <c r="DA123" s="1020"/>
      <c r="DB123" s="1020"/>
      <c r="DC123" s="1020"/>
      <c r="DD123" s="1020"/>
      <c r="DE123" s="1020"/>
      <c r="DF123" s="1021"/>
      <c r="DG123" s="958" t="s">
        <v>488</v>
      </c>
      <c r="DH123" s="959"/>
      <c r="DI123" s="959"/>
      <c r="DJ123" s="959"/>
      <c r="DK123" s="960"/>
      <c r="DL123" s="961" t="s">
        <v>449</v>
      </c>
      <c r="DM123" s="959"/>
      <c r="DN123" s="959"/>
      <c r="DO123" s="959"/>
      <c r="DP123" s="960"/>
      <c r="DQ123" s="961" t="s">
        <v>488</v>
      </c>
      <c r="DR123" s="959"/>
      <c r="DS123" s="959"/>
      <c r="DT123" s="959"/>
      <c r="DU123" s="960"/>
      <c r="DV123" s="962" t="s">
        <v>449</v>
      </c>
      <c r="DW123" s="963"/>
      <c r="DX123" s="963"/>
      <c r="DY123" s="963"/>
      <c r="DZ123" s="964"/>
    </row>
    <row r="124" spans="1:130" s="230" customFormat="1" ht="26.25" customHeight="1" thickBot="1" x14ac:dyDescent="0.2">
      <c r="A124" s="1057"/>
      <c r="B124" s="949"/>
      <c r="C124" s="922" t="s">
        <v>472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489</v>
      </c>
      <c r="AB124" s="959"/>
      <c r="AC124" s="959"/>
      <c r="AD124" s="959"/>
      <c r="AE124" s="960"/>
      <c r="AF124" s="961" t="s">
        <v>489</v>
      </c>
      <c r="AG124" s="959"/>
      <c r="AH124" s="959"/>
      <c r="AI124" s="959"/>
      <c r="AJ124" s="960"/>
      <c r="AK124" s="961" t="s">
        <v>449</v>
      </c>
      <c r="AL124" s="959"/>
      <c r="AM124" s="959"/>
      <c r="AN124" s="959"/>
      <c r="AO124" s="960"/>
      <c r="AP124" s="962" t="s">
        <v>489</v>
      </c>
      <c r="AQ124" s="963"/>
      <c r="AR124" s="963"/>
      <c r="AS124" s="963"/>
      <c r="AT124" s="964"/>
      <c r="AU124" s="1059" t="s">
        <v>490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491</v>
      </c>
      <c r="BR124" s="1027"/>
      <c r="BS124" s="1027"/>
      <c r="BT124" s="1027"/>
      <c r="BU124" s="1027"/>
      <c r="BV124" s="1027" t="s">
        <v>491</v>
      </c>
      <c r="BW124" s="1027"/>
      <c r="BX124" s="1027"/>
      <c r="BY124" s="1027"/>
      <c r="BZ124" s="1027"/>
      <c r="CA124" s="1027" t="s">
        <v>488</v>
      </c>
      <c r="CB124" s="1027"/>
      <c r="CC124" s="1027"/>
      <c r="CD124" s="1027"/>
      <c r="CE124" s="1027"/>
      <c r="CF124" s="1028"/>
      <c r="CG124" s="1029"/>
      <c r="CH124" s="1029"/>
      <c r="CI124" s="1029"/>
      <c r="CJ124" s="1030"/>
      <c r="CK124" s="1012"/>
      <c r="CL124" s="1012"/>
      <c r="CM124" s="1012"/>
      <c r="CN124" s="1012"/>
      <c r="CO124" s="1013"/>
      <c r="CP124" s="1019" t="s">
        <v>492</v>
      </c>
      <c r="CQ124" s="1020"/>
      <c r="CR124" s="1020"/>
      <c r="CS124" s="1020"/>
      <c r="CT124" s="1020"/>
      <c r="CU124" s="1020"/>
      <c r="CV124" s="1020"/>
      <c r="CW124" s="1020"/>
      <c r="CX124" s="1020"/>
      <c r="CY124" s="1020"/>
      <c r="CZ124" s="1020"/>
      <c r="DA124" s="1020"/>
      <c r="DB124" s="1020"/>
      <c r="DC124" s="1020"/>
      <c r="DD124" s="1020"/>
      <c r="DE124" s="1020"/>
      <c r="DF124" s="1021"/>
      <c r="DG124" s="1004" t="s">
        <v>493</v>
      </c>
      <c r="DH124" s="986"/>
      <c r="DI124" s="986"/>
      <c r="DJ124" s="986"/>
      <c r="DK124" s="987"/>
      <c r="DL124" s="985" t="s">
        <v>489</v>
      </c>
      <c r="DM124" s="986"/>
      <c r="DN124" s="986"/>
      <c r="DO124" s="986"/>
      <c r="DP124" s="987"/>
      <c r="DQ124" s="985" t="s">
        <v>489</v>
      </c>
      <c r="DR124" s="986"/>
      <c r="DS124" s="986"/>
      <c r="DT124" s="986"/>
      <c r="DU124" s="987"/>
      <c r="DV124" s="988" t="s">
        <v>449</v>
      </c>
      <c r="DW124" s="989"/>
      <c r="DX124" s="989"/>
      <c r="DY124" s="989"/>
      <c r="DZ124" s="990"/>
    </row>
    <row r="125" spans="1:130" s="230" customFormat="1" ht="26.25" customHeight="1" x14ac:dyDescent="0.15">
      <c r="A125" s="1057"/>
      <c r="B125" s="949"/>
      <c r="C125" s="922" t="s">
        <v>474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494</v>
      </c>
      <c r="AB125" s="959"/>
      <c r="AC125" s="959"/>
      <c r="AD125" s="959"/>
      <c r="AE125" s="960"/>
      <c r="AF125" s="961" t="s">
        <v>488</v>
      </c>
      <c r="AG125" s="959"/>
      <c r="AH125" s="959"/>
      <c r="AI125" s="959"/>
      <c r="AJ125" s="960"/>
      <c r="AK125" s="961" t="s">
        <v>493</v>
      </c>
      <c r="AL125" s="959"/>
      <c r="AM125" s="959"/>
      <c r="AN125" s="959"/>
      <c r="AO125" s="960"/>
      <c r="AP125" s="962" t="s">
        <v>449</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495</v>
      </c>
      <c r="CL125" s="1007"/>
      <c r="CM125" s="1007"/>
      <c r="CN125" s="1007"/>
      <c r="CO125" s="1008"/>
      <c r="CP125" s="929" t="s">
        <v>496</v>
      </c>
      <c r="CQ125" s="897"/>
      <c r="CR125" s="897"/>
      <c r="CS125" s="897"/>
      <c r="CT125" s="897"/>
      <c r="CU125" s="897"/>
      <c r="CV125" s="897"/>
      <c r="CW125" s="897"/>
      <c r="CX125" s="897"/>
      <c r="CY125" s="897"/>
      <c r="CZ125" s="897"/>
      <c r="DA125" s="897"/>
      <c r="DB125" s="897"/>
      <c r="DC125" s="897"/>
      <c r="DD125" s="897"/>
      <c r="DE125" s="897"/>
      <c r="DF125" s="898"/>
      <c r="DG125" s="930" t="s">
        <v>488</v>
      </c>
      <c r="DH125" s="931"/>
      <c r="DI125" s="931"/>
      <c r="DJ125" s="931"/>
      <c r="DK125" s="931"/>
      <c r="DL125" s="931" t="s">
        <v>493</v>
      </c>
      <c r="DM125" s="931"/>
      <c r="DN125" s="931"/>
      <c r="DO125" s="931"/>
      <c r="DP125" s="931"/>
      <c r="DQ125" s="931" t="s">
        <v>488</v>
      </c>
      <c r="DR125" s="931"/>
      <c r="DS125" s="931"/>
      <c r="DT125" s="931"/>
      <c r="DU125" s="931"/>
      <c r="DV125" s="932" t="s">
        <v>449</v>
      </c>
      <c r="DW125" s="932"/>
      <c r="DX125" s="932"/>
      <c r="DY125" s="932"/>
      <c r="DZ125" s="933"/>
    </row>
    <row r="126" spans="1:130" s="230" customFormat="1" ht="26.25" customHeight="1" thickBot="1" x14ac:dyDescent="0.2">
      <c r="A126" s="1057"/>
      <c r="B126" s="949"/>
      <c r="C126" s="922" t="s">
        <v>476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449</v>
      </c>
      <c r="AB126" s="959"/>
      <c r="AC126" s="959"/>
      <c r="AD126" s="959"/>
      <c r="AE126" s="960"/>
      <c r="AF126" s="961" t="s">
        <v>489</v>
      </c>
      <c r="AG126" s="959"/>
      <c r="AH126" s="959"/>
      <c r="AI126" s="959"/>
      <c r="AJ126" s="960"/>
      <c r="AK126" s="961" t="s">
        <v>449</v>
      </c>
      <c r="AL126" s="959"/>
      <c r="AM126" s="959"/>
      <c r="AN126" s="959"/>
      <c r="AO126" s="960"/>
      <c r="AP126" s="962" t="s">
        <v>494</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497</v>
      </c>
      <c r="CQ126" s="923"/>
      <c r="CR126" s="923"/>
      <c r="CS126" s="923"/>
      <c r="CT126" s="923"/>
      <c r="CU126" s="923"/>
      <c r="CV126" s="923"/>
      <c r="CW126" s="923"/>
      <c r="CX126" s="923"/>
      <c r="CY126" s="923"/>
      <c r="CZ126" s="923"/>
      <c r="DA126" s="923"/>
      <c r="DB126" s="923"/>
      <c r="DC126" s="923"/>
      <c r="DD126" s="923"/>
      <c r="DE126" s="923"/>
      <c r="DF126" s="924"/>
      <c r="DG126" s="925" t="s">
        <v>498</v>
      </c>
      <c r="DH126" s="926"/>
      <c r="DI126" s="926"/>
      <c r="DJ126" s="926"/>
      <c r="DK126" s="926"/>
      <c r="DL126" s="926" t="s">
        <v>449</v>
      </c>
      <c r="DM126" s="926"/>
      <c r="DN126" s="926"/>
      <c r="DO126" s="926"/>
      <c r="DP126" s="926"/>
      <c r="DQ126" s="926" t="s">
        <v>449</v>
      </c>
      <c r="DR126" s="926"/>
      <c r="DS126" s="926"/>
      <c r="DT126" s="926"/>
      <c r="DU126" s="926"/>
      <c r="DV126" s="927" t="s">
        <v>449</v>
      </c>
      <c r="DW126" s="927"/>
      <c r="DX126" s="927"/>
      <c r="DY126" s="927"/>
      <c r="DZ126" s="928"/>
    </row>
    <row r="127" spans="1:130" s="230" customFormat="1" ht="26.25" customHeight="1" x14ac:dyDescent="0.15">
      <c r="A127" s="1058"/>
      <c r="B127" s="951"/>
      <c r="C127" s="973" t="s">
        <v>499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449</v>
      </c>
      <c r="AB127" s="959"/>
      <c r="AC127" s="959"/>
      <c r="AD127" s="959"/>
      <c r="AE127" s="960"/>
      <c r="AF127" s="961" t="s">
        <v>491</v>
      </c>
      <c r="AG127" s="959"/>
      <c r="AH127" s="959"/>
      <c r="AI127" s="959"/>
      <c r="AJ127" s="960"/>
      <c r="AK127" s="961" t="s">
        <v>449</v>
      </c>
      <c r="AL127" s="959"/>
      <c r="AM127" s="959"/>
      <c r="AN127" s="959"/>
      <c r="AO127" s="960"/>
      <c r="AP127" s="962" t="s">
        <v>488</v>
      </c>
      <c r="AQ127" s="963"/>
      <c r="AR127" s="963"/>
      <c r="AS127" s="963"/>
      <c r="AT127" s="964"/>
      <c r="AU127" s="232"/>
      <c r="AV127" s="232"/>
      <c r="AW127" s="232"/>
      <c r="AX127" s="1031" t="s">
        <v>500</v>
      </c>
      <c r="AY127" s="1032"/>
      <c r="AZ127" s="1032"/>
      <c r="BA127" s="1032"/>
      <c r="BB127" s="1032"/>
      <c r="BC127" s="1032"/>
      <c r="BD127" s="1032"/>
      <c r="BE127" s="1033"/>
      <c r="BF127" s="1034" t="s">
        <v>501</v>
      </c>
      <c r="BG127" s="1032"/>
      <c r="BH127" s="1032"/>
      <c r="BI127" s="1032"/>
      <c r="BJ127" s="1032"/>
      <c r="BK127" s="1032"/>
      <c r="BL127" s="1033"/>
      <c r="BM127" s="1034" t="s">
        <v>502</v>
      </c>
      <c r="BN127" s="1032"/>
      <c r="BO127" s="1032"/>
      <c r="BP127" s="1032"/>
      <c r="BQ127" s="1032"/>
      <c r="BR127" s="1032"/>
      <c r="BS127" s="1033"/>
      <c r="BT127" s="1034" t="s">
        <v>503</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504</v>
      </c>
      <c r="CQ127" s="923"/>
      <c r="CR127" s="923"/>
      <c r="CS127" s="923"/>
      <c r="CT127" s="923"/>
      <c r="CU127" s="923"/>
      <c r="CV127" s="923"/>
      <c r="CW127" s="923"/>
      <c r="CX127" s="923"/>
      <c r="CY127" s="923"/>
      <c r="CZ127" s="923"/>
      <c r="DA127" s="923"/>
      <c r="DB127" s="923"/>
      <c r="DC127" s="923"/>
      <c r="DD127" s="923"/>
      <c r="DE127" s="923"/>
      <c r="DF127" s="924"/>
      <c r="DG127" s="925" t="s">
        <v>449</v>
      </c>
      <c r="DH127" s="926"/>
      <c r="DI127" s="926"/>
      <c r="DJ127" s="926"/>
      <c r="DK127" s="926"/>
      <c r="DL127" s="926" t="s">
        <v>488</v>
      </c>
      <c r="DM127" s="926"/>
      <c r="DN127" s="926"/>
      <c r="DO127" s="926"/>
      <c r="DP127" s="926"/>
      <c r="DQ127" s="926" t="s">
        <v>449</v>
      </c>
      <c r="DR127" s="926"/>
      <c r="DS127" s="926"/>
      <c r="DT127" s="926"/>
      <c r="DU127" s="926"/>
      <c r="DV127" s="927" t="s">
        <v>449</v>
      </c>
      <c r="DW127" s="927"/>
      <c r="DX127" s="927"/>
      <c r="DY127" s="927"/>
      <c r="DZ127" s="928"/>
    </row>
    <row r="128" spans="1:130" s="230" customFormat="1" ht="26.25" customHeight="1" thickBot="1" x14ac:dyDescent="0.2">
      <c r="A128" s="1041" t="s">
        <v>505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506</v>
      </c>
      <c r="X128" s="1043"/>
      <c r="Y128" s="1043"/>
      <c r="Z128" s="1044"/>
      <c r="AA128" s="1045">
        <v>480</v>
      </c>
      <c r="AB128" s="1046"/>
      <c r="AC128" s="1046"/>
      <c r="AD128" s="1046"/>
      <c r="AE128" s="1047"/>
      <c r="AF128" s="1048">
        <v>387</v>
      </c>
      <c r="AG128" s="1046"/>
      <c r="AH128" s="1046"/>
      <c r="AI128" s="1046"/>
      <c r="AJ128" s="1047"/>
      <c r="AK128" s="1048">
        <v>864</v>
      </c>
      <c r="AL128" s="1046"/>
      <c r="AM128" s="1046"/>
      <c r="AN128" s="1046"/>
      <c r="AO128" s="1047"/>
      <c r="AP128" s="1049"/>
      <c r="AQ128" s="1050"/>
      <c r="AR128" s="1050"/>
      <c r="AS128" s="1050"/>
      <c r="AT128" s="1051"/>
      <c r="AU128" s="232"/>
      <c r="AV128" s="232"/>
      <c r="AW128" s="232"/>
      <c r="AX128" s="896" t="s">
        <v>507</v>
      </c>
      <c r="AY128" s="897"/>
      <c r="AZ128" s="897"/>
      <c r="BA128" s="897"/>
      <c r="BB128" s="897"/>
      <c r="BC128" s="897"/>
      <c r="BD128" s="897"/>
      <c r="BE128" s="898"/>
      <c r="BF128" s="1052" t="s">
        <v>491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508</v>
      </c>
      <c r="CQ128" s="726"/>
      <c r="CR128" s="726"/>
      <c r="CS128" s="726"/>
      <c r="CT128" s="726"/>
      <c r="CU128" s="726"/>
      <c r="CV128" s="726"/>
      <c r="CW128" s="726"/>
      <c r="CX128" s="726"/>
      <c r="CY128" s="726"/>
      <c r="CZ128" s="726"/>
      <c r="DA128" s="726"/>
      <c r="DB128" s="726"/>
      <c r="DC128" s="726"/>
      <c r="DD128" s="726"/>
      <c r="DE128" s="726"/>
      <c r="DF128" s="1036"/>
      <c r="DG128" s="1037" t="s">
        <v>491</v>
      </c>
      <c r="DH128" s="1038"/>
      <c r="DI128" s="1038"/>
      <c r="DJ128" s="1038"/>
      <c r="DK128" s="1038"/>
      <c r="DL128" s="1038" t="s">
        <v>494</v>
      </c>
      <c r="DM128" s="1038"/>
      <c r="DN128" s="1038"/>
      <c r="DO128" s="1038"/>
      <c r="DP128" s="1038"/>
      <c r="DQ128" s="1038" t="s">
        <v>491</v>
      </c>
      <c r="DR128" s="1038"/>
      <c r="DS128" s="1038"/>
      <c r="DT128" s="1038"/>
      <c r="DU128" s="1038"/>
      <c r="DV128" s="1039" t="s">
        <v>494</v>
      </c>
      <c r="DW128" s="1039"/>
      <c r="DX128" s="1039"/>
      <c r="DY128" s="1039"/>
      <c r="DZ128" s="1040"/>
    </row>
    <row r="129" spans="1:131" s="230" customFormat="1" ht="26.25" customHeight="1" x14ac:dyDescent="0.1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509</v>
      </c>
      <c r="X129" s="1071"/>
      <c r="Y129" s="1071"/>
      <c r="Z129" s="1072"/>
      <c r="AA129" s="958">
        <v>3091105</v>
      </c>
      <c r="AB129" s="959"/>
      <c r="AC129" s="959"/>
      <c r="AD129" s="959"/>
      <c r="AE129" s="960"/>
      <c r="AF129" s="961">
        <v>3445779</v>
      </c>
      <c r="AG129" s="959"/>
      <c r="AH129" s="959"/>
      <c r="AI129" s="959"/>
      <c r="AJ129" s="960"/>
      <c r="AK129" s="961">
        <v>3388487</v>
      </c>
      <c r="AL129" s="959"/>
      <c r="AM129" s="959"/>
      <c r="AN129" s="959"/>
      <c r="AO129" s="960"/>
      <c r="AP129" s="1073"/>
      <c r="AQ129" s="1074"/>
      <c r="AR129" s="1074"/>
      <c r="AS129" s="1074"/>
      <c r="AT129" s="1075"/>
      <c r="AU129" s="233"/>
      <c r="AV129" s="233"/>
      <c r="AW129" s="233"/>
      <c r="AX129" s="1065" t="s">
        <v>510</v>
      </c>
      <c r="AY129" s="923"/>
      <c r="AZ129" s="923"/>
      <c r="BA129" s="923"/>
      <c r="BB129" s="923"/>
      <c r="BC129" s="923"/>
      <c r="BD129" s="923"/>
      <c r="BE129" s="924"/>
      <c r="BF129" s="1066" t="s">
        <v>449</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511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512</v>
      </c>
      <c r="X130" s="1071"/>
      <c r="Y130" s="1071"/>
      <c r="Z130" s="1072"/>
      <c r="AA130" s="958">
        <v>829379</v>
      </c>
      <c r="AB130" s="959"/>
      <c r="AC130" s="959"/>
      <c r="AD130" s="959"/>
      <c r="AE130" s="960"/>
      <c r="AF130" s="961">
        <v>943767</v>
      </c>
      <c r="AG130" s="959"/>
      <c r="AH130" s="959"/>
      <c r="AI130" s="959"/>
      <c r="AJ130" s="960"/>
      <c r="AK130" s="961">
        <v>946571</v>
      </c>
      <c r="AL130" s="959"/>
      <c r="AM130" s="959"/>
      <c r="AN130" s="959"/>
      <c r="AO130" s="960"/>
      <c r="AP130" s="1073"/>
      <c r="AQ130" s="1074"/>
      <c r="AR130" s="1074"/>
      <c r="AS130" s="1074"/>
      <c r="AT130" s="1075"/>
      <c r="AU130" s="233"/>
      <c r="AV130" s="233"/>
      <c r="AW130" s="233"/>
      <c r="AX130" s="1065" t="s">
        <v>513</v>
      </c>
      <c r="AY130" s="923"/>
      <c r="AZ130" s="923"/>
      <c r="BA130" s="923"/>
      <c r="BB130" s="923"/>
      <c r="BC130" s="923"/>
      <c r="BD130" s="923"/>
      <c r="BE130" s="924"/>
      <c r="BF130" s="1101">
        <v>8.1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514</v>
      </c>
      <c r="X131" s="1108"/>
      <c r="Y131" s="1108"/>
      <c r="Z131" s="1109"/>
      <c r="AA131" s="1004">
        <v>2261726</v>
      </c>
      <c r="AB131" s="986"/>
      <c r="AC131" s="986"/>
      <c r="AD131" s="986"/>
      <c r="AE131" s="987"/>
      <c r="AF131" s="985">
        <v>2502012</v>
      </c>
      <c r="AG131" s="986"/>
      <c r="AH131" s="986"/>
      <c r="AI131" s="986"/>
      <c r="AJ131" s="987"/>
      <c r="AK131" s="985">
        <v>2441916</v>
      </c>
      <c r="AL131" s="986"/>
      <c r="AM131" s="986"/>
      <c r="AN131" s="986"/>
      <c r="AO131" s="987"/>
      <c r="AP131" s="1110"/>
      <c r="AQ131" s="1111"/>
      <c r="AR131" s="1111"/>
      <c r="AS131" s="1111"/>
      <c r="AT131" s="1112"/>
      <c r="AU131" s="233"/>
      <c r="AV131" s="233"/>
      <c r="AW131" s="233"/>
      <c r="AX131" s="1083" t="s">
        <v>515</v>
      </c>
      <c r="AY131" s="726"/>
      <c r="AZ131" s="726"/>
      <c r="BA131" s="726"/>
      <c r="BB131" s="726"/>
      <c r="BC131" s="726"/>
      <c r="BD131" s="726"/>
      <c r="BE131" s="1036"/>
      <c r="BF131" s="1084" t="s">
        <v>516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517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518</v>
      </c>
      <c r="W132" s="1094"/>
      <c r="X132" s="1094"/>
      <c r="Y132" s="1094"/>
      <c r="Z132" s="1095"/>
      <c r="AA132" s="1096">
        <v>7.6695408729999999</v>
      </c>
      <c r="AB132" s="1097"/>
      <c r="AC132" s="1097"/>
      <c r="AD132" s="1097"/>
      <c r="AE132" s="1098"/>
      <c r="AF132" s="1099">
        <v>7.5945678919999997</v>
      </c>
      <c r="AG132" s="1097"/>
      <c r="AH132" s="1097"/>
      <c r="AI132" s="1097"/>
      <c r="AJ132" s="1098"/>
      <c r="AK132" s="1099">
        <v>9.074104105</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519</v>
      </c>
      <c r="W133" s="1077"/>
      <c r="X133" s="1077"/>
      <c r="Y133" s="1077"/>
      <c r="Z133" s="1078"/>
      <c r="AA133" s="1079">
        <v>6.9</v>
      </c>
      <c r="AB133" s="1080"/>
      <c r="AC133" s="1080"/>
      <c r="AD133" s="1080"/>
      <c r="AE133" s="1081"/>
      <c r="AF133" s="1079">
        <v>7.2</v>
      </c>
      <c r="AG133" s="1080"/>
      <c r="AH133" s="1080"/>
      <c r="AI133" s="1080"/>
      <c r="AJ133" s="1081"/>
      <c r="AK133" s="1079">
        <v>8.1</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plEbLNQcGrGJQJkvB31OYP3Nut9pLpRP0BCmCkqicNvj0otvZyg4uRd6qqYciyhDi9/jLgiWcUqVaKnhvOd8w==" saltValue="3TFvicv9FsuxlsOfuQeLO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520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CspTdK8D2VjZksD/yFjj17IOWeVkrvhlghZjES6o6P03p4Om14Wnda+b82a0xyoe9+SQJLjl839nTvuRdK10AQ==" saltValue="aREnc8dlZ3HuRg/ewgFS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Eu1kab4qgCMRSV4klf7Mn/XAvC+KzEyxqKz9B9z0HMibm6TKVXAjq8fvPUFWGGyXodp73BoI6hg8ZQDUCvFQ==" saltValue="yeU137ASE1qd1855z/xVW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523</v>
      </c>
      <c r="AP7" s="272"/>
      <c r="AQ7" s="273" t="s">
        <v>524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525</v>
      </c>
      <c r="AQ8" s="279" t="s">
        <v>526</v>
      </c>
      <c r="AR8" s="280" t="s">
        <v>527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528</v>
      </c>
      <c r="AL9" s="1117"/>
      <c r="AM9" s="1117"/>
      <c r="AN9" s="1118"/>
      <c r="AO9" s="281">
        <v>760917</v>
      </c>
      <c r="AP9" s="281">
        <v>109864</v>
      </c>
      <c r="AQ9" s="282">
        <v>138583</v>
      </c>
      <c r="AR9" s="283">
        <v>-20.7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529</v>
      </c>
      <c r="AL10" s="1117"/>
      <c r="AM10" s="1117"/>
      <c r="AN10" s="1118"/>
      <c r="AO10" s="284">
        <v>45714</v>
      </c>
      <c r="AP10" s="284">
        <v>6600</v>
      </c>
      <c r="AQ10" s="285">
        <v>15847</v>
      </c>
      <c r="AR10" s="286">
        <v>-58.4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530</v>
      </c>
      <c r="AL11" s="1117"/>
      <c r="AM11" s="1117"/>
      <c r="AN11" s="1118"/>
      <c r="AO11" s="284" t="s">
        <v>531</v>
      </c>
      <c r="AP11" s="284" t="s">
        <v>531</v>
      </c>
      <c r="AQ11" s="285">
        <v>2224</v>
      </c>
      <c r="AR11" s="286" t="s">
        <v>531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532</v>
      </c>
      <c r="AL12" s="1117"/>
      <c r="AM12" s="1117"/>
      <c r="AN12" s="1118"/>
      <c r="AO12" s="284" t="s">
        <v>531</v>
      </c>
      <c r="AP12" s="284" t="s">
        <v>531</v>
      </c>
      <c r="AQ12" s="285" t="s">
        <v>531</v>
      </c>
      <c r="AR12" s="286" t="s">
        <v>531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533</v>
      </c>
      <c r="AL13" s="1117"/>
      <c r="AM13" s="1117"/>
      <c r="AN13" s="1118"/>
      <c r="AO13" s="284">
        <v>24572</v>
      </c>
      <c r="AP13" s="284">
        <v>3548</v>
      </c>
      <c r="AQ13" s="285">
        <v>5571</v>
      </c>
      <c r="AR13" s="286">
        <v>-36.299999999999997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534</v>
      </c>
      <c r="AL14" s="1117"/>
      <c r="AM14" s="1117"/>
      <c r="AN14" s="1118"/>
      <c r="AO14" s="284">
        <v>8961</v>
      </c>
      <c r="AP14" s="284">
        <v>1294</v>
      </c>
      <c r="AQ14" s="285">
        <v>2766</v>
      </c>
      <c r="AR14" s="286">
        <v>-53.2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535</v>
      </c>
      <c r="AL15" s="1120"/>
      <c r="AM15" s="1120"/>
      <c r="AN15" s="1121"/>
      <c r="AO15" s="284">
        <v>-51214</v>
      </c>
      <c r="AP15" s="284">
        <v>-7394</v>
      </c>
      <c r="AQ15" s="285">
        <v>-9361</v>
      </c>
      <c r="AR15" s="286">
        <v>-21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189</v>
      </c>
      <c r="AL16" s="1120"/>
      <c r="AM16" s="1120"/>
      <c r="AN16" s="1121"/>
      <c r="AO16" s="284">
        <v>788950</v>
      </c>
      <c r="AP16" s="284">
        <v>113911</v>
      </c>
      <c r="AQ16" s="285">
        <v>155632</v>
      </c>
      <c r="AR16" s="286">
        <v>-26.8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537</v>
      </c>
      <c r="AP20" s="293" t="s">
        <v>538</v>
      </c>
      <c r="AQ20" s="294" t="s">
        <v>539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540</v>
      </c>
      <c r="AL21" s="1123"/>
      <c r="AM21" s="1123"/>
      <c r="AN21" s="1124"/>
      <c r="AO21" s="297">
        <v>11.26</v>
      </c>
      <c r="AP21" s="298">
        <v>13.83</v>
      </c>
      <c r="AQ21" s="299">
        <v>-2.57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541</v>
      </c>
      <c r="AL22" s="1123"/>
      <c r="AM22" s="1123"/>
      <c r="AN22" s="1124"/>
      <c r="AO22" s="302">
        <v>96.8</v>
      </c>
      <c r="AP22" s="303">
        <v>96.2</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542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543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523</v>
      </c>
      <c r="AP30" s="272"/>
      <c r="AQ30" s="273" t="s">
        <v>524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525</v>
      </c>
      <c r="AQ31" s="279" t="s">
        <v>526</v>
      </c>
      <c r="AR31" s="280" t="s">
        <v>527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545</v>
      </c>
      <c r="AL32" s="1131"/>
      <c r="AM32" s="1131"/>
      <c r="AN32" s="1132"/>
      <c r="AO32" s="312">
        <v>1150812</v>
      </c>
      <c r="AP32" s="312">
        <v>166158</v>
      </c>
      <c r="AQ32" s="313">
        <v>82029</v>
      </c>
      <c r="AR32" s="314">
        <v>102.6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546</v>
      </c>
      <c r="AL33" s="1131"/>
      <c r="AM33" s="1131"/>
      <c r="AN33" s="1132"/>
      <c r="AO33" s="312" t="s">
        <v>531</v>
      </c>
      <c r="AP33" s="312" t="s">
        <v>531</v>
      </c>
      <c r="AQ33" s="313" t="s">
        <v>531</v>
      </c>
      <c r="AR33" s="314" t="s">
        <v>531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547</v>
      </c>
      <c r="AL34" s="1131"/>
      <c r="AM34" s="1131"/>
      <c r="AN34" s="1132"/>
      <c r="AO34" s="312" t="s">
        <v>531</v>
      </c>
      <c r="AP34" s="312" t="s">
        <v>531</v>
      </c>
      <c r="AQ34" s="313" t="s">
        <v>531</v>
      </c>
      <c r="AR34" s="314" t="s">
        <v>531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548</v>
      </c>
      <c r="AL35" s="1131"/>
      <c r="AM35" s="1131"/>
      <c r="AN35" s="1132"/>
      <c r="AO35" s="312">
        <v>6982</v>
      </c>
      <c r="AP35" s="312">
        <v>1008</v>
      </c>
      <c r="AQ35" s="313">
        <v>28200</v>
      </c>
      <c r="AR35" s="314">
        <v>-96.4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549</v>
      </c>
      <c r="AL36" s="1131"/>
      <c r="AM36" s="1131"/>
      <c r="AN36" s="1132"/>
      <c r="AO36" s="312">
        <v>11223</v>
      </c>
      <c r="AP36" s="312">
        <v>1620</v>
      </c>
      <c r="AQ36" s="313">
        <v>4770</v>
      </c>
      <c r="AR36" s="314">
        <v>-66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550</v>
      </c>
      <c r="AL37" s="1131"/>
      <c r="AM37" s="1131"/>
      <c r="AN37" s="1132"/>
      <c r="AO37" s="312" t="s">
        <v>531</v>
      </c>
      <c r="AP37" s="312" t="s">
        <v>531</v>
      </c>
      <c r="AQ37" s="313">
        <v>525</v>
      </c>
      <c r="AR37" s="314" t="s">
        <v>531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551</v>
      </c>
      <c r="AL38" s="1134"/>
      <c r="AM38" s="1134"/>
      <c r="AN38" s="1135"/>
      <c r="AO38" s="315" t="s">
        <v>531</v>
      </c>
      <c r="AP38" s="315" t="s">
        <v>531</v>
      </c>
      <c r="AQ38" s="316">
        <v>4</v>
      </c>
      <c r="AR38" s="304" t="s">
        <v>531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552</v>
      </c>
      <c r="AL39" s="1134"/>
      <c r="AM39" s="1134"/>
      <c r="AN39" s="1135"/>
      <c r="AO39" s="312">
        <v>-864</v>
      </c>
      <c r="AP39" s="312">
        <v>-125</v>
      </c>
      <c r="AQ39" s="313">
        <v>-1861</v>
      </c>
      <c r="AR39" s="314">
        <v>-93.3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553</v>
      </c>
      <c r="AL40" s="1131"/>
      <c r="AM40" s="1131"/>
      <c r="AN40" s="1132"/>
      <c r="AO40" s="312">
        <v>-946571</v>
      </c>
      <c r="AP40" s="312">
        <v>-136669</v>
      </c>
      <c r="AQ40" s="313">
        <v>-76879</v>
      </c>
      <c r="AR40" s="314">
        <v>77.8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301</v>
      </c>
      <c r="AL41" s="1137"/>
      <c r="AM41" s="1137"/>
      <c r="AN41" s="1138"/>
      <c r="AO41" s="312">
        <v>221582</v>
      </c>
      <c r="AP41" s="312">
        <v>31993</v>
      </c>
      <c r="AQ41" s="313">
        <v>36788</v>
      </c>
      <c r="AR41" s="314">
        <v>-13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523</v>
      </c>
      <c r="AN49" s="1127" t="s">
        <v>557</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558</v>
      </c>
      <c r="AO50" s="329" t="s">
        <v>559</v>
      </c>
      <c r="AP50" s="330" t="s">
        <v>560</v>
      </c>
      <c r="AQ50" s="331" t="s">
        <v>561</v>
      </c>
      <c r="AR50" s="332" t="s">
        <v>562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563</v>
      </c>
      <c r="AL51" s="325"/>
      <c r="AM51" s="333">
        <v>5808913</v>
      </c>
      <c r="AN51" s="334">
        <v>858798</v>
      </c>
      <c r="AO51" s="335">
        <v>573</v>
      </c>
      <c r="AP51" s="336">
        <v>114790</v>
      </c>
      <c r="AQ51" s="337">
        <v>-6.6</v>
      </c>
      <c r="AR51" s="338">
        <v>579.6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564</v>
      </c>
      <c r="AM52" s="341">
        <v>153155</v>
      </c>
      <c r="AN52" s="342">
        <v>22643</v>
      </c>
      <c r="AO52" s="343">
        <v>-72.2</v>
      </c>
      <c r="AP52" s="344">
        <v>55601</v>
      </c>
      <c r="AQ52" s="345">
        <v>-15.5</v>
      </c>
      <c r="AR52" s="346">
        <v>-56.7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565</v>
      </c>
      <c r="AL53" s="325"/>
      <c r="AM53" s="333">
        <v>4833779</v>
      </c>
      <c r="AN53" s="334">
        <v>714633</v>
      </c>
      <c r="AO53" s="335">
        <v>-16.8</v>
      </c>
      <c r="AP53" s="336">
        <v>126262</v>
      </c>
      <c r="AQ53" s="337">
        <v>10</v>
      </c>
      <c r="AR53" s="338">
        <v>-26.8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564</v>
      </c>
      <c r="AM54" s="341">
        <v>210513</v>
      </c>
      <c r="AN54" s="342">
        <v>31123</v>
      </c>
      <c r="AO54" s="343">
        <v>37.5</v>
      </c>
      <c r="AP54" s="344">
        <v>56769</v>
      </c>
      <c r="AQ54" s="345">
        <v>2.1</v>
      </c>
      <c r="AR54" s="346">
        <v>35.4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566</v>
      </c>
      <c r="AL55" s="325"/>
      <c r="AM55" s="333">
        <v>4352393</v>
      </c>
      <c r="AN55" s="334">
        <v>644895</v>
      </c>
      <c r="AO55" s="335">
        <v>-9.8000000000000007</v>
      </c>
      <c r="AP55" s="336">
        <v>126525</v>
      </c>
      <c r="AQ55" s="337">
        <v>0.2</v>
      </c>
      <c r="AR55" s="338">
        <v>-10</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564</v>
      </c>
      <c r="AM56" s="341">
        <v>317879</v>
      </c>
      <c r="AN56" s="342">
        <v>47100</v>
      </c>
      <c r="AO56" s="343">
        <v>51.3</v>
      </c>
      <c r="AP56" s="344">
        <v>67052</v>
      </c>
      <c r="AQ56" s="345">
        <v>18.100000000000001</v>
      </c>
      <c r="AR56" s="346">
        <v>33.200000000000003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567</v>
      </c>
      <c r="AL57" s="325"/>
      <c r="AM57" s="333">
        <v>2642915</v>
      </c>
      <c r="AN57" s="334">
        <v>392765</v>
      </c>
      <c r="AO57" s="335">
        <v>-39.1</v>
      </c>
      <c r="AP57" s="336">
        <v>122054</v>
      </c>
      <c r="AQ57" s="337">
        <v>-3.5</v>
      </c>
      <c r="AR57" s="338">
        <v>-35.6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564</v>
      </c>
      <c r="AM58" s="341">
        <v>492086</v>
      </c>
      <c r="AN58" s="342">
        <v>73129</v>
      </c>
      <c r="AO58" s="343">
        <v>55.3</v>
      </c>
      <c r="AP58" s="344">
        <v>68298</v>
      </c>
      <c r="AQ58" s="345">
        <v>1.9</v>
      </c>
      <c r="AR58" s="346">
        <v>53.4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568</v>
      </c>
      <c r="AL59" s="325"/>
      <c r="AM59" s="333">
        <v>1246177</v>
      </c>
      <c r="AN59" s="334">
        <v>179927</v>
      </c>
      <c r="AO59" s="335">
        <v>-54.2</v>
      </c>
      <c r="AP59" s="336">
        <v>111644</v>
      </c>
      <c r="AQ59" s="337">
        <v>-8.5</v>
      </c>
      <c r="AR59" s="338">
        <v>-45.7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564</v>
      </c>
      <c r="AM60" s="341">
        <v>695911</v>
      </c>
      <c r="AN60" s="342">
        <v>100478</v>
      </c>
      <c r="AO60" s="343">
        <v>37.4</v>
      </c>
      <c r="AP60" s="344">
        <v>66606</v>
      </c>
      <c r="AQ60" s="345">
        <v>-2.5</v>
      </c>
      <c r="AR60" s="346">
        <v>39.9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569</v>
      </c>
      <c r="AL61" s="347"/>
      <c r="AM61" s="348">
        <v>3776835</v>
      </c>
      <c r="AN61" s="349">
        <v>558204</v>
      </c>
      <c r="AO61" s="350">
        <v>90.6</v>
      </c>
      <c r="AP61" s="351">
        <v>120255</v>
      </c>
      <c r="AQ61" s="352">
        <v>-1.7</v>
      </c>
      <c r="AR61" s="338">
        <v>92.3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564</v>
      </c>
      <c r="AM62" s="341">
        <v>373909</v>
      </c>
      <c r="AN62" s="342">
        <v>54895</v>
      </c>
      <c r="AO62" s="343">
        <v>21.9</v>
      </c>
      <c r="AP62" s="344">
        <v>62865</v>
      </c>
      <c r="AQ62" s="345">
        <v>0.8</v>
      </c>
      <c r="AR62" s="346">
        <v>21.1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ac2RsbMq6EWlD/5cAug6gO3qTlYLhEmGiHd1sLsoHAd0PqWbnVBL7DwFGFw5uNhD7XmM1l9z8+YpSnluZ0nhog==" saltValue="TbXQOgW1RFuVT107XGTN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571</v>
      </c>
    </row>
    <row r="120" spans="125:125" ht="13.5" hidden="1" customHeight="1" x14ac:dyDescent="0.15"/>
    <row r="121" spans="125:125" ht="13.5" hidden="1" customHeight="1" x14ac:dyDescent="0.15">
      <c r="DU121" s="259"/>
    </row>
  </sheetData>
  <sheetProtection algorithmName="SHA-512" hashValue="tCiotERH2YjHEfFwd/kc6vZmbdLur68ZbEJdi/D9yoeAw7SPTAL2RiA22Ej8qXurzN94z+219P7+9Xt/HbWzjQ==" saltValue="gW45s9qmBdwnMow/LmBGm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572</v>
      </c>
    </row>
  </sheetData>
  <sheetProtection algorithmName="SHA-512" hashValue="7zrrQU45uE5cuFjDPoZkiMaDK4lw+5f36Zc7tL5UhaqE6lfZRPT5M6RMbgMkFRv2jR36rbJfQsp4p5uuPxpQwA==" saltValue="zKOAJC1v4hS1IBvplgJqM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15">
      <c r="B47" s="10"/>
      <c r="C47" s="1139" t="s">
        <v>3</v>
      </c>
      <c r="D47" s="1139"/>
      <c r="E47" s="1140"/>
      <c r="F47" s="11">
        <v>54.21</v>
      </c>
      <c r="G47" s="12">
        <v>68.84</v>
      </c>
      <c r="H47" s="12">
        <v>75.819999999999993</v>
      </c>
      <c r="I47" s="12">
        <v>72.86</v>
      </c>
      <c r="J47" s="13">
        <v>76.41</v>
      </c>
    </row>
    <row r="48" spans="2:10" ht="57.75" customHeight="1" x14ac:dyDescent="0.15">
      <c r="B48" s="14"/>
      <c r="C48" s="1141" t="s">
        <v>4</v>
      </c>
      <c r="D48" s="1141"/>
      <c r="E48" s="1142"/>
      <c r="F48" s="15">
        <v>26.92</v>
      </c>
      <c r="G48" s="16">
        <v>19.12</v>
      </c>
      <c r="H48" s="16">
        <v>10.79</v>
      </c>
      <c r="I48" s="16">
        <v>17.71</v>
      </c>
      <c r="J48" s="17">
        <v>10.16</v>
      </c>
    </row>
    <row r="49" spans="2:10" ht="57.75" customHeight="1" thickBot="1" x14ac:dyDescent="0.2">
      <c r="B49" s="18"/>
      <c r="C49" s="1143" t="s">
        <v>5</v>
      </c>
      <c r="D49" s="1143"/>
      <c r="E49" s="1144"/>
      <c r="F49" s="19">
        <v>7.92</v>
      </c>
      <c r="G49" s="20">
        <v>15.21</v>
      </c>
      <c r="H49" s="20">
        <v>6.28</v>
      </c>
      <c r="I49" s="20">
        <v>12.88</v>
      </c>
      <c r="J49" s="21" t="s">
        <v>578</v>
      </c>
    </row>
    <row r="50" spans="2:10" x14ac:dyDescent="0.15"/>
  </sheetData>
  <sheetProtection algorithmName="SHA-512" hashValue="KS33qfSy7lxKKBx3IFYDGlodiYfk8jzxk8l3WbaYRiayLQUwgG2FvbMLvHoY/+tHXrR+rOyh5pAmr55e2d64Hg==" saltValue="13TsElx0iA4oj3js0kKY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2024-03-14T06:41:06Z</cp:lastPrinted>
  <dcterms:created xsi:type="dcterms:W3CDTF">2024-02-05T03:42:24Z</dcterms:created>
  <dcterms:modified xsi:type="dcterms:W3CDTF">2024-08-26T01:43:41Z</dcterms:modified>
  <cp:category/>
</cp:coreProperties>
</file>