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C:\Users\163\Desktop\"/>
    </mc:Choice>
  </mc:AlternateContent>
  <xr:revisionPtr revIDLastSave="0" documentId="8_{EB1A5344-97AC-441C-8596-B5321DF2AE42}" xr6:coauthVersionLast="36" xr6:coauthVersionMax="36" xr10:uidLastSave="{00000000-0000-0000-0000-000000000000}"/>
  <bookViews>
    <workbookView xWindow="0" yWindow="0" windowWidth="20490" windowHeight="7545"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CO34" i="10"/>
  <c r="BW34" i="10"/>
  <c r="BW35" i="10" s="1"/>
  <c r="BW36" i="10" s="1"/>
  <c r="BW37" i="10" s="1"/>
  <c r="BW38" i="10" s="1"/>
  <c r="BW39" i="10" s="1"/>
  <c r="BW40" i="10" s="1"/>
  <c r="BW41" i="10" s="1"/>
  <c r="AM34" i="10"/>
  <c r="U34" i="10"/>
  <c r="C34" i="10"/>
  <c r="BE34" i="10" l="1"/>
  <c r="BE35" i="10" s="1"/>
  <c r="BE36" i="10" s="1"/>
  <c r="BE37"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<sst xmlns="http://schemas.openxmlformats.org/spreadsheetml/2006/main" count="1141" uniqueCount="624">
  <si>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</si>
  <si>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</si>
  <si>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</si>
  <si>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</si>
  <si>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</si>
  <si>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</si>
  <si>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</si>
  <si>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</si>
  <si>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</si>
  <si>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</si>
  <si>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</si>
  <si>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</si>
  <si>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</si>
  <si>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</si>
  <si>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</si>
  <si>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</si>
  <si>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</si>
  <si>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</si>
  <si>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</si>
  <si>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</si>
  <si>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</si>
  <si>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</si>
  <si>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</si>
  <si>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</si>
  <si>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</si>
  <si>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</si>
  <si>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</si>
  <si>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</si>
  <si>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</si>
  <si>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</si>
  <si>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</si>
  <si>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</si>
  <si>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</si>
  <si>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</si>
  <si>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</si>
  <si>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</si>
  <si>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</si>
  <si>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</si>
  <si>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</si>
  <si>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</si>
  <si>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</si>
  <si>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</si>
  <si>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</si>
  <si>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</si>
  <si>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</si>
  <si>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</si>
  <si>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</si>
  <si>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</si>
  <si>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</si>
  <si>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</si>
  <si>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</si>
  <si>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</si>
  <si>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</si>
  <si>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</si>
  <si>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</si>
  <si>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</si>
  <si>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</si>
  <si>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</si>
  <si>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</si>
  <si>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</si>
  <si>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</si>
  <si>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</si>
  <si>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</si>
  <si>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</si>
  <si>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</si>
  <si>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</si>
  <si>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</si>
  <si>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</si>
  <si>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</si>
  <si>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</si>
  <si>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</si>
  <si>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</si>
  <si>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</si>
  <si>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</si>
  <si>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</si>
  <si>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</si>
  <si>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</si>
  <si>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</si>
  <si>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</si>
  <si>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</si>
  <si>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</si>
  <si>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</si>
  <si>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</si>
  <si>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</si>
  <si>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</si>
  <si>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</si>
  <si>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</si>
  <si>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</si>
  <si>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</si>
  <si>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</si>
  <si>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</si>
  <si>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</si>
  <si>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</si>
  <si>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</si>
  <si>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</si>
  <si>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</si>
  <si>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</si>
  <si>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</si>
  <si>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</si>
  <si>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</si>
  <si>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</si>
  <si>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</si>
  <si>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</si>
  <si>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</si>
  <si>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</si>
  <si>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</si>
  <si>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</si>
  <si>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</si>
  <si>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</si>
  <si>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</si>
  <si>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</si>
  <si>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</si>
  <si>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</si>
  <si>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</si>
  <si>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</si>
  <si>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</si>
  <si>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</si>
  <si>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</si>
  <si>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</si>
  <si>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</si>
  <si>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</si>
  <si>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</si>
  <si>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</si>
  <si>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</si>
  <si>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</si>
  <si>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</si>
  <si>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</si>
  <si>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</si>
  <si>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</si>
  <si>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</si>
  <si>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</si>
  <si>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</si>
  <si>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</si>
  <si>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</si>
  <si>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</si>
  <si>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</si>
  <si>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</si>
  <si>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</si>
  <si>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</si>
  <si>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</si>
  <si>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</si>
  <si>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</si>
  <si>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</si>
  <si>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</si>
  <si>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</si>
  <si>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</si>
  <si>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</si>
  <si>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</si>
  <si>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</si>
  <si>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</si>
  <si>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</si>
  <si>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</si>
  <si>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</si>
  <si>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</si>
  <si>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</si>
  <si>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</si>
  <si>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</si>
  <si>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</si>
  <si>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</si>
  <si>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</si>
  <si>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</si>
  <si>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</si>
  <si>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</si>
  <si>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</si>
  <si>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</si>
  <si>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</si>
  <si>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</si>
  <si>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</si>
  <si>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</si>
  <si>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</si>
  <si>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</si>
  <si>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</si>
  <si>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</si>
  <si>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</si>
  <si>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</si>
  <si>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</si>
  <si>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</si>
  <si>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</si>
  <si>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</si>
  <si>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</si>
  <si>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</si>
  <si>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</si>
  <si>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</si>
  <si>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</si>
  <si>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</si>
  <si>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</si>
  <si>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</si>
  <si>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</si>
  <si>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</si>
  <si>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</si>
  <si>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</si>
  <si>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</si>
  <si>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</si>
  <si>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</si>
  <si>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</si>
  <si>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</si>
  <si>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</si>
  <si>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</si>
  <si>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</si>
  <si>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</si>
  <si>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</si>
  <si>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</si>
  <si>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</si>
  <si>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</si>
  <si>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</si>
  <si>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</si>
  <si>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</si>
  <si>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</si>
  <si>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</si>
  <si>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</si>
  <si>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</si>
  <si>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</si>
  <si>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</si>
  <si>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</si>
  <si>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</si>
  <si>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</si>
  <si>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</si>
  <si>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</si>
  <si>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</si>
  <si>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熊本県南小国町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</si>
  <si>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</si>
  <si>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</si>
  <si>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</si>
  <si>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</si>
  <si>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</si>
  <si>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</si>
  <si>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</si>
  <si>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</si>
  <si>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</si>
  <si>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</si>
  <si>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</si>
  <si>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</si>
  <si>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</si>
  <si>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</si>
  <si>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</si>
  <si>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</si>
  <si>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</si>
  <si>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</si>
  <si>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</si>
  <si>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</si>
  <si>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</si>
  <si>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</si>
  <si>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</si>
  <si>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</si>
  <si>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</si>
  <si>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</si>
  <si>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</si>
  <si>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</si>
  <si>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</si>
  <si>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</si>
  <si>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</si>
  <si>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</si>
  <si>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</si>
  <si>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</si>
  <si>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</si>
  <si>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</si>
  <si>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</si>
  <si>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</si>
  <si>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</si>
  <si>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</si>
  <si>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</si>
  <si>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</si>
  <si>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</si>
  <si>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</si>
  <si>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</si>
  <si>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</si>
  <si>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</si>
  <si>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</si>
  <si>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</si>
  <si>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</si>
  <si>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</si>
  <si>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</si>
  <si>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</si>
  <si>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</si>
  <si>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</si>
  <si>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</si>
  <si>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</si>
  <si>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</si>
  <si>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</si>
  <si>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</si>
  <si>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</si>
  <si>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</si>
  <si>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</si>
  <si>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</si>
  <si>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</si>
  <si>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</si>
  <si>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</si>
  <si>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</si>
  <si>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</si>
  <si>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</si>
  <si>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</si>
  <si>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</si>
  <si>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</si>
  <si>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</si>
  <si>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</si>
  <si>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</si>
  <si>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</si>
  <si>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</si>
  <si>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</si>
  <si>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</si>
  <si>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</si>
  <si>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</si>
  <si>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</si>
  <si>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</si>
  <si>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</si>
  <si>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</si>
  <si>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</si>
  <si>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</si>
  <si>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</si>
  <si>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</si>
  <si>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</si>
  <si>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</si>
  <si>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</si>
  <si>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</si>
  <si>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</si>
  <si>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</si>
  <si>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</si>
  <si>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</si>
  <si>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</si>
  <si>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</si>
  <si>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</si>
  <si>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</si>
  <si>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</si>
  <si>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</si>
  <si>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</si>
  <si>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</si>
  <si>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</si>
  <si>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</si>
  <si>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</si>
  <si>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</si>
  <si>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</si>
  <si>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</si>
  <si>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</si>
  <si>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</si>
  <si>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</si>
  <si>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</si>
  <si>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</si>
  <si>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</si>
  <si>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</si>
  <si>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</si>
  <si>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</si>
  <si>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</si>
  <si>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</si>
  <si>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</si>
  <si>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</si>
  <si>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</si>
  <si>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</si>
  <si>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</si>
  <si>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</si>
  <si>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</si>
  <si>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</si>
  <si>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</si>
  <si>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</si>
  <si>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</si>
  <si>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</si>
  <si>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</si>
  <si>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</si>
  <si>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</si>
  <si>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</si>
  <si>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</si>
  <si>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</si>
  <si>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</si>
  <si>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</si>
  <si>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</si>
  <si>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</si>
  <si>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</si>
  <si>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</si>
  <si>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</si>
  <si>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</si>
  <si>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</si>
  <si>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</si>
  <si>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</si>
  <si>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熊本県南小国町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</si>
  <si>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</si>
  <si>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</si>
  <si>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</si>
  <si>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</si>
  <si>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</si>
  <si>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</si>
  <si>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</si>
  <si>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</si>
  <si>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</si>
  <si>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</si>
  <si>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</si>
  <si>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</si>
  <si>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</si>
  <si>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</si>
  <si>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</si>
  <si>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</si>
  <si>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</si>
  <si>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</si>
  <si>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</si>
  <si>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</si>
  <si>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</si>
  <si>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</si>
  <si>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</si>
  <si>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</si>
  <si>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</si>
  <si>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</si>
  <si>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</si>
  <si>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</si>
  <si>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</si>
  <si>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</si>
  <si>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</si>
  <si>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</si>
  <si>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</si>
  <si>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</si>
  <si>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</si>
  <si>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</si>
  <si>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</si>
  <si>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水道事業特別会計</t>
    <phoneticPr fontId="5"/>
  </si>
  <si>
    <t>法非適用企業</t>
    <phoneticPr fontId="5"/>
  </si>
  <si>
    <t>農業集落排水事業特別会計</t>
    <phoneticPr fontId="5"/>
  </si>
  <si>
    <t>特定地域生活排水処理事業特別会計</t>
    <phoneticPr fontId="5"/>
  </si>
  <si>
    <t>法非適用企業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</si>
  <si>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</si>
  <si>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</si>
  <si>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</si>
  <si>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</si>
  <si>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</si>
  <si>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</si>
  <si>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</si>
  <si>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</si>
  <si>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</si>
  <si>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</si>
  <si>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</si>
  <si>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</si>
  <si>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</si>
  <si>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</si>
  <si>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</si>
  <si>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</si>
  <si>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</si>
  <si>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</si>
  <si>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</si>
  <si>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</si>
  <si>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</si>
  <si>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</si>
  <si>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</si>
  <si>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</si>
  <si>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</si>
  <si>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</si>
  <si>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</si>
  <si>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</si>
  <si>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</si>
  <si>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</si>
  <si>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</si>
  <si>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</si>
  <si>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</si>
  <si>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</si>
  <si>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</si>
  <si>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</si>
  <si>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</si>
  <si>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</si>
  <si>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</si>
  <si>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</si>
  <si>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</si>
  <si>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</si>
  <si>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</si>
  <si>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</si>
  <si>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</si>
  <si>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</si>
  <si>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</si>
  <si>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</si>
  <si>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</si>
  <si>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</si>
  <si>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</si>
  <si>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</si>
  <si>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</si>
  <si>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</si>
  <si>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</si>
  <si>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</si>
  <si>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</si>
  <si>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</si>
  <si>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</si>
  <si>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</si>
  <si>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</si>
  <si>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</si>
  <si>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</si>
  <si>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</si>
  <si>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</si>
  <si>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</si>
  <si>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</si>
  <si>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</si>
  <si>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</si>
  <si>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</si>
  <si>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</si>
  <si>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</si>
  <si>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</si>
  <si>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</si>
  <si>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</si>
  <si>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</si>
  <si>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</si>
  <si>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</si>
  <si>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特定地域生活排水処理事業特別会計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</si>
  <si>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</si>
  <si>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</si>
  <si>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</si>
  <si>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</si>
  <si>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</si>
  <si>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</si>
  <si>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</si>
  <si>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</si>
  <si>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</si>
  <si>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</si>
  <si>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</si>
  <si>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</si>
  <si>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</si>
  <si>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</si>
  <si>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</si>
  <si>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</si>
  <si>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</si>
  <si>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</si>
  <si>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</si>
  <si>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</si>
  <si>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</si>
  <si>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</si>
  <si>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</si>
  <si>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</si>
  <si>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</si>
  <si>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</si>
  <si>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</si>
  <si>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</si>
  <si>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</si>
  <si>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</si>
  <si>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</si>
  <si>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</si>
  <si>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</si>
  <si>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</si>
  <si>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</si>
  <si>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</si>
  <si>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</si>
  <si>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</si>
  <si>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</si>
  <si>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</si>
  <si>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</si>
  <si>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</si>
  <si>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</si>
  <si>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</si>
  <si>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</si>
  <si>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</si>
  <si>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</si>
  <si>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</si>
  <si>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</si>
  <si>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</si>
  <si>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</si>
  <si>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</si>
  <si>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</si>
  <si>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</si>
  <si>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</si>
  <si>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</si>
  <si>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</si>
  <si>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</si>
  <si>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</si>
  <si>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</si>
  <si>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</si>
  <si>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</si>
  <si>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</si>
  <si>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</si>
  <si>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</si>
  <si>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</si>
  <si>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</si>
  <si>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</si>
  <si>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</si>
  <si>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</si>
  <si>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</si>
  <si>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</si>
  <si>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</si>
  <si>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</si>
  <si>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</si>
  <si>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</si>
  <si>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</si>
  <si>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</si>
  <si>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</si>
  <si>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</si>
  <si>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</si>
  <si>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</si>
  <si>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</si>
  <si>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0.79</t>
  </si>
  <si>
    <t>▲ 2.70</t>
  </si>
  <si>
    <t>一般会計</t>
  </si>
  <si>
    <t>介護保険特別会計</t>
  </si>
  <si>
    <t>水道事業特別会計</t>
  </si>
  <si>
    <t>国民健康保険特別会計</t>
  </si>
  <si>
    <t>公共下水道事業特別会計</t>
  </si>
  <si>
    <t>農業集落排水事業特別会計</t>
  </si>
  <si>
    <t>特定地域生活排水処理事業特別会計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</si>
  <si>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</si>
  <si>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</si>
  <si>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</si>
  <si>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</si>
  <si>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</si>
  <si>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</si>
  <si>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</si>
  <si>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</si>
  <si>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</si>
  <si>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</si>
  <si>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</si>
  <si>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小国郷公立病院組合</t>
    <rPh sb="0" eb="2">
      <t>オグニ</t>
    </rPh>
    <rPh sb="2" eb="3">
      <t>ゴウ</t>
    </rPh>
    <rPh sb="3" eb="5">
      <t>コウリツ</t>
    </rPh>
    <rPh sb="5" eb="7">
      <t>ビョウイン</t>
    </rPh>
    <rPh sb="7" eb="9">
      <t>クミアイ</t>
    </rPh>
    <phoneticPr fontId="2"/>
  </si>
  <si>
    <t>法適用企業</t>
    <rPh sb="0" eb="1">
      <t>ホウ</t>
    </rPh>
    <rPh sb="1" eb="3">
      <t>テキヨウ</t>
    </rPh>
    <rPh sb="3" eb="5">
      <t>キギョウ</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</si>
  <si>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</si>
  <si>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
（養護老人ホーム湯の里荘特別会計）</t>
    <rPh sb="0" eb="2">
      <t>アソ</t>
    </rPh>
    <rPh sb="2" eb="4">
      <t>コウイキ</t>
    </rPh>
    <rPh sb="4" eb="6">
      <t>ギョウセイ</t>
    </rPh>
    <rPh sb="6" eb="8">
      <t>ジム</t>
    </rPh>
    <rPh sb="8" eb="10">
      <t>クミアイ</t>
    </rPh>
    <rPh sb="12" eb="14">
      <t>ヨウゴ</t>
    </rPh>
    <rPh sb="14" eb="16">
      <t>ロウジン</t>
    </rPh>
    <rPh sb="19" eb="20">
      <t>ユ</t>
    </rPh>
    <rPh sb="21" eb="22">
      <t>サト</t>
    </rPh>
    <rPh sb="22" eb="23">
      <t>ソウ</t>
    </rPh>
    <rPh sb="23" eb="25">
      <t>トクベツ</t>
    </rPh>
    <rPh sb="25" eb="27">
      <t>カイケイ</t>
    </rPh>
    <phoneticPr fontId="2"/>
  </si>
  <si>
    <t>阿蘇広域行政事務組合
（阿蘇ふるさと市町村圏特別会計）</t>
    <rPh sb="0" eb="2">
      <t>アソ</t>
    </rPh>
    <rPh sb="2" eb="4">
      <t>コウイキ</t>
    </rPh>
    <rPh sb="4" eb="6">
      <t>ギョウセイ</t>
    </rPh>
    <rPh sb="6" eb="8">
      <t>ジム</t>
    </rPh>
    <rPh sb="8" eb="10">
      <t>クミアイ</t>
    </rPh>
    <rPh sb="12" eb="14">
      <t>アソ</t>
    </rPh>
    <rPh sb="18" eb="21">
      <t>シチョウソン</t>
    </rPh>
    <rPh sb="21" eb="22">
      <t>ケン</t>
    </rPh>
    <rPh sb="22" eb="24">
      <t>トクベツ</t>
    </rPh>
    <rPh sb="24" eb="26">
      <t>カイケイ</t>
    </rPh>
    <phoneticPr fontId="2"/>
  </si>
  <si>
    <t>平成30年度2月末で会計廃止</t>
    <rPh sb="0" eb="2">
      <t>ヘイセイ</t>
    </rPh>
    <rPh sb="4" eb="5">
      <t>ネン</t>
    </rPh>
    <rPh sb="5" eb="6">
      <t>ド</t>
    </rPh>
    <rPh sb="7" eb="8">
      <t>ガツ</t>
    </rPh>
    <rPh sb="8" eb="9">
      <t>マツ</t>
    </rPh>
    <rPh sb="10" eb="12">
      <t>カイケイ</t>
    </rPh>
    <rPh sb="12" eb="14">
      <t>ハイシ</t>
    </rPh>
    <phoneticPr fontId="2"/>
  </si>
  <si>
    <t>阿蘇広域行政事務組合
（特別養護老人ホーム阿蘇みやま荘特別会計）</t>
    <rPh sb="0" eb="2">
      <t>アソ</t>
    </rPh>
    <rPh sb="2" eb="4">
      <t>コウイキ</t>
    </rPh>
    <rPh sb="4" eb="6">
      <t>ギョウセイ</t>
    </rPh>
    <rPh sb="6" eb="8">
      <t>ジム</t>
    </rPh>
    <rPh sb="8" eb="10">
      <t>クミアイ</t>
    </rPh>
    <rPh sb="12" eb="14">
      <t>トクベツ</t>
    </rPh>
    <rPh sb="14" eb="16">
      <t>ヨウゴ</t>
    </rPh>
    <rPh sb="16" eb="18">
      <t>ロウジン</t>
    </rPh>
    <rPh sb="21" eb="23">
      <t>アソ</t>
    </rPh>
    <rPh sb="26" eb="27">
      <t>ソウ</t>
    </rPh>
    <rPh sb="27" eb="29">
      <t>トクベツ</t>
    </rPh>
    <rPh sb="29" eb="31">
      <t>カイケイ</t>
    </rPh>
    <phoneticPr fontId="2"/>
  </si>
  <si>
    <t>法非適用企業</t>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</si>
  <si>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</si>
  <si>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</si>
  <si>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株式会社　ＳＭＯ南小国</t>
    <rPh sb="0" eb="4">
      <t>カブシキガイシャ</t>
    </rPh>
    <rPh sb="5" eb="11">
      <t>ｓモミナミオグニ</t>
    </rPh>
    <phoneticPr fontId="2"/>
  </si>
  <si>
    <t>ふるさと納税基金</t>
    <rPh sb="4" eb="6">
      <t>ノウゼイ</t>
    </rPh>
    <rPh sb="6" eb="8">
      <t>キキン</t>
    </rPh>
    <phoneticPr fontId="5"/>
  </si>
  <si>
    <t>地域福祉基金</t>
    <rPh sb="0" eb="6">
      <t>チイキフクシキキン</t>
    </rPh>
    <phoneticPr fontId="2"/>
  </si>
  <si>
    <t>きよらの郷づくり基金</t>
    <rPh sb="4" eb="5">
      <t>サト</t>
    </rPh>
    <rPh sb="8" eb="10">
      <t>キキン</t>
    </rPh>
    <phoneticPr fontId="2"/>
  </si>
  <si>
    <t>ケーブルテレビ放送設備等整備基金</t>
    <rPh sb="7" eb="11">
      <t>ホウソウセツビ</t>
    </rPh>
    <rPh sb="11" eb="12">
      <t>トウ</t>
    </rPh>
    <rPh sb="12" eb="16">
      <t>セイビキキン</t>
    </rPh>
    <phoneticPr fontId="2"/>
  </si>
  <si>
    <t>森林環境譲与税基金</t>
    <rPh sb="0" eb="6">
      <t>シンリンカンキョウジョウヨ</t>
    </rPh>
    <rPh sb="6" eb="7">
      <t>ゼイ</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</si>
  <si>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</si>
  <si>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</si>
  <si>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令和2年度から”-”になっているため、類似団体と比較はできないが、令和3年度から令和4年度にかけて-30.9%から-60.5%となっている。有形固定資産減価償却率は類似団体と比較すると上回っており、増加幅が大きい。財政調整基金の積立による充当可能基金の増加や地方債残高の減少により、将来世代への負担は減少しているが、有形固定資産減価償却率の分析欄にも記載した通り耐用年数が短く、資産額が大きい資産が存在するため個別資産ごとに状況を把握してマネジメントに努めていく。</t>
    <rPh sb="26" eb="30">
      <t>ルイジダンタイ</t>
    </rPh>
    <rPh sb="31" eb="33">
      <t>ヒカク</t>
    </rPh>
    <rPh sb="40" eb="42">
      <t>レイワ</t>
    </rPh>
    <rPh sb="43" eb="45">
      <t>ネンド</t>
    </rPh>
    <rPh sb="47" eb="49">
      <t>レイワ</t>
    </rPh>
    <rPh sb="50" eb="52">
      <t>ネンド</t>
    </rPh>
    <rPh sb="77" eb="88">
      <t>ユウケイコテイシサンゲンカショウキャクリツ</t>
    </rPh>
    <rPh sb="89" eb="93">
      <t>ルイジダンタイ</t>
    </rPh>
    <rPh sb="94" eb="96">
      <t>ヒカク</t>
    </rPh>
    <rPh sb="99" eb="101">
      <t>ウワマワ</t>
    </rPh>
    <rPh sb="106" eb="109">
      <t>ゾウカハバ</t>
    </rPh>
    <rPh sb="110" eb="111">
      <t>オオ</t>
    </rPh>
    <rPh sb="114" eb="120">
      <t>ザイセイチョウセイキキン</t>
    </rPh>
    <rPh sb="121" eb="123">
      <t>ツミタテ</t>
    </rPh>
    <rPh sb="126" eb="132">
      <t>ジュウトウカノウキキン</t>
    </rPh>
    <rPh sb="133" eb="135">
      <t>ゾウカ</t>
    </rPh>
    <rPh sb="136" eb="139">
      <t>チホウサイ</t>
    </rPh>
    <rPh sb="139" eb="141">
      <t>ザンダカ</t>
    </rPh>
    <rPh sb="148" eb="152">
      <t>ショウライセダイ</t>
    </rPh>
    <rPh sb="154" eb="156">
      <t>フタン</t>
    </rPh>
    <rPh sb="157" eb="159">
      <t>ゲンショウ</t>
    </rPh>
    <rPh sb="165" eb="176">
      <t>ユウケイコテイシサンゲンカショウキャクリツ</t>
    </rPh>
    <rPh sb="177" eb="180">
      <t>ブンセキラン</t>
    </rPh>
    <rPh sb="182" eb="184">
      <t>キサイ</t>
    </rPh>
    <rPh sb="186" eb="187">
      <t>トオ</t>
    </rPh>
    <rPh sb="188" eb="192">
      <t>タイヨウネンスウ</t>
    </rPh>
    <rPh sb="193" eb="194">
      <t>ミジカ</t>
    </rPh>
    <rPh sb="196" eb="199">
      <t>シサンガク</t>
    </rPh>
    <rPh sb="200" eb="201">
      <t>オオ</t>
    </rPh>
    <rPh sb="203" eb="205">
      <t>シサン</t>
    </rPh>
    <rPh sb="206" eb="208">
      <t>ソンザイ</t>
    </rPh>
    <rPh sb="212" eb="214">
      <t>コベツ</t>
    </rPh>
    <rPh sb="214" eb="216">
      <t>シサン</t>
    </rPh>
    <rPh sb="219" eb="221">
      <t>ジョウキョウ</t>
    </rPh>
    <rPh sb="222" eb="224">
      <t>ハアク</t>
    </rPh>
    <rPh sb="233" eb="23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</si>
  <si>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</si>
  <si>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</si>
  <si>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</si>
  <si>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</si>
  <si>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</si>
  <si>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</si>
  <si>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令和2年度から”-”になっているため、類似団体と比較はできないが、令和3年度から令和4年度にかけて-30.9%から-60.5%となっている。実質公債費比率は令和3年度から4年度にかけて0.9%増と大きく増加した。類似団体と比較すると下回っている。過疎対策事業債にて借り入れたCATV更新事業の据置期間が終了したことから元利償還金が増加したことや、簡易水道事業会計や公共下水道事業会計の元利償還額が増加したためである。</t>
    <rPh sb="77" eb="84">
      <t>ジッシツコウサイヒヒリツ</t>
    </rPh>
    <rPh sb="85" eb="87">
      <t>レイワ</t>
    </rPh>
    <rPh sb="88" eb="90">
      <t>ネンド</t>
    </rPh>
    <rPh sb="93" eb="95">
      <t>ネンド</t>
    </rPh>
    <rPh sb="199" eb="204">
      <t>ガンリショウカンガク</t>
    </rPh>
    <rPh sb="205" eb="207">
      <t>ゾウカ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</si>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</sst>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wrapText="1" shrinkToFit="1"/>
      <protection locked="0"/>
    </xf>
    <xf numFmtId="0" fontId="34" fillId="0" borderId="114" xfId="12" applyFont="1" applyBorder="1" applyAlignment="1" applyProtection="1">
      <alignment horizontal="left" vertical="center" wrapText="1"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0" borderId="117"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791C90D-8B91-4B12-9E91-75A2B5E8113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362690</c:v>
                </c:pt>
                <c:pt idx="4">
                  <c:v>296093</c:v>
                </c:pt>
              </c:numCache>
            </c:numRef>
          </c:val>
          <c:smooth val="0"/>
          <c:extLst>
            <c:ext xmlns:c16="http://schemas.microsoft.com/office/drawing/2014/chart" uri="{C3380CC4-5D6E-409C-BE32-E72D297353CC}">
              <c16:uniqueId val="{00000000-B922-4846-9756-3C67C72ABC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156825</c:v>
                </c:pt>
                <c:pt idx="1">
                  <c:v>91503</c:v>
                </c:pt>
                <c:pt idx="2">
                  <c:v>73665</c:v>
                </c:pt>
                <c:pt idx="3">
                  <c:v>126140</c:v>
                </c:pt>
                <c:pt idx="4">
                  <c:v>78937</c:v>
                </c:pt>
              </c:numCache>
            </c:numRef>
          </c:val>
          <c:smooth val="0"/>
          <c:extLst>
            <c:ext xmlns:c16="http://schemas.microsoft.com/office/drawing/2014/chart" uri="{C3380CC4-5D6E-409C-BE32-E72D297353CC}">
              <c16:uniqueId val="{00000001-B922-4846-9756-3C67C72ABC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11.24</c:v>
                </c:pt>
                <c:pt idx="1">
                  <c:v>27.19</c:v>
                </c:pt>
                <c:pt idx="2">
                  <c:v>23.01</c:v>
                </c:pt>
                <c:pt idx="3">
                  <c:v>17.37</c:v>
                </c:pt>
                <c:pt idx="4">
                  <c:v>16.98</c:v>
                </c:pt>
              </c:numCache>
            </c:numRef>
          </c:val>
          <c:extLst>
            <c:ext xmlns:c16="http://schemas.microsoft.com/office/drawing/2014/chart" uri="{C3380CC4-5D6E-409C-BE32-E72D297353CC}">
              <c16:uniqueId val="{00000000-BA86-46B6-A8D3-4239F4B187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34.86</c:v>
                </c:pt>
                <c:pt idx="1">
                  <c:v>40.090000000000003</c:v>
                </c:pt>
                <c:pt idx="2">
                  <c:v>36.92</c:v>
                </c:pt>
                <c:pt idx="3">
                  <c:v>54.41</c:v>
                </c:pt>
                <c:pt idx="4">
                  <c:v>61.69</c:v>
                </c:pt>
              </c:numCache>
            </c:numRef>
          </c:val>
          <c:extLst>
            <c:ext xmlns:c16="http://schemas.microsoft.com/office/drawing/2014/chart" uri="{C3380CC4-5D6E-409C-BE32-E72D297353CC}">
              <c16:uniqueId val="{00000001-BA86-46B6-A8D3-4239F4B187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-0.79</c:v>
                </c:pt>
                <c:pt idx="1">
                  <c:v>21.63</c:v>
                </c:pt>
                <c:pt idx="2">
                  <c:v>-2.7</c:v>
                </c:pt>
                <c:pt idx="3">
                  <c:v>17.8</c:v>
                </c:pt>
                <c:pt idx="4">
                  <c:v>6.4</c:v>
                </c:pt>
              </c:numCache>
            </c:numRef>
          </c:val>
          <c:smooth val="0"/>
          <c:extLst>
            <c:ext xmlns:c16="http://schemas.microsoft.com/office/drawing/2014/chart" uri="{C3380CC4-5D6E-409C-BE32-E72D297353CC}">
              <c16:uniqueId val="{00000002-BA86-46B6-A8D3-4239F4B187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1A-4DF5-9A38-5044FAD1508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1A-4DF5-9A38-5044FAD1508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0.02</c:v>
                </c:pt>
                <c:pt idx="2">
                  <c:v>#N/A</c:v>
                </c:pt>
                <c:pt idx="3">
                  <c:v>0.03</c:v>
                </c:pt>
                <c:pt idx="4">
                  <c:v>#N/A</c:v>
                </c:pt>
                <c:pt idx="5">
                  <c:v>0.02</c:v>
                </c:pt>
                <c:pt idx="6">
                  <c:v>#N/A</c:v>
                </c:pt>
                <c:pt idx="7">
                  <c:v>0.01</c:v>
                </c:pt>
                <c:pt idx="8">
                  <c:v>#N/A</c:v>
                </c:pt>
                <c:pt idx="9">
                  <c:v>0.01</c:v>
                </c:pt>
              </c:numCache>
            </c:numRef>
          </c:val>
          <c:extLst>
            <c:ext xmlns:c16="http://schemas.microsoft.com/office/drawing/2014/chart" uri="{C3380CC4-5D6E-409C-BE32-E72D297353CC}">
              <c16:uniqueId val="{00000002-E61A-4DF5-9A38-5044FAD1508B}"/>
            </c:ext>
          </c:extLst>
        </c:ser>
        <c:ser>
          <c:idx val="3"/>
          <c:order val="3"/>
          <c:tx>
            <c:strRef>
              <c:f>データシート!$A$30</c:f>
              <c:strCache>
                <c:ptCount val="1"/>
                <c:pt idx="0">
                  <c:v>特定地域生活排水処理事業特別会計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0.04</c:v>
                </c:pt>
                <c:pt idx="8">
                  <c:v>#N/A</c:v>
                </c:pt>
                <c:pt idx="9">
                  <c:v>0.02</c:v>
                </c:pt>
              </c:numCache>
            </c:numRef>
          </c:val>
          <c:extLst>
            <c:ext xmlns:c16="http://schemas.microsoft.com/office/drawing/2014/chart" uri="{C3380CC4-5D6E-409C-BE32-E72D297353CC}">
              <c16:uniqueId val="{00000003-E61A-4DF5-9A38-5044FAD1508B}"/>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0.08</c:v>
                </c:pt>
                <c:pt idx="2">
                  <c:v>#N/A</c:v>
                </c:pt>
                <c:pt idx="3">
                  <c:v>0.08</c:v>
                </c:pt>
                <c:pt idx="4">
                  <c:v>#N/A</c:v>
                </c:pt>
                <c:pt idx="5">
                  <c:v>0.15</c:v>
                </c:pt>
                <c:pt idx="6">
                  <c:v>#N/A</c:v>
                </c:pt>
                <c:pt idx="7">
                  <c:v>0.09</c:v>
                </c:pt>
                <c:pt idx="8">
                  <c:v>#N/A</c:v>
                </c:pt>
                <c:pt idx="9">
                  <c:v>0.05</c:v>
                </c:pt>
              </c:numCache>
            </c:numRef>
          </c:val>
          <c:extLst>
            <c:ext xmlns:c16="http://schemas.microsoft.com/office/drawing/2014/chart" uri="{C3380CC4-5D6E-409C-BE32-E72D297353CC}">
              <c16:uniqueId val="{00000004-E61A-4DF5-9A38-5044FAD1508B}"/>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0.47</c:v>
                </c:pt>
                <c:pt idx="2">
                  <c:v>#N/A</c:v>
                </c:pt>
                <c:pt idx="3">
                  <c:v>0.46</c:v>
                </c:pt>
                <c:pt idx="4">
                  <c:v>#N/A</c:v>
                </c:pt>
                <c:pt idx="5">
                  <c:v>0.4</c:v>
                </c:pt>
                <c:pt idx="6">
                  <c:v>#N/A</c:v>
                </c:pt>
                <c:pt idx="7">
                  <c:v>0.21</c:v>
                </c:pt>
                <c:pt idx="8">
                  <c:v>#N/A</c:v>
                </c:pt>
                <c:pt idx="9">
                  <c:v>0.16</c:v>
                </c:pt>
              </c:numCache>
            </c:numRef>
          </c:val>
          <c:extLst>
            <c:ext xmlns:c16="http://schemas.microsoft.com/office/drawing/2014/chart" uri="{C3380CC4-5D6E-409C-BE32-E72D297353CC}">
              <c16:uniqueId val="{00000005-E61A-4DF5-9A38-5044FAD1508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1.48</c:v>
                </c:pt>
                <c:pt idx="2">
                  <c:v>#N/A</c:v>
                </c:pt>
                <c:pt idx="3">
                  <c:v>1.03</c:v>
                </c:pt>
                <c:pt idx="4">
                  <c:v>#N/A</c:v>
                </c:pt>
                <c:pt idx="5">
                  <c:v>0.42</c:v>
                </c:pt>
                <c:pt idx="6">
                  <c:v>#N/A</c:v>
                </c:pt>
                <c:pt idx="7">
                  <c:v>0.52</c:v>
                </c:pt>
                <c:pt idx="8">
                  <c:v>#N/A</c:v>
                </c:pt>
                <c:pt idx="9">
                  <c:v>0.21</c:v>
                </c:pt>
              </c:numCache>
            </c:numRef>
          </c:val>
          <c:extLst>
            <c:ext xmlns:c16="http://schemas.microsoft.com/office/drawing/2014/chart" uri="{C3380CC4-5D6E-409C-BE32-E72D297353CC}">
              <c16:uniqueId val="{00000006-E61A-4DF5-9A38-5044FAD1508B}"/>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0.23</c:v>
                </c:pt>
                <c:pt idx="2">
                  <c:v>#N/A</c:v>
                </c:pt>
                <c:pt idx="3">
                  <c:v>0.65</c:v>
                </c:pt>
                <c:pt idx="4">
                  <c:v>#N/A</c:v>
                </c:pt>
                <c:pt idx="5">
                  <c:v>0.53</c:v>
                </c:pt>
                <c:pt idx="6">
                  <c:v>#N/A</c:v>
                </c:pt>
                <c:pt idx="7">
                  <c:v>0.27</c:v>
                </c:pt>
                <c:pt idx="8">
                  <c:v>#N/A</c:v>
                </c:pt>
                <c:pt idx="9">
                  <c:v>0.52</c:v>
                </c:pt>
              </c:numCache>
            </c:numRef>
          </c:val>
          <c:extLst>
            <c:ext xmlns:c16="http://schemas.microsoft.com/office/drawing/2014/chart" uri="{C3380CC4-5D6E-409C-BE32-E72D297353CC}">
              <c16:uniqueId val="{00000007-E61A-4DF5-9A38-5044FAD1508B}"/>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1.04</c:v>
                </c:pt>
                <c:pt idx="2">
                  <c:v>#N/A</c:v>
                </c:pt>
                <c:pt idx="3">
                  <c:v>0.92</c:v>
                </c:pt>
                <c:pt idx="4">
                  <c:v>#N/A</c:v>
                </c:pt>
                <c:pt idx="5">
                  <c:v>0.42</c:v>
                </c:pt>
                <c:pt idx="6">
                  <c:v>#N/A</c:v>
                </c:pt>
                <c:pt idx="7">
                  <c:v>0.72</c:v>
                </c:pt>
                <c:pt idx="8">
                  <c:v>#N/A</c:v>
                </c:pt>
                <c:pt idx="9">
                  <c:v>0.72</c:v>
                </c:pt>
              </c:numCache>
            </c:numRef>
          </c:val>
          <c:extLst>
            <c:ext xmlns:c16="http://schemas.microsoft.com/office/drawing/2014/chart" uri="{C3380CC4-5D6E-409C-BE32-E72D297353CC}">
              <c16:uniqueId val="{00000008-E61A-4DF5-9A38-5044FAD1508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11.23</c:v>
                </c:pt>
                <c:pt idx="2">
                  <c:v>#N/A</c:v>
                </c:pt>
                <c:pt idx="3">
                  <c:v>27.19</c:v>
                </c:pt>
                <c:pt idx="4">
                  <c:v>#N/A</c:v>
                </c:pt>
                <c:pt idx="5">
                  <c:v>23</c:v>
                </c:pt>
                <c:pt idx="6">
                  <c:v>#N/A</c:v>
                </c:pt>
                <c:pt idx="7">
                  <c:v>17.399999999999999</c:v>
                </c:pt>
                <c:pt idx="8">
                  <c:v>#N/A</c:v>
                </c:pt>
                <c:pt idx="9">
                  <c:v>16.97</c:v>
                </c:pt>
              </c:numCache>
            </c:numRef>
          </c:val>
          <c:extLst>
            <c:ext xmlns:c16="http://schemas.microsoft.com/office/drawing/2014/chart" uri="{C3380CC4-5D6E-409C-BE32-E72D297353CC}">
              <c16:uniqueId val="{00000009-E61A-4DF5-9A38-5044FAD150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312</c:v>
                </c:pt>
                <c:pt idx="5">
                  <c:v>305</c:v>
                </c:pt>
                <c:pt idx="8">
                  <c:v>300</c:v>
                </c:pt>
                <c:pt idx="11">
                  <c:v>313</c:v>
                </c:pt>
                <c:pt idx="14">
                  <c:v>351</c:v>
                </c:pt>
              </c:numCache>
            </c:numRef>
          </c:val>
          <c:extLst>
            <c:ext xmlns:c16="http://schemas.microsoft.com/office/drawing/2014/chart" uri="{C3380CC4-5D6E-409C-BE32-E72D297353CC}">
              <c16:uniqueId val="{00000000-33F2-41B8-828C-ECE5DD7E2E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F2-41B8-828C-ECE5DD7E2E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16</c:v>
                </c:pt>
                <c:pt idx="3">
                  <c:v>2</c:v>
                </c:pt>
                <c:pt idx="6">
                  <c:v>2</c:v>
                </c:pt>
                <c:pt idx="9">
                  <c:v>2</c:v>
                </c:pt>
                <c:pt idx="12">
                  <c:v>2</c:v>
                </c:pt>
              </c:numCache>
            </c:numRef>
          </c:val>
          <c:extLst>
            <c:ext xmlns:c16="http://schemas.microsoft.com/office/drawing/2014/chart" uri="{C3380CC4-5D6E-409C-BE32-E72D297353CC}">
              <c16:uniqueId val="{00000002-33F2-41B8-828C-ECE5DD7E2E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37</c:v>
                </c:pt>
                <c:pt idx="3">
                  <c:v>32</c:v>
                </c:pt>
                <c:pt idx="6">
                  <c:v>28</c:v>
                </c:pt>
                <c:pt idx="9">
                  <c:v>29</c:v>
                </c:pt>
                <c:pt idx="12">
                  <c:v>40</c:v>
                </c:pt>
              </c:numCache>
            </c:numRef>
          </c:val>
          <c:extLst>
            <c:ext xmlns:c16="http://schemas.microsoft.com/office/drawing/2014/chart" uri="{C3380CC4-5D6E-409C-BE32-E72D297353CC}">
              <c16:uniqueId val="{00000003-33F2-41B8-828C-ECE5DD7E2E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101</c:v>
                </c:pt>
                <c:pt idx="3">
                  <c:v>100</c:v>
                </c:pt>
                <c:pt idx="6">
                  <c:v>128</c:v>
                </c:pt>
                <c:pt idx="9">
                  <c:v>77</c:v>
                </c:pt>
                <c:pt idx="12">
                  <c:v>112</c:v>
                </c:pt>
              </c:numCache>
            </c:numRef>
          </c:val>
          <c:extLst>
            <c:ext xmlns:c16="http://schemas.microsoft.com/office/drawing/2014/chart" uri="{C3380CC4-5D6E-409C-BE32-E72D297353CC}">
              <c16:uniqueId val="{00000004-33F2-41B8-828C-ECE5DD7E2E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F2-41B8-828C-ECE5DD7E2E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F2-41B8-828C-ECE5DD7E2E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283</c:v>
                </c:pt>
                <c:pt idx="3">
                  <c:v>283</c:v>
                </c:pt>
                <c:pt idx="6">
                  <c:v>285</c:v>
                </c:pt>
                <c:pt idx="9">
                  <c:v>318</c:v>
                </c:pt>
                <c:pt idx="12">
                  <c:v>380</c:v>
                </c:pt>
              </c:numCache>
            </c:numRef>
          </c:val>
          <c:extLst>
            <c:ext xmlns:c16="http://schemas.microsoft.com/office/drawing/2014/chart" uri="{C3380CC4-5D6E-409C-BE32-E72D297353CC}">
              <c16:uniqueId val="{00000007-33F2-41B8-828C-ECE5DD7E2E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125</c:v>
                </c:pt>
                <c:pt idx="2">
                  <c:v>#N/A</c:v>
                </c:pt>
                <c:pt idx="3">
                  <c:v>#N/A</c:v>
                </c:pt>
                <c:pt idx="4">
                  <c:v>112</c:v>
                </c:pt>
                <c:pt idx="5">
                  <c:v>#N/A</c:v>
                </c:pt>
                <c:pt idx="6">
                  <c:v>#N/A</c:v>
                </c:pt>
                <c:pt idx="7">
                  <c:v>143</c:v>
                </c:pt>
                <c:pt idx="8">
                  <c:v>#N/A</c:v>
                </c:pt>
                <c:pt idx="9">
                  <c:v>#N/A</c:v>
                </c:pt>
                <c:pt idx="10">
                  <c:v>113</c:v>
                </c:pt>
                <c:pt idx="11">
                  <c:v>#N/A</c:v>
                </c:pt>
                <c:pt idx="12">
                  <c:v>#N/A</c:v>
                </c:pt>
                <c:pt idx="13">
                  <c:v>183</c:v>
                </c:pt>
                <c:pt idx="14">
                  <c:v>#N/A</c:v>
                </c:pt>
              </c:numCache>
            </c:numRef>
          </c:val>
          <c:smooth val="0"/>
          <c:extLst>
            <c:ext xmlns:c16="http://schemas.microsoft.com/office/drawing/2014/chart" uri="{C3380CC4-5D6E-409C-BE32-E72D297353CC}">
              <c16:uniqueId val="{00000008-33F2-41B8-828C-ECE5DD7E2E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3537</c:v>
                </c:pt>
                <c:pt idx="5">
                  <c:v>3632</c:v>
                </c:pt>
                <c:pt idx="8">
                  <c:v>3473</c:v>
                </c:pt>
                <c:pt idx="11">
                  <c:v>3199</c:v>
                </c:pt>
                <c:pt idx="14">
                  <c:v>3093</c:v>
                </c:pt>
              </c:numCache>
            </c:numRef>
          </c:val>
          <c:extLst>
            <c:ext xmlns:c16="http://schemas.microsoft.com/office/drawing/2014/chart" uri="{C3380CC4-5D6E-409C-BE32-E72D297353CC}">
              <c16:uniqueId val="{00000000-6080-4730-8E7E-17AFEC0723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129</c:v>
                </c:pt>
                <c:pt idx="5">
                  <c:v>118</c:v>
                </c:pt>
                <c:pt idx="8">
                  <c:v>97</c:v>
                </c:pt>
                <c:pt idx="11">
                  <c:v>72</c:v>
                </c:pt>
                <c:pt idx="14">
                  <c:v>46</c:v>
                </c:pt>
              </c:numCache>
            </c:numRef>
          </c:val>
          <c:extLst>
            <c:ext xmlns:c16="http://schemas.microsoft.com/office/drawing/2014/chart" uri="{C3380CC4-5D6E-409C-BE32-E72D297353CC}">
              <c16:uniqueId val="{00000001-6080-4730-8E7E-17AFEC0723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1349</c:v>
                </c:pt>
                <c:pt idx="5">
                  <c:v>1584</c:v>
                </c:pt>
                <c:pt idx="8">
                  <c:v>2000</c:v>
                </c:pt>
                <c:pt idx="11">
                  <c:v>2647</c:v>
                </c:pt>
                <c:pt idx="14">
                  <c:v>3193</c:v>
                </c:pt>
              </c:numCache>
            </c:numRef>
          </c:val>
          <c:extLst>
            <c:ext xmlns:c16="http://schemas.microsoft.com/office/drawing/2014/chart" uri="{C3380CC4-5D6E-409C-BE32-E72D297353CC}">
              <c16:uniqueId val="{00000002-6080-4730-8E7E-17AFEC0723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80-4730-8E7E-17AFEC0723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80-4730-8E7E-17AFEC0723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80-4730-8E7E-17AFEC0723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512</c:v>
                </c:pt>
                <c:pt idx="3">
                  <c:v>507</c:v>
                </c:pt>
                <c:pt idx="6">
                  <c:v>479</c:v>
                </c:pt>
                <c:pt idx="9">
                  <c:v>414</c:v>
                </c:pt>
                <c:pt idx="12">
                  <c:v>337</c:v>
                </c:pt>
              </c:numCache>
            </c:numRef>
          </c:val>
          <c:extLst>
            <c:ext xmlns:c16="http://schemas.microsoft.com/office/drawing/2014/chart" uri="{C3380CC4-5D6E-409C-BE32-E72D297353CC}">
              <c16:uniqueId val="{00000006-6080-4730-8E7E-17AFEC0723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153</c:v>
                </c:pt>
                <c:pt idx="3">
                  <c:v>122</c:v>
                </c:pt>
                <c:pt idx="6">
                  <c:v>133</c:v>
                </c:pt>
                <c:pt idx="9">
                  <c:v>140</c:v>
                </c:pt>
                <c:pt idx="12">
                  <c:v>158</c:v>
                </c:pt>
              </c:numCache>
            </c:numRef>
          </c:val>
          <c:extLst>
            <c:ext xmlns:c16="http://schemas.microsoft.com/office/drawing/2014/chart" uri="{C3380CC4-5D6E-409C-BE32-E72D297353CC}">
              <c16:uniqueId val="{00000007-6080-4730-8E7E-17AFEC0723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1604</c:v>
                </c:pt>
                <c:pt idx="3">
                  <c:v>1564</c:v>
                </c:pt>
                <c:pt idx="6">
                  <c:v>1550</c:v>
                </c:pt>
                <c:pt idx="9">
                  <c:v>1457</c:v>
                </c:pt>
                <c:pt idx="12">
                  <c:v>1421</c:v>
                </c:pt>
              </c:numCache>
            </c:numRef>
          </c:val>
          <c:extLst>
            <c:ext xmlns:c16="http://schemas.microsoft.com/office/drawing/2014/chart" uri="{C3380CC4-5D6E-409C-BE32-E72D297353CC}">
              <c16:uniqueId val="{00000008-6080-4730-8E7E-17AFEC0723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c:v>
                </c:pt>
                <c:pt idx="3">
                  <c:v>7</c:v>
                </c:pt>
                <c:pt idx="6">
                  <c:v>5</c:v>
                </c:pt>
                <c:pt idx="9">
                  <c:v>4</c:v>
                </c:pt>
                <c:pt idx="12">
                  <c:v>2</c:v>
                </c:pt>
              </c:numCache>
            </c:numRef>
          </c:val>
          <c:extLst>
            <c:ext xmlns:c16="http://schemas.microsoft.com/office/drawing/2014/chart" uri="{C3380CC4-5D6E-409C-BE32-E72D297353CC}">
              <c16:uniqueId val="{00000009-6080-4730-8E7E-17AFEC0723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3464</c:v>
                </c:pt>
                <c:pt idx="3">
                  <c:v>3367</c:v>
                </c:pt>
                <c:pt idx="6">
                  <c:v>3264</c:v>
                </c:pt>
                <c:pt idx="9">
                  <c:v>3177</c:v>
                </c:pt>
                <c:pt idx="12">
                  <c:v>3028</c:v>
                </c:pt>
              </c:numCache>
            </c:numRef>
          </c:val>
          <c:extLst>
            <c:ext xmlns:c16="http://schemas.microsoft.com/office/drawing/2014/chart" uri="{C3380CC4-5D6E-409C-BE32-E72D297353CC}">
              <c16:uniqueId val="{0000000A-6080-4730-8E7E-17AFEC0723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727</c:v>
                </c:pt>
                <c:pt idx="2">
                  <c:v>#N/A</c:v>
                </c:pt>
                <c:pt idx="3">
                  <c:v>#N/A</c:v>
                </c:pt>
                <c:pt idx="4">
                  <c:v>233</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080-4730-8E7E-17AFEC0723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875</c:v>
                </c:pt>
                <c:pt idx="1">
                  <c:v>1432</c:v>
                </c:pt>
                <c:pt idx="2">
                  <c:v>1613</c:v>
                </c:pt>
              </c:numCache>
            </c:numRef>
          </c:val>
          <c:extLst>
            <c:ext xmlns:c16="http://schemas.microsoft.com/office/drawing/2014/chart" uri="{C3380CC4-5D6E-409C-BE32-E72D297353CC}">
              <c16:uniqueId val="{00000000-7F5A-4F24-8105-15F599DD2A9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7F5A-4F24-8105-15F599DD2A9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921</c:v>
                </c:pt>
                <c:pt idx="1">
                  <c:v>1082</c:v>
                </c:pt>
                <c:pt idx="2">
                  <c:v>1452</c:v>
                </c:pt>
              </c:numCache>
            </c:numRef>
          </c:val>
          <c:extLst>
            <c:ext xmlns:c16="http://schemas.microsoft.com/office/drawing/2014/chart" uri="{C3380CC4-5D6E-409C-BE32-E72D297353CC}">
              <c16:uniqueId val="{00000002-7F5A-4F24-8105-15F599DD2A9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{59D94E98-9725-4DCC-BA75-9792D9C378C6}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AA9-41A9-9B61-4E0988E5062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{8DF2B2CA-2DF8-4DDD-A2AF-08402A7B2C08}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A9-41A9-9B61-4E0988E5062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{53C3F0DB-9AB7-4014-AFCF-0214C9C78187}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A9-41A9-9B61-4E0988E5062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{5921AE3E-6A62-4062-A204-A64FB7FE38E4}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A9-41A9-9B61-4E0988E5062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{A88CF325-C293-4EB7-89C5-5E897034C54F}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A9-41A9-9B61-4E0988E5062F}"/>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{BB3D3AB8-6A3A-42C1-A7B5-4E31BB7D7AAE}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AA9-41A9-9B61-4E0988E5062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{EA9441B2-B0E2-41DB-9486-8E8CDA7E5493}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AA9-41A9-9B61-4E0988E5062F}"/>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{5695888C-24C3-4747-83B7-08E21D67AE06}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AA9-41A9-9B61-4E0988E5062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{14903B3F-2ED7-43EF-B2B7-40C20BE0FA94}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AA9-41A9-9B61-4E0988E5062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c:v>
                </c:pt>
                <c:pt idx="8">
                  <c:v>58.4</c:v>
                </c:pt>
                <c:pt idx="16">
                  <c:v>60.2</c:v>
                </c:pt>
                <c:pt idx="24">
                  <c:v>61.7</c:v>
                </c:pt>
                <c:pt idx="32">
                  <c:v>63.6</c:v>
                </c:pt>
              </c:numCache>
            </c:numRef>
          </c:xVal>
          <c:yVal>
            <c:numRef>
              <c:f>公会計指標分析・財政指標組合せ分析表!$BP$51:$DC$51</c:f>
              <c:numCache>
                <c:formatCode>#,##0.0;"▲ "#,##0.0</c:formatCode>
                <c:ptCount val="40"/>
                <c:pt idx="0">
                  <c:v>38.1</c:v>
                </c:pt>
                <c:pt idx="8">
                  <c:v>12</c:v>
                </c:pt>
              </c:numCache>
            </c:numRef>
          </c:yVal>
          <c:smooth val="0"/>
          <c:extLst>
            <c:ext xmlns:c16="http://schemas.microsoft.com/office/drawing/2014/chart" uri="{C3380CC4-5D6E-409C-BE32-E72D297353CC}">
              <c16:uniqueId val="{00000009-EAA9-41A9-9B61-4E0988E506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{45EB79F0-AFFE-4109-A8E3-671AFB93D345}</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AA9-41A9-9B61-4E0988E5062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{84A7BC3C-9A06-4010-84B4-1BC3482A0C0A}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A9-41A9-9B61-4E0988E5062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{2EEC0CEE-8685-4394-8756-9F008767F61D}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A9-41A9-9B61-4E0988E5062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{92D2F1D1-37C2-4DA6-B1F4-1D6F413D59B7}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A9-41A9-9B61-4E0988E5062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{3D327107-A226-4AEC-8D89-124FF78C1620}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A9-41A9-9B61-4E0988E5062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{0B0897A4-790B-41DD-A77B-3F0B993CDE5E}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AA9-41A9-9B61-4E0988E5062F}"/>
                </c:ext>
              </c:extLst>
            </c:dLbl>
            <c:dLbl>
              <c:idx val="16"/>
              <c:layout>
                <c:manualLayout>
                  <c:x val="-3.9411791087503707E-2"/>
                  <c:y val="-4.511431505635204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{40B4A2C5-747F-42BF-B8A6-38FCF6B9676E}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AA9-41A9-9B61-4E0988E5062F}"/>
                </c:ext>
              </c:extLst>
            </c:dLbl>
            <c:dLbl>
              <c:idx val="24"/>
              <c:layout>
                <c:manualLayout>
                  <c:x val="-2.4619710212964611E-2"/>
                  <c:y val="-8.436376915537831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{9F0DFE27-0A19-4CD6-A2DF-E1BE44FE8380}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AA9-41A9-9B61-4E0988E5062F}"/>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{20168D06-81C0-4365-AC66-263A1183D605}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AA9-41A9-9B61-4E0988E5062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AA9-41A9-9B61-4E0988E5062F}"/>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{474BA70A-DD5A-43E2-94D8-9D2846AB4E52}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02D5-4574-927B-BBFC3BDCF5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{D7218900-4CC4-4F57-974D-1926DEB1A2DF}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2D5-4574-927B-BBFC3BDCF5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{9582AEFF-00B1-483D-9F58-4ACE0AA620AF}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2D5-4574-927B-BBFC3BDCF5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{FE845D7E-8E4A-46DB-A2BA-ADB3A957FFF4}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2D5-4574-927B-BBFC3BDCF5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{B121CE1B-E9F1-4624-9ED1-0059B5282905}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2D5-4574-927B-BBFC3BDCF541}"/>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{A37FD6FC-E4CB-43D0-AD99-D625E4095C4E}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02D5-4574-927B-BBFC3BDCF541}"/>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{27DC8DB2-2459-424F-824A-4E01F2F58B6B}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02D5-4574-927B-BBFC3BDCF541}"/>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{22CBA29C-01D5-45BB-9053-0C466A050EDC}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02D5-4574-927B-BBFC3BDCF541}"/>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{C48CF81D-D2C3-42D0-B731-F304C7426077}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02D5-4574-927B-BBFC3BDCF5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5.9</c:v>
                </c:pt>
                <c:pt idx="16">
                  <c:v>6.4</c:v>
                </c:pt>
                <c:pt idx="24">
                  <c:v>5.7</c:v>
                </c:pt>
                <c:pt idx="32">
                  <c:v>6.5</c:v>
                </c:pt>
              </c:numCache>
            </c:numRef>
          </c:xVal>
          <c:yVal>
            <c:numRef>
              <c:f>公会計指標分析・財政指標組合せ分析表!$BP$73:$DC$73</c:f>
              <c:numCache>
                <c:formatCode>#,##0.0;"▲ "#,##0.0</c:formatCode>
                <c:ptCount val="40"/>
                <c:pt idx="0">
                  <c:v>38.1</c:v>
                </c:pt>
                <c:pt idx="8">
                  <c:v>12</c:v>
                </c:pt>
              </c:numCache>
            </c:numRef>
          </c:yVal>
          <c:smooth val="0"/>
          <c:extLst>
            <c:ext xmlns:c16="http://schemas.microsoft.com/office/drawing/2014/chart" uri="{C3380CC4-5D6E-409C-BE32-E72D297353CC}">
              <c16:uniqueId val="{00000009-02D5-4574-927B-BBFC3BDCF5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{590AEC69-195C-423F-A799-5A09B8A01113}</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02D5-4574-927B-BBFC3BDCF5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{B6EEC1BC-A6EC-4BE4-83D4-82EB128B6D05}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2D5-4574-927B-BBFC3BDCF5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{0D4EE385-9C4A-4F61-8813-1A0F0D140636}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2D5-4574-927B-BBFC3BDCF5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{FC10EF72-0B1C-48CB-91B6-69EAB7365692}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2D5-4574-927B-BBFC3BDCF5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{2905028B-6C72-4AAD-9000-0CAC0362A724}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2D5-4574-927B-BBFC3BDCF541}"/>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{6F425C13-EDF4-4D60-AC3E-74FEDD521A6B}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02D5-4574-927B-BBFC3BDCF541}"/>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{955A09CD-5A80-4F9B-8240-368160CBCBB5}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02D5-4574-927B-BBFC3BDCF541}"/>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{131903B1-9A4A-4AD7-9C9C-D6FE81AC7A50}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02D5-4574-927B-BBFC3BDCF541}"/>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{B78A3C75-1950-44FC-B13C-9E05D2288599}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02D5-4574-927B-BBFC3BDCF5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2D5-4574-927B-BBFC3BDCF541}"/>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年に過疎対策事業債にて借り入れた</a:t>
          </a:r>
          <a:r>
            <a:rPr kumimoji="1" lang="en-US" altLang="ja-JP" sz="1100" b="0" i="0" baseline="0">
              <a:solidFill>
                <a:schemeClr val="dk1"/>
              </a:solidFill>
              <a:effectLst/>
              <a:latin typeface="+mn-lt"/>
              <a:ea typeface="+mn-ea"/>
              <a:cs typeface="+mn-cs"/>
            </a:rPr>
            <a:t>CATV</a:t>
          </a:r>
          <a:r>
            <a:rPr kumimoji="1" lang="ja-JP" altLang="ja-JP" sz="1100" b="0" i="0" baseline="0">
              <a:solidFill>
                <a:schemeClr val="dk1"/>
              </a:solidFill>
              <a:effectLst/>
              <a:latin typeface="+mn-lt"/>
              <a:ea typeface="+mn-ea"/>
              <a:cs typeface="+mn-cs"/>
            </a:rPr>
            <a:t>更新事業の据置期間が終了した事から元利償還金が増加し、公営企業債の元利償還金も増加している為、実質公債費比率の分子も増加となった。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今後は簡易水道において大規模事業が予定されており、実質公債費比率の悪化が懸念されるため、公営企業会計の使用料の見直し等を行い、更なる健全な財政運営に努める。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・起債の抑制やふるさと納税基金積立額の増加等により将来負担額が充当可能財源等を下回ったため、将来負担比率の分子はマイナス幅が増加する結果となった。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今後も局地的な災害等による起債額の増が懸念されるため、ふるさと納税の取り組み活性を行い充当可能財源の増及び地方債発行額抑制に努める。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・令和４年度は財政調整基金の取崩しが少額であった事及びふるさと納税基金の取崩し額より積立額が上回った為に基金総額の増となった。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・局地的な災害等にも対応できるように現在の積立額を維持するべく各歳出の精査を更に徹底する。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・ケーブルテレビ放送設備等整備基金について、今後の施設更新費用として、毎年１千万円程度を積み立てることとしている。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・防災対策基金について、熊本地震復興基金交付金（市町村創意工夫事業分）を今後の復旧復興事業に充当することとしている。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・ふるさと納税基金に経費を差し引いた残額を積み立てて翌年度以降に基金からの特定財源として充当管理を行う。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・地域福祉基金：高齢者等の地域保健福祉の増進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きよらの郷づくり基金：本町の素晴らしい地域資源を活かす美しい地域づくりを住民協働により行うことで地域の自立を促進するとともに、生活の営みにより作られてきた景観や環境を守るために、自ら考え自ら行う地域づくり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・ケーブルテレビ放送設備等整備基金：南小国町ケーブルテレビ放送施設等の計画的な設備充実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・防災対策基金：安全で安心なまちづくりに係る事業並びに災害時の復旧事業及び災害の復興事業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・中山間ふるさと水と土保全対策基金：土地改良施設の機能を適正に発揮させるための集落共同活動の強化に対する支援事業</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・森林環境譲与税基金：</a:t>
          </a:r>
          <a:r>
            <a:rPr lang="ja-JP" altLang="ja-JP" sz="1100">
              <a:solidFill>
                <a:schemeClr val="dk1"/>
              </a:solidFill>
              <a:effectLst/>
              <a:latin typeface="+mn-lt"/>
              <a:ea typeface="+mn-ea"/>
              <a:cs typeface="+mn-cs"/>
            </a:rPr>
            <a:t>間伐や人材育成、担い手の確保、木材利用の促進や普及啓発等の森林整備の促進</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・ふるさと納税基金：</a:t>
          </a:r>
          <a:r>
            <a:rPr lang="ja-JP" altLang="ja-JP" sz="1100">
              <a:solidFill>
                <a:schemeClr val="dk1"/>
              </a:solidFill>
              <a:effectLst/>
              <a:latin typeface="+mn-lt"/>
              <a:ea typeface="+mn-ea"/>
              <a:cs typeface="+mn-cs"/>
            </a:rPr>
            <a:t>教育振興に関する事業・保健福祉の向上に関する事業・地域産業の振興に関する事業・防災対策に関する事業・環境対策に関する事業等</a:t>
          </a:r>
          <a:endParaRPr lang="ja-JP" altLang="ja-JP" sz="1400">
            <a:effectLst/>
          </a:endParaRPr>
        </a:p>
        <a:p>
          <a:r>
            <a:rPr lang="ja-JP" altLang="ja-JP" sz="1100" b="0" i="0" baseline="0">
              <a:solidFill>
                <a:schemeClr val="dk1"/>
              </a:solidFill>
              <a:effectLst/>
              <a:latin typeface="+mn-lt"/>
              <a:ea typeface="+mn-ea"/>
              <a:cs typeface="+mn-cs"/>
            </a:rPr>
            <a:t>・庁舎建設基金：庁舎建設や緊急の改造補修等の事業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・ふるさと納税基金：ふるさと納税取崩し額が積立額を下回った事による増。</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・地域福祉基金：地域福祉整備事業補助金等に充当したことによる減。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・ケーブルテレビ放送設備等整備基金：放送設備に充当したことによる減。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・森林環境譲与税基金：森林環境譲与税対象事業に充当したことによる減。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・地域福祉基金：老人宿泊研修補助金など、毎年５百万円程度の取り崩しを予定している。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・ケーブルテレビ放送設備等整備基金：今後の施設更新費用として、毎年１千万円程度を積み立てることとしている。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・防災対策基金：熊本地震復興基金交付金（市町村創意工夫事業分）を今後の復旧復興事業に充当予定。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・ふるさと納税基金：受入額から経費を差し引いた残額を全額積み立てることとしている。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・庁舎建設基金：今後の施設更新費用として、毎年５００万程度を積み立てることとしている。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・ふるさと納税基金からの繰入れで単独事業を賄った事で１，６１３百万まで増加した。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財政調整基金の残高は標準財政規模の３０％から４０％の範囲内となるように努めることとしている。今後はふるさと納税基金繰入金で対応が不可能な事業については財政調整基金で対応していく事とするが、ふるさと納税受入額が多額である現状が維持されれば財政調整基金残高の増加が今後も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・平成２０年度、２１年度に補償金免除繰上償還を実施し、約５千万円を取り崩した。その後は、現在の残高を保持している。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・現在のところ、繰り上げ償還の予定もないため、基金への積立も予定なし。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314511E-04EC-495C-AD04-388E70AE1E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3F1FF0C-EE5A-4CCF-9C7F-34DC1E7E61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98C0D295-6B6D-4460-B3A4-28327D798226}"/>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8B3128BD-DE68-4F80-BABB-AF613E1DD4FC}"/>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3D1922FE-04E7-41C1-8917-08C5A201252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609C97D1-0D9B-4245-B1F7-676F833FC0F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47935021-B1AE-4365-A1BD-BACB72270CC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25A44392-84E9-4BC6-8481-ACCD8A57893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4270B0E1-5A36-4343-8A95-A3EFFCD9CA1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8F565ED9-D37C-42E3-8580-FD8AADC23C0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15414EE2-7D4C-4E13-8D77-83DAE6C4B99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1497F928-E52E-45B5-ACA6-099A36EC492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4B58FA96-4CD2-47B8-BC37-7B025054F1C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FB1F8D8E-DC5D-422C-BF5C-08D54939FF0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28540A78-A5EE-4FA3-97F7-4030CB6D3A6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6708CF7D-8498-4528-9441-81960C6A516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9757C903-45BD-4994-8442-887ACEC12D5A}"/>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F0E97F31-B01A-4E4A-BDD2-27FA4F6D649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3,733
115.90
6,396,080
5,755,105
443,865
2,614,576
3,028,134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3D73662C-18EB-42FE-9541-2DC2064EC29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F52DCB9-F7BA-4E45-84AF-CD1456E05B2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F6774E59-3873-42CE-BF25-7BC29310AB5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580E1E94-7725-4443-A83E-1FDBCDD808C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AA4C621-A0C6-4971-905E-5D770CF6C28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3954DB75-584D-4E07-AD64-F5942326D7B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F80E60D4-C21D-48CE-8F56-45618134994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D7D4983-A9D6-4030-A70E-6F5E1870B0D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7F80C755-4B0A-4EF9-90A8-17605BA247C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EC6BC2BD-A229-4ED4-AF14-01F392EA884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C5CDB9D-E92F-499B-BA8C-3D46EAEDD0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AD2791D-B25E-4248-AE94-607AAC43991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DCCEDEEB-5A03-4EB8-9AFE-4CF15B5FC75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5383B275-94D0-479A-9323-1E370503FF4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A8D931CE-237F-455D-BE5A-811E6C7A700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A9B91CBB-C6AC-4BFA-A160-69AE9A9E1EF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FF58D077-EC53-4B16-A1D4-6E20FBEDD736}"/>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D3EA149B-B8CB-49DC-A23C-03321990C386}"/>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393249BD-A99D-4593-8A61-1BC4708E9FDA}"/>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67237643-6079-4C66-8016-BE91C4ECD85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EA98C307-1CC4-4015-B5AC-BC69CEA7596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4BD3B10A-8D61-4F30-AEB2-F4C0FDD8827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CC9CE8B3-7AD8-4797-BD06-3A8744D6206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22E57E55-DE29-4CCC-9469-F33889476D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1B4F8A6A-B809-4FE4-8044-68DDA77C703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4C04E114-6030-4795-B00C-2B478DE43CF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2BCEC7D6-4D7B-4895-8F1C-A947A36F4B8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1EF47D09-3273-4AEF-8741-523DB2DADB9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A05C2A6-B1E8-4D57-BE4E-2E792BEBF39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679B018A-1159-44B2-84D8-441BB234FA1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EE54D2EA-047F-49FA-AF7B-E1E85FBF816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2C02C0CE-068F-44A9-8280-418402603C1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6DD23F47-21F4-4F24-9CAA-2B82B74CE26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8A9A994B-C676-4910-9025-DE7CA545E92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186D9049-91A7-41CF-9740-E38595B45AA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増加し類似団体よりも上回った。類似団体と比較すると増加幅が大きくなっている。個別で減価償却費が大きい資産を見ると約</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億円の町内光ケーブル敷設が約</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億円、役場庁舎約</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億円の本庁舎が約</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億円となる。耐用年数が短く資産額も大きいため、今後も耐用年数が切れるまでは増加ペースが大きいと考えられる。敷設ケーブルのようなインフラ資産も含めて適切にマネジメントしていく必要がある。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89B33298-1FDC-44F8-80B8-C693CDFA504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AEE0CB9D-F51D-40BA-9566-CEFCAE96554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9C1E7F17-A424-4075-ADD6-8FB791585B3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559B66C7-1345-42C2-8D3A-E241E05A3958}"/>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E78CBBA4-AD29-4202-8A57-BD9C252FABA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3B766B10-C68D-431E-AB55-579F56C6ABB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33D2AE49-5D6E-43B7-B2D1-E75A7D6787A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4992E540-23BA-48DB-8F72-1A1411EAF0C6}"/>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2639ACB9-E19E-47E0-90F5-A33E17F06D06}"/>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2EAE769E-F1E2-43B6-9165-0193D9170806}"/>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897C4F8F-6AF1-416B-9405-D2FF7EEE90E3}"/>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A8B44F78-B845-4D10-BF7D-BD7A262CF6C8}"/>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A957FCF7-531B-4335-B3FA-36C8AB252547}"/>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A7859D8D-A02B-4F6E-8DDE-0E50DFBA701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9DD63796-68E5-41B0-97B5-8D1408B5D3FC}"/>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311854ED-DD76-437B-829B-8506C8FE600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81EE5BAA-865C-406A-994C-407EE95CB76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3A234AFC-235F-48AD-A055-86DAC58EA20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3" name="直線コネクタ 72">
          <a:extLst>
            <a:ext uri="{FF2B5EF4-FFF2-40B4-BE49-F238E27FC236}">
              <a16:creationId xmlns:a16="http://schemas.microsoft.com/office/drawing/2014/main" id="{2DCD69BB-93FB-4D10-8A90-14B471AD3EEA}"/>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4" name="有形固定資産減価償却率最小値テキスト">
          <a:extLst>
            <a:ext uri="{FF2B5EF4-FFF2-40B4-BE49-F238E27FC236}">
              <a16:creationId xmlns:a16="http://schemas.microsoft.com/office/drawing/2014/main" id="{A5537728-FD06-4906-A8D2-1A1245875AB0}"/>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5" name="直線コネクタ 74">
          <a:extLst>
            <a:ext uri="{FF2B5EF4-FFF2-40B4-BE49-F238E27FC236}">
              <a16:creationId xmlns:a16="http://schemas.microsoft.com/office/drawing/2014/main" id="{79183160-E991-4D01-ADB2-3D04E1A9503B}"/>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6" name="有形固定資産減価償却率最大値テキスト">
          <a:extLst>
            <a:ext uri="{FF2B5EF4-FFF2-40B4-BE49-F238E27FC236}">
              <a16:creationId xmlns:a16="http://schemas.microsoft.com/office/drawing/2014/main" id="{672FD6AE-97D4-4A9D-9E26-892801400C18}"/>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7" name="直線コネクタ 76">
          <a:extLst>
            <a:ext uri="{FF2B5EF4-FFF2-40B4-BE49-F238E27FC236}">
              <a16:creationId xmlns:a16="http://schemas.microsoft.com/office/drawing/2014/main" id="{50672062-F7C8-423B-A715-770D3C7D2A28}"/>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8" name="有形固定資産減価償却率平均値テキスト">
          <a:extLst>
            <a:ext uri="{FF2B5EF4-FFF2-40B4-BE49-F238E27FC236}">
              <a16:creationId xmlns:a16="http://schemas.microsoft.com/office/drawing/2014/main" id="{9F10F1DD-F876-4FED-B105-0DBB29E6F23E}"/>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9" name="フローチャート: 判断 78">
          <a:extLst>
            <a:ext uri="{FF2B5EF4-FFF2-40B4-BE49-F238E27FC236}">
              <a16:creationId xmlns:a16="http://schemas.microsoft.com/office/drawing/2014/main" id="{542EC48C-8DE7-4B8D-AB1A-FFCA69150279}"/>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0" name="フローチャート: 判断 79">
          <a:extLst>
            <a:ext uri="{FF2B5EF4-FFF2-40B4-BE49-F238E27FC236}">
              <a16:creationId xmlns:a16="http://schemas.microsoft.com/office/drawing/2014/main" id="{FF457902-A408-430F-8456-401ABD42EEAC}"/>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1" name="フローチャート: 判断 80">
          <a:extLst>
            <a:ext uri="{FF2B5EF4-FFF2-40B4-BE49-F238E27FC236}">
              <a16:creationId xmlns:a16="http://schemas.microsoft.com/office/drawing/2014/main" id="{FFBEB9AA-84B1-4610-8B2D-3372090FC590}"/>
            </a:ext>
          </a:extLst>
        </xdr:cNvPr>
        <xdr:cNvSpPr/>
      </xdr:nvSpPr>
      <xdr:spPr>
        <a:xfrm>
          <a:off x="3238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82" name="フローチャート: 判断 81">
          <a:extLst>
            <a:ext uri="{FF2B5EF4-FFF2-40B4-BE49-F238E27FC236}">
              <a16:creationId xmlns:a16="http://schemas.microsoft.com/office/drawing/2014/main" id="{B7DAD788-FD64-4E81-A417-928FDDE6CA70}"/>
            </a:ext>
          </a:extLst>
        </xdr:cNvPr>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59236</xdr:rowOff>
    </xdr:from>
    <xdr:to>
      <xdr:col>7</xdr:col>
      <xdr:colOff>187325</xdr:colOff>
      <xdr:row>29</xdr:row>
      <xdr:rowOff>160836</xdr:rowOff>
    </xdr:to>
    <xdr:sp macro="" textlink="">
      <xdr:nvSpPr>
        <xdr:cNvPr id="83" name="フローチャート: 判断 82">
          <a:extLst>
            <a:ext uri="{FF2B5EF4-FFF2-40B4-BE49-F238E27FC236}">
              <a16:creationId xmlns:a16="http://schemas.microsoft.com/office/drawing/2014/main" id="{6B02B946-4A94-43F0-A244-2CB72C3D3C46}"/>
            </a:ext>
          </a:extLst>
        </xdr:cNvPr>
        <xdr:cNvSpPr/>
      </xdr:nvSpPr>
      <xdr:spPr>
        <a:xfrm>
          <a:off x="1714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5257A71-C770-47C6-9E07-0B5C34B49BA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59F2FF9-0899-4384-8D5E-8C198532F2C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4533DAE-1BDB-484D-BCA5-D9231E52E90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76C7FDF-0751-4700-ADE7-24E48E93DDD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BF785F6-E0DF-4451-93F3-F445455AB5F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9" name="楕円 88">
          <a:extLst>
            <a:ext uri="{FF2B5EF4-FFF2-40B4-BE49-F238E27FC236}">
              <a16:creationId xmlns:a16="http://schemas.microsoft.com/office/drawing/2014/main" id="{8D1DA482-9944-4657-A9AD-FE85F759C46D}"/>
            </a:ext>
          </a:extLst>
        </xdr:cNvPr>
        <xdr:cNvSpPr/>
      </xdr:nvSpPr>
      <xdr:spPr>
        <a:xfrm>
          <a:off x="47117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1922</xdr:rowOff>
    </xdr:from>
    <xdr:ext cx="405111" cy="259045"/>
    <xdr:sp macro="" textlink="">
      <xdr:nvSpPr>
        <xdr:cNvPr id="90" name="有形固定資産減価償却率該当値テキスト">
          <a:extLst>
            <a:ext uri="{FF2B5EF4-FFF2-40B4-BE49-F238E27FC236}">
              <a16:creationId xmlns:a16="http://schemas.microsoft.com/office/drawing/2014/main" id="{DEDAA741-E39F-4723-9DC7-06BD16AD02A2}"/>
            </a:ext>
          </a:extLst>
        </xdr:cNvPr>
        <xdr:cNvSpPr txBox="1"/>
      </xdr:nvSpPr>
      <xdr:spPr>
        <a:xfrm>
          <a:off x="4813300" y="5916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136344</xdr:rowOff>
    </xdr:from>
    <xdr:to>
      <xdr:col>19</xdr:col>
      <xdr:colOff>187325</xdr:colOff>
      <xdr:row>30</xdr:row>
      <xdr:rowOff>66494</xdr:rowOff>
    </xdr:to>
    <xdr:sp macro="" textlink="">
      <xdr:nvSpPr>
        <xdr:cNvPr id="91" name="楕円 90">
          <a:extLst>
            <a:ext uri="{FF2B5EF4-FFF2-40B4-BE49-F238E27FC236}">
              <a16:creationId xmlns:a16="http://schemas.microsoft.com/office/drawing/2014/main" id="{F6BAEE0F-5481-4E3A-A740-CEE4E65729A6}"/>
            </a:ext>
          </a:extLst>
        </xdr:cNvPr>
        <xdr:cNvSpPr/>
      </xdr:nvSpPr>
      <xdr:spPr>
        <a:xfrm>
          <a:off x="4000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15694</xdr:rowOff>
    </xdr:from>
    <xdr:to>
      <xdr:col>23</xdr:col>
      <xdr:colOff>85725</xdr:colOff>
      <xdr:row>30</xdr:row>
      <xdr:rowOff>74295</xdr:rowOff>
    </xdr:to>
    <xdr:cxnSp macro="">
      <xdr:nvCxnSpPr>
        <xdr:cNvPr id="92" name="直線コネクタ 91">
          <a:extLst>
            <a:ext uri="{FF2B5EF4-FFF2-40B4-BE49-F238E27FC236}">
              <a16:creationId xmlns:a16="http://schemas.microsoft.com/office/drawing/2014/main" id="{69308C72-086D-4D76-9030-A0FA448415C3}"/>
            </a:ext>
          </a:extLst>
        </xdr:cNvPr>
        <xdr:cNvCxnSpPr/>
      </xdr:nvCxnSpPr>
      <xdr:spPr>
        <a:xfrm>
          <a:off x="4051300" y="5930719"/>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90079</xdr:rowOff>
    </xdr:from>
    <xdr:to>
      <xdr:col>15</xdr:col>
      <xdr:colOff>187325</xdr:colOff>
      <xdr:row>30</xdr:row>
      <xdr:rowOff>20229</xdr:rowOff>
    </xdr:to>
    <xdr:sp macro="" textlink="">
      <xdr:nvSpPr>
        <xdr:cNvPr id="93" name="楕円 92">
          <a:extLst>
            <a:ext uri="{FF2B5EF4-FFF2-40B4-BE49-F238E27FC236}">
              <a16:creationId xmlns:a16="http://schemas.microsoft.com/office/drawing/2014/main" id="{4CC48CA4-40FB-4794-ADCC-FDFE686C55EF}"/>
            </a:ext>
          </a:extLst>
        </xdr:cNvPr>
        <xdr:cNvSpPr/>
      </xdr:nvSpPr>
      <xdr:spPr>
        <a:xfrm>
          <a:off x="32385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140879</xdr:rowOff>
    </xdr:from>
    <xdr:to>
      <xdr:col>19</xdr:col>
      <xdr:colOff>136525</xdr:colOff>
      <xdr:row>30</xdr:row>
      <xdr:rowOff>15694</xdr:rowOff>
    </xdr:to>
    <xdr:cxnSp macro="">
      <xdr:nvCxnSpPr>
        <xdr:cNvPr id="94" name="直線コネクタ 93">
          <a:extLst>
            <a:ext uri="{FF2B5EF4-FFF2-40B4-BE49-F238E27FC236}">
              <a16:creationId xmlns:a16="http://schemas.microsoft.com/office/drawing/2014/main" id="{EEFED54C-AAF9-4C65-8765-3C3BA8A3000D}"/>
            </a:ext>
          </a:extLst>
        </xdr:cNvPr>
        <xdr:cNvCxnSpPr/>
      </xdr:nvCxnSpPr>
      <xdr:spPr>
        <a:xfrm>
          <a:off x="3289300" y="5884454"/>
          <a:ext cx="7620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34562</xdr:rowOff>
    </xdr:from>
    <xdr:to>
      <xdr:col>11</xdr:col>
      <xdr:colOff>187325</xdr:colOff>
      <xdr:row>29</xdr:row>
      <xdr:rowOff>136162</xdr:rowOff>
    </xdr:to>
    <xdr:sp macro="" textlink="">
      <xdr:nvSpPr>
        <xdr:cNvPr id="95" name="楕円 94">
          <a:extLst>
            <a:ext uri="{FF2B5EF4-FFF2-40B4-BE49-F238E27FC236}">
              <a16:creationId xmlns:a16="http://schemas.microsoft.com/office/drawing/2014/main" id="{64CC9275-799E-480F-9D27-8811EE8D75E1}"/>
            </a:ext>
          </a:extLst>
        </xdr:cNvPr>
        <xdr:cNvSpPr/>
      </xdr:nvSpPr>
      <xdr:spPr>
        <a:xfrm>
          <a:off x="2476500" y="57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85362</xdr:rowOff>
    </xdr:from>
    <xdr:to>
      <xdr:col>15</xdr:col>
      <xdr:colOff>136525</xdr:colOff>
      <xdr:row>29</xdr:row>
      <xdr:rowOff>140879</xdr:rowOff>
    </xdr:to>
    <xdr:cxnSp macro="">
      <xdr:nvCxnSpPr>
        <xdr:cNvPr id="96" name="直線コネクタ 95">
          <a:extLst>
            <a:ext uri="{FF2B5EF4-FFF2-40B4-BE49-F238E27FC236}">
              <a16:creationId xmlns:a16="http://schemas.microsoft.com/office/drawing/2014/main" id="{E3DFFBC8-5FEC-443E-9151-6314B7D39309}"/>
            </a:ext>
          </a:extLst>
        </xdr:cNvPr>
        <xdr:cNvCxnSpPr/>
      </xdr:nvCxnSpPr>
      <xdr:spPr>
        <a:xfrm>
          <a:off x="2527300" y="582893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162832</xdr:rowOff>
    </xdr:from>
    <xdr:to>
      <xdr:col>7</xdr:col>
      <xdr:colOff>187325</xdr:colOff>
      <xdr:row>29</xdr:row>
      <xdr:rowOff>92982</xdr:rowOff>
    </xdr:to>
    <xdr:sp macro="" textlink="">
      <xdr:nvSpPr>
        <xdr:cNvPr id="97" name="楕円 96">
          <a:extLst>
            <a:ext uri="{FF2B5EF4-FFF2-40B4-BE49-F238E27FC236}">
              <a16:creationId xmlns:a16="http://schemas.microsoft.com/office/drawing/2014/main" id="{90B81625-08F1-4D10-B046-4F79E1153FF1}"/>
            </a:ext>
          </a:extLst>
        </xdr:cNvPr>
        <xdr:cNvSpPr/>
      </xdr:nvSpPr>
      <xdr:spPr>
        <a:xfrm>
          <a:off x="17145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42182</xdr:rowOff>
    </xdr:from>
    <xdr:to>
      <xdr:col>11</xdr:col>
      <xdr:colOff>136525</xdr:colOff>
      <xdr:row>29</xdr:row>
      <xdr:rowOff>85362</xdr:rowOff>
    </xdr:to>
    <xdr:cxnSp macro="">
      <xdr:nvCxnSpPr>
        <xdr:cNvPr id="98" name="直線コネクタ 97">
          <a:extLst>
            <a:ext uri="{FF2B5EF4-FFF2-40B4-BE49-F238E27FC236}">
              <a16:creationId xmlns:a16="http://schemas.microsoft.com/office/drawing/2014/main" id="{525C7C3A-3184-4B29-B37C-491CBAC38DEF}"/>
            </a:ext>
          </a:extLst>
        </xdr:cNvPr>
        <xdr:cNvCxnSpPr/>
      </xdr:nvCxnSpPr>
      <xdr:spPr>
        <a:xfrm>
          <a:off x="1765300" y="5785757"/>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9" name="n_1aveValue有形固定資産減価償却率">
          <a:extLst>
            <a:ext uri="{FF2B5EF4-FFF2-40B4-BE49-F238E27FC236}">
              <a16:creationId xmlns:a16="http://schemas.microsoft.com/office/drawing/2014/main" id="{0D69FB41-B036-42B6-8278-62854A45B1E4}"/>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36030</xdr:rowOff>
    </xdr:from>
    <xdr:ext cx="405111" cy="259045"/>
    <xdr:sp macro="" textlink="">
      <xdr:nvSpPr>
        <xdr:cNvPr id="100" name="n_2aveValue有形固定資産減価償却率">
          <a:extLst>
            <a:ext uri="{FF2B5EF4-FFF2-40B4-BE49-F238E27FC236}">
              <a16:creationId xmlns:a16="http://schemas.microsoft.com/office/drawing/2014/main" id="{5FC01C44-319F-49E6-A1F5-26132A0C09A8}"/>
            </a:ext>
          </a:extLst>
        </xdr:cNvPr>
        <xdr:cNvSpPr txBox="1"/>
      </xdr:nvSpPr>
      <xdr:spPr>
        <a:xfrm>
          <a:off x="3086744" y="595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14441</xdr:rowOff>
    </xdr:from>
    <xdr:ext cx="405111" cy="259045"/>
    <xdr:sp macro="" textlink="">
      <xdr:nvSpPr>
        <xdr:cNvPr id="101" name="n_3aveValue有形固定資産減価償却率">
          <a:extLst>
            <a:ext uri="{FF2B5EF4-FFF2-40B4-BE49-F238E27FC236}">
              <a16:creationId xmlns:a16="http://schemas.microsoft.com/office/drawing/2014/main" id="{A5A046AA-7BBA-41A6-84AC-3ED711C25391}"/>
            </a:ext>
          </a:extLst>
        </xdr:cNvPr>
        <xdr:cNvSpPr txBox="1"/>
      </xdr:nvSpPr>
      <xdr:spPr>
        <a:xfrm>
          <a:off x="23247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151963</xdr:rowOff>
    </xdr:from>
    <xdr:ext cx="405111" cy="259045"/>
    <xdr:sp macro="" textlink="">
      <xdr:nvSpPr>
        <xdr:cNvPr id="102" name="n_4aveValue有形固定資産減価償却率">
          <a:extLst>
            <a:ext uri="{FF2B5EF4-FFF2-40B4-BE49-F238E27FC236}">
              <a16:creationId xmlns:a16="http://schemas.microsoft.com/office/drawing/2014/main" id="{E9FA4F72-9A1D-475B-B9BE-DF4863A68DF1}"/>
            </a:ext>
          </a:extLst>
        </xdr:cNvPr>
        <xdr:cNvSpPr txBox="1"/>
      </xdr:nvSpPr>
      <xdr:spPr>
        <a:xfrm>
          <a:off x="1562744" y="58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57621</xdr:rowOff>
    </xdr:from>
    <xdr:ext cx="405111" cy="259045"/>
    <xdr:sp macro="" textlink="">
      <xdr:nvSpPr>
        <xdr:cNvPr id="103" name="n_1mainValue有形固定資産減価償却率">
          <a:extLst>
            <a:ext uri="{FF2B5EF4-FFF2-40B4-BE49-F238E27FC236}">
              <a16:creationId xmlns:a16="http://schemas.microsoft.com/office/drawing/2014/main" id="{42DA0C5B-B446-497A-9632-5B6B82A743E5}"/>
            </a:ext>
          </a:extLst>
        </xdr:cNvPr>
        <xdr:cNvSpPr txBox="1"/>
      </xdr:nvSpPr>
      <xdr:spPr>
        <a:xfrm>
          <a:off x="3836044" y="597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36756</xdr:rowOff>
    </xdr:from>
    <xdr:ext cx="405111" cy="259045"/>
    <xdr:sp macro="" textlink="">
      <xdr:nvSpPr>
        <xdr:cNvPr id="104" name="n_2mainValue有形固定資産減価償却率">
          <a:extLst>
            <a:ext uri="{FF2B5EF4-FFF2-40B4-BE49-F238E27FC236}">
              <a16:creationId xmlns:a16="http://schemas.microsoft.com/office/drawing/2014/main" id="{7EFD5808-DAF7-4A71-8B0F-18A2EAEB67A4}"/>
            </a:ext>
          </a:extLst>
        </xdr:cNvPr>
        <xdr:cNvSpPr txBox="1"/>
      </xdr:nvSpPr>
      <xdr:spPr>
        <a:xfrm>
          <a:off x="3086744"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152689</xdr:rowOff>
    </xdr:from>
    <xdr:ext cx="405111" cy="259045"/>
    <xdr:sp macro="" textlink="">
      <xdr:nvSpPr>
        <xdr:cNvPr id="105" name="n_3mainValue有形固定資産減価償却率">
          <a:extLst>
            <a:ext uri="{FF2B5EF4-FFF2-40B4-BE49-F238E27FC236}">
              <a16:creationId xmlns:a16="http://schemas.microsoft.com/office/drawing/2014/main" id="{19AEB86B-EF1B-40EF-BE85-6801D72FA806}"/>
            </a:ext>
          </a:extLst>
        </xdr:cNvPr>
        <xdr:cNvSpPr txBox="1"/>
      </xdr:nvSpPr>
      <xdr:spPr>
        <a:xfrm>
          <a:off x="2324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109509</xdr:rowOff>
    </xdr:from>
    <xdr:ext cx="405111" cy="259045"/>
    <xdr:sp macro="" textlink="">
      <xdr:nvSpPr>
        <xdr:cNvPr id="106" name="n_4mainValue有形固定資産減価償却率">
          <a:extLst>
            <a:ext uri="{FF2B5EF4-FFF2-40B4-BE49-F238E27FC236}">
              <a16:creationId xmlns:a16="http://schemas.microsoft.com/office/drawing/2014/main" id="{AC0D52D5-8178-4233-B931-702FFDBCD6C8}"/>
            </a:ext>
          </a:extLst>
        </xdr:cNvPr>
        <xdr:cNvSpPr txBox="1"/>
      </xdr:nvSpPr>
      <xdr:spPr>
        <a:xfrm>
          <a:off x="1562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911857C6-9059-47D8-ABB0-B1B306360EB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E975039-D441-4303-9FAF-34EB3E0782E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FEC6DD8B-D9E3-4FF4-B83C-AC9759BFF51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[ 208.6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004A44B-0F7B-46CE-AB5A-A5D0C98E80D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121DB0E-15A2-44C6-AE33-89E58A877CF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D436DBF-E0DF-4CE2-8D04-AD8C7349C8D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AA9E835-4B02-4DF3-99A4-DBD5EF7B95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8E8ABDA-9317-4E81-8241-AD0E065047F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D8C66972-C75C-4B8E-A490-8FB86D97505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5B56D488-E847-4827-8157-979F834F886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8884B3BC-A6B4-490C-BFBA-BE2CC95DFDD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8A182726-39C1-48E3-84D4-F0674471AA3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FEEA85F-A6EB-48C0-820E-3025AA9E9DD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年度にかけて大幅に改善した。財政調整基金の積立により充当可能財源等が大幅に増加したことと、地方交付税の増加により経常一般財源等が増加したためである。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5D117EB2-9DB4-4E55-953D-1788B592F28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2E25ACBA-5E3B-4007-BC3A-7605582DF93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666D359C-D9A5-4AC9-8012-26D6A95234D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607EC6C8-EDDD-465A-ADAE-DB90A904594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C2898666-0BAA-4E31-9F77-00FDF6CCC8B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61A06EFB-1BCC-4ADA-83EF-E867B5D7B00B}"/>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20A952B-48FC-4943-89E3-2AD6EB9626F6}"/>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263B9F91-D0E2-4568-AB81-0CBC095131F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27F33CCC-722E-4572-A1A8-B9273BB1F6C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B867966D-F182-4A91-B5B7-B4D553A6C43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255447D5-9E90-48A8-BEC8-CD414B41324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16B396FF-F677-4498-BF73-FC8D1A5A376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F69349B-EAE4-45BD-9084-373B563DC41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C150AFB6-F3E6-4E4F-9B0D-93BB6E5D87E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28EE91E7-03D8-4811-AE4F-EE0938F5CAA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16694</xdr:rowOff>
    </xdr:to>
    <xdr:cxnSp macro="">
      <xdr:nvCxnSpPr>
        <xdr:cNvPr id="135" name="直線コネクタ 134">
          <a:extLst>
            <a:ext uri="{FF2B5EF4-FFF2-40B4-BE49-F238E27FC236}">
              <a16:creationId xmlns:a16="http://schemas.microsoft.com/office/drawing/2014/main" id="{D407C8A3-6DBA-4A16-80B9-EB34BE9C65D4}"/>
            </a:ext>
          </a:extLst>
        </xdr:cNvPr>
        <xdr:cNvCxnSpPr/>
      </xdr:nvCxnSpPr>
      <xdr:spPr>
        <a:xfrm flipV="1">
          <a:off x="14793595" y="5312833"/>
          <a:ext cx="1269" cy="1133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20521</xdr:rowOff>
    </xdr:from>
    <xdr:ext cx="469744" cy="259045"/>
    <xdr:sp macro="" textlink="">
      <xdr:nvSpPr>
        <xdr:cNvPr id="136" name="債務償還比率最小値テキスト">
          <a:extLst>
            <a:ext uri="{FF2B5EF4-FFF2-40B4-BE49-F238E27FC236}">
              <a16:creationId xmlns:a16="http://schemas.microsoft.com/office/drawing/2014/main" id="{ECD251B6-D702-4BE8-8E28-1A8B684E6C1E}"/>
            </a:ext>
          </a:extLst>
        </xdr:cNvPr>
        <xdr:cNvSpPr txBox="1"/>
      </xdr:nvSpPr>
      <xdr:spPr>
        <a:xfrm>
          <a:off x="14846300" y="64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16694</xdr:rowOff>
    </xdr:from>
    <xdr:to>
      <xdr:col>76</xdr:col>
      <xdr:colOff>111125</xdr:colOff>
      <xdr:row>33</xdr:row>
      <xdr:rowOff>16694</xdr:rowOff>
    </xdr:to>
    <xdr:cxnSp macro="">
      <xdr:nvCxnSpPr>
        <xdr:cNvPr id="137" name="直線コネクタ 136">
          <a:extLst>
            <a:ext uri="{FF2B5EF4-FFF2-40B4-BE49-F238E27FC236}">
              <a16:creationId xmlns:a16="http://schemas.microsoft.com/office/drawing/2014/main" id="{4FCA38CC-5549-4B24-80B5-135FE695590F}"/>
            </a:ext>
          </a:extLst>
        </xdr:cNvPr>
        <xdr:cNvCxnSpPr/>
      </xdr:nvCxnSpPr>
      <xdr:spPr>
        <a:xfrm>
          <a:off x="14706600" y="6446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8F35E869-4893-45B3-8E35-2BD271FC500D}"/>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59F53496-EFBB-4ABB-A1A0-FFD0B0D142A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99656</xdr:rowOff>
    </xdr:from>
    <xdr:ext cx="469744" cy="259045"/>
    <xdr:sp macro="" textlink="">
      <xdr:nvSpPr>
        <xdr:cNvPr id="140" name="債務償還比率平均値テキスト">
          <a:extLst>
            <a:ext uri="{FF2B5EF4-FFF2-40B4-BE49-F238E27FC236}">
              <a16:creationId xmlns:a16="http://schemas.microsoft.com/office/drawing/2014/main" id="{7145001C-917B-4639-8689-9928F9B59EC7}"/>
            </a:ext>
          </a:extLst>
        </xdr:cNvPr>
        <xdr:cNvSpPr txBox="1"/>
      </xdr:nvSpPr>
      <xdr:spPr>
        <a:xfrm>
          <a:off x="14846300" y="5328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76779</xdr:rowOff>
    </xdr:from>
    <xdr:to>
      <xdr:col>76</xdr:col>
      <xdr:colOff>73025</xdr:colOff>
      <xdr:row>28</xdr:row>
      <xdr:rowOff>6929</xdr:rowOff>
    </xdr:to>
    <xdr:sp macro="" textlink="">
      <xdr:nvSpPr>
        <xdr:cNvPr id="141" name="フローチャート: 判断 140">
          <a:extLst>
            <a:ext uri="{FF2B5EF4-FFF2-40B4-BE49-F238E27FC236}">
              <a16:creationId xmlns:a16="http://schemas.microsoft.com/office/drawing/2014/main" id="{157F94C0-74C4-4E11-9718-94AA2158796D}"/>
            </a:ext>
          </a:extLst>
        </xdr:cNvPr>
        <xdr:cNvSpPr/>
      </xdr:nvSpPr>
      <xdr:spPr>
        <a:xfrm>
          <a:off x="147447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27001</xdr:rowOff>
    </xdr:from>
    <xdr:to>
      <xdr:col>72</xdr:col>
      <xdr:colOff>123825</xdr:colOff>
      <xdr:row>27</xdr:row>
      <xdr:rowOff>128601</xdr:rowOff>
    </xdr:to>
    <xdr:sp macro="" textlink="">
      <xdr:nvSpPr>
        <xdr:cNvPr id="142" name="フローチャート: 判断 141">
          <a:extLst>
            <a:ext uri="{FF2B5EF4-FFF2-40B4-BE49-F238E27FC236}">
              <a16:creationId xmlns:a16="http://schemas.microsoft.com/office/drawing/2014/main" id="{FCAFB199-E3BD-4265-9D09-2B36F44D85F4}"/>
            </a:ext>
          </a:extLst>
        </xdr:cNvPr>
        <xdr:cNvSpPr/>
      </xdr:nvSpPr>
      <xdr:spPr>
        <a:xfrm>
          <a:off x="14033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37747</xdr:rowOff>
    </xdr:from>
    <xdr:to>
      <xdr:col>68</xdr:col>
      <xdr:colOff>123825</xdr:colOff>
      <xdr:row>28</xdr:row>
      <xdr:rowOff>139347</xdr:rowOff>
    </xdr:to>
    <xdr:sp macro="" textlink="">
      <xdr:nvSpPr>
        <xdr:cNvPr id="143" name="フローチャート: 判断 142">
          <a:extLst>
            <a:ext uri="{FF2B5EF4-FFF2-40B4-BE49-F238E27FC236}">
              <a16:creationId xmlns:a16="http://schemas.microsoft.com/office/drawing/2014/main" id="{8976FBC9-AC94-4264-8EC6-329B831D9366}"/>
            </a:ext>
          </a:extLst>
        </xdr:cNvPr>
        <xdr:cNvSpPr/>
      </xdr:nvSpPr>
      <xdr:spPr>
        <a:xfrm>
          <a:off x="13271500" y="56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44944</xdr:rowOff>
    </xdr:from>
    <xdr:to>
      <xdr:col>64</xdr:col>
      <xdr:colOff>123825</xdr:colOff>
      <xdr:row>28</xdr:row>
      <xdr:rowOff>146544</xdr:rowOff>
    </xdr:to>
    <xdr:sp macro="" textlink="">
      <xdr:nvSpPr>
        <xdr:cNvPr id="144" name="フローチャート: 判断 143">
          <a:extLst>
            <a:ext uri="{FF2B5EF4-FFF2-40B4-BE49-F238E27FC236}">
              <a16:creationId xmlns:a16="http://schemas.microsoft.com/office/drawing/2014/main" id="{8701C4AE-FA59-482C-A3F0-1D892D4233B7}"/>
            </a:ext>
          </a:extLst>
        </xdr:cNvPr>
        <xdr:cNvSpPr/>
      </xdr:nvSpPr>
      <xdr:spPr>
        <a:xfrm>
          <a:off x="12509500" y="561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21075</xdr:rowOff>
    </xdr:from>
    <xdr:to>
      <xdr:col>60</xdr:col>
      <xdr:colOff>123825</xdr:colOff>
      <xdr:row>28</xdr:row>
      <xdr:rowOff>122675</xdr:rowOff>
    </xdr:to>
    <xdr:sp macro="" textlink="">
      <xdr:nvSpPr>
        <xdr:cNvPr id="145" name="フローチャート: 判断 144">
          <a:extLst>
            <a:ext uri="{FF2B5EF4-FFF2-40B4-BE49-F238E27FC236}">
              <a16:creationId xmlns:a16="http://schemas.microsoft.com/office/drawing/2014/main" id="{B4270AF1-C0F3-46C1-B183-2F106DEBC19E}"/>
            </a:ext>
          </a:extLst>
        </xdr:cNvPr>
        <xdr:cNvSpPr/>
      </xdr:nvSpPr>
      <xdr:spPr>
        <a:xfrm>
          <a:off x="11747500" y="559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D87221B-9A0D-4DE0-8E33-6EB50EE4E637}"/>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78B8989-9C6B-4EA3-B032-3FE8EE37FFC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4EA909C-55BF-471C-98D6-C2081726BB9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D24268CA-72E2-499B-ABC9-51AB2304419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2716C96-466F-4E76-8F96-51739FC8253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111563</xdr:rowOff>
    </xdr:from>
    <xdr:to>
      <xdr:col>76</xdr:col>
      <xdr:colOff>73025</xdr:colOff>
      <xdr:row>28</xdr:row>
      <xdr:rowOff>41713</xdr:rowOff>
    </xdr:to>
    <xdr:sp macro="" textlink="">
      <xdr:nvSpPr>
        <xdr:cNvPr id="151" name="楕円 150">
          <a:extLst>
            <a:ext uri="{FF2B5EF4-FFF2-40B4-BE49-F238E27FC236}">
              <a16:creationId xmlns:a16="http://schemas.microsoft.com/office/drawing/2014/main" id="{B5262B81-F6AD-4578-8390-CF6E23FE1D4A}"/>
            </a:ext>
          </a:extLst>
        </xdr:cNvPr>
        <xdr:cNvSpPr/>
      </xdr:nvSpPr>
      <xdr:spPr>
        <a:xfrm>
          <a:off x="14744700" y="551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89990</xdr:rowOff>
    </xdr:from>
    <xdr:ext cx="469744" cy="259045"/>
    <xdr:sp macro="" textlink="">
      <xdr:nvSpPr>
        <xdr:cNvPr id="152" name="債務償還比率該当値テキスト">
          <a:extLst>
            <a:ext uri="{FF2B5EF4-FFF2-40B4-BE49-F238E27FC236}">
              <a16:creationId xmlns:a16="http://schemas.microsoft.com/office/drawing/2014/main" id="{67A5A9A3-D2D0-43EE-837E-11FEE6CEB8FC}"/>
            </a:ext>
          </a:extLst>
        </xdr:cNvPr>
        <xdr:cNvSpPr txBox="1"/>
      </xdr:nvSpPr>
      <xdr:spPr>
        <a:xfrm>
          <a:off x="14846300" y="54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5842</xdr:rowOff>
    </xdr:from>
    <xdr:to>
      <xdr:col>72</xdr:col>
      <xdr:colOff>123825</xdr:colOff>
      <xdr:row>28</xdr:row>
      <xdr:rowOff>107442</xdr:rowOff>
    </xdr:to>
    <xdr:sp macro="" textlink="">
      <xdr:nvSpPr>
        <xdr:cNvPr id="153" name="楕円 152">
          <a:extLst>
            <a:ext uri="{FF2B5EF4-FFF2-40B4-BE49-F238E27FC236}">
              <a16:creationId xmlns:a16="http://schemas.microsoft.com/office/drawing/2014/main" id="{D7E0F526-A597-4745-ADB1-C7D92E62FE25}"/>
            </a:ext>
          </a:extLst>
        </xdr:cNvPr>
        <xdr:cNvSpPr/>
      </xdr:nvSpPr>
      <xdr:spPr>
        <a:xfrm>
          <a:off x="14033500" y="557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162363</xdr:rowOff>
    </xdr:from>
    <xdr:to>
      <xdr:col>76</xdr:col>
      <xdr:colOff>22225</xdr:colOff>
      <xdr:row>28</xdr:row>
      <xdr:rowOff>56642</xdr:rowOff>
    </xdr:to>
    <xdr:cxnSp macro="">
      <xdr:nvCxnSpPr>
        <xdr:cNvPr id="154" name="直線コネクタ 153">
          <a:extLst>
            <a:ext uri="{FF2B5EF4-FFF2-40B4-BE49-F238E27FC236}">
              <a16:creationId xmlns:a16="http://schemas.microsoft.com/office/drawing/2014/main" id="{472B46E7-4B15-4261-81DA-7A3E58C49F5D}"/>
            </a:ext>
          </a:extLst>
        </xdr:cNvPr>
        <xdr:cNvCxnSpPr/>
      </xdr:nvCxnSpPr>
      <xdr:spPr>
        <a:xfrm flipV="1">
          <a:off x="14084300" y="5563038"/>
          <a:ext cx="711200" cy="6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1185</xdr:rowOff>
    </xdr:from>
    <xdr:to>
      <xdr:col>68</xdr:col>
      <xdr:colOff>123825</xdr:colOff>
      <xdr:row>30</xdr:row>
      <xdr:rowOff>102785</xdr:rowOff>
    </xdr:to>
    <xdr:sp macro="" textlink="">
      <xdr:nvSpPr>
        <xdr:cNvPr id="155" name="楕円 154">
          <a:extLst>
            <a:ext uri="{FF2B5EF4-FFF2-40B4-BE49-F238E27FC236}">
              <a16:creationId xmlns:a16="http://schemas.microsoft.com/office/drawing/2014/main" id="{9A0EDB40-DB72-493C-B2B1-7A6DC8CA3A43}"/>
            </a:ext>
          </a:extLst>
        </xdr:cNvPr>
        <xdr:cNvSpPr/>
      </xdr:nvSpPr>
      <xdr:spPr>
        <a:xfrm>
          <a:off x="13271500" y="59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56642</xdr:rowOff>
    </xdr:from>
    <xdr:to>
      <xdr:col>72</xdr:col>
      <xdr:colOff>73025</xdr:colOff>
      <xdr:row>30</xdr:row>
      <xdr:rowOff>51985</xdr:rowOff>
    </xdr:to>
    <xdr:cxnSp macro="">
      <xdr:nvCxnSpPr>
        <xdr:cNvPr id="156" name="直線コネクタ 155">
          <a:extLst>
            <a:ext uri="{FF2B5EF4-FFF2-40B4-BE49-F238E27FC236}">
              <a16:creationId xmlns:a16="http://schemas.microsoft.com/office/drawing/2014/main" id="{FC354FDE-28F8-48DE-A704-AD5F7080460D}"/>
            </a:ext>
          </a:extLst>
        </xdr:cNvPr>
        <xdr:cNvCxnSpPr/>
      </xdr:nvCxnSpPr>
      <xdr:spPr>
        <a:xfrm flipV="1">
          <a:off x="13322300" y="5628767"/>
          <a:ext cx="762000" cy="33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101819</xdr:rowOff>
    </xdr:from>
    <xdr:to>
      <xdr:col>64</xdr:col>
      <xdr:colOff>123825</xdr:colOff>
      <xdr:row>31</xdr:row>
      <xdr:rowOff>31969</xdr:rowOff>
    </xdr:to>
    <xdr:sp macro="" textlink="">
      <xdr:nvSpPr>
        <xdr:cNvPr id="157" name="楕円 156">
          <a:extLst>
            <a:ext uri="{FF2B5EF4-FFF2-40B4-BE49-F238E27FC236}">
              <a16:creationId xmlns:a16="http://schemas.microsoft.com/office/drawing/2014/main" id="{D427432D-6D88-4319-A128-783F100D7D54}"/>
            </a:ext>
          </a:extLst>
        </xdr:cNvPr>
        <xdr:cNvSpPr/>
      </xdr:nvSpPr>
      <xdr:spPr>
        <a:xfrm>
          <a:off x="12509500" y="60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51985</xdr:rowOff>
    </xdr:from>
    <xdr:to>
      <xdr:col>68</xdr:col>
      <xdr:colOff>73025</xdr:colOff>
      <xdr:row>30</xdr:row>
      <xdr:rowOff>152619</xdr:rowOff>
    </xdr:to>
    <xdr:cxnSp macro="">
      <xdr:nvCxnSpPr>
        <xdr:cNvPr id="158" name="直線コネクタ 157">
          <a:extLst>
            <a:ext uri="{FF2B5EF4-FFF2-40B4-BE49-F238E27FC236}">
              <a16:creationId xmlns:a16="http://schemas.microsoft.com/office/drawing/2014/main" id="{C5C26470-7875-408C-93C6-654FB34AA543}"/>
            </a:ext>
          </a:extLst>
        </xdr:cNvPr>
        <xdr:cNvCxnSpPr/>
      </xdr:nvCxnSpPr>
      <xdr:spPr>
        <a:xfrm flipV="1">
          <a:off x="12560300" y="5967010"/>
          <a:ext cx="762000" cy="10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70125</xdr:rowOff>
    </xdr:from>
    <xdr:to>
      <xdr:col>60</xdr:col>
      <xdr:colOff>123825</xdr:colOff>
      <xdr:row>34</xdr:row>
      <xdr:rowOff>275</xdr:rowOff>
    </xdr:to>
    <xdr:sp macro="" textlink="">
      <xdr:nvSpPr>
        <xdr:cNvPr id="159" name="楕円 158">
          <a:extLst>
            <a:ext uri="{FF2B5EF4-FFF2-40B4-BE49-F238E27FC236}">
              <a16:creationId xmlns:a16="http://schemas.microsoft.com/office/drawing/2014/main" id="{12011019-74F8-4281-A811-2D1F0B318152}"/>
            </a:ext>
          </a:extLst>
        </xdr:cNvPr>
        <xdr:cNvSpPr/>
      </xdr:nvSpPr>
      <xdr:spPr>
        <a:xfrm>
          <a:off x="11747500" y="649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152619</xdr:rowOff>
    </xdr:from>
    <xdr:to>
      <xdr:col>64</xdr:col>
      <xdr:colOff>73025</xdr:colOff>
      <xdr:row>33</xdr:row>
      <xdr:rowOff>120925</xdr:rowOff>
    </xdr:to>
    <xdr:cxnSp macro="">
      <xdr:nvCxnSpPr>
        <xdr:cNvPr id="160" name="直線コネクタ 159">
          <a:extLst>
            <a:ext uri="{FF2B5EF4-FFF2-40B4-BE49-F238E27FC236}">
              <a16:creationId xmlns:a16="http://schemas.microsoft.com/office/drawing/2014/main" id="{52A81CEE-6990-4569-8592-9795F8F5A563}"/>
            </a:ext>
          </a:extLst>
        </xdr:cNvPr>
        <xdr:cNvCxnSpPr/>
      </xdr:nvCxnSpPr>
      <xdr:spPr>
        <a:xfrm flipV="1">
          <a:off x="11798300" y="6067644"/>
          <a:ext cx="762000" cy="48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145128</xdr:rowOff>
    </xdr:from>
    <xdr:ext cx="469744" cy="259045"/>
    <xdr:sp macro="" textlink="">
      <xdr:nvSpPr>
        <xdr:cNvPr id="161" name="n_1aveValue債務償還比率">
          <a:extLst>
            <a:ext uri="{FF2B5EF4-FFF2-40B4-BE49-F238E27FC236}">
              <a16:creationId xmlns:a16="http://schemas.microsoft.com/office/drawing/2014/main" id="{4E979BE4-660B-4C24-A601-9B3896442C30}"/>
            </a:ext>
          </a:extLst>
        </xdr:cNvPr>
        <xdr:cNvSpPr txBox="1"/>
      </xdr:nvSpPr>
      <xdr:spPr>
        <a:xfrm>
          <a:off x="138367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155874</xdr:rowOff>
    </xdr:from>
    <xdr:ext cx="469744" cy="259045"/>
    <xdr:sp macro="" textlink="">
      <xdr:nvSpPr>
        <xdr:cNvPr id="162" name="n_2aveValue債務償還比率">
          <a:extLst>
            <a:ext uri="{FF2B5EF4-FFF2-40B4-BE49-F238E27FC236}">
              <a16:creationId xmlns:a16="http://schemas.microsoft.com/office/drawing/2014/main" id="{ABF7E3B2-B3D7-4705-A803-991FF220E65E}"/>
            </a:ext>
          </a:extLst>
        </xdr:cNvPr>
        <xdr:cNvSpPr txBox="1"/>
      </xdr:nvSpPr>
      <xdr:spPr>
        <a:xfrm>
          <a:off x="13087427" y="538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163071</xdr:rowOff>
    </xdr:from>
    <xdr:ext cx="469744" cy="259045"/>
    <xdr:sp macro="" textlink="">
      <xdr:nvSpPr>
        <xdr:cNvPr id="163" name="n_3aveValue債務償還比率">
          <a:extLst>
            <a:ext uri="{FF2B5EF4-FFF2-40B4-BE49-F238E27FC236}">
              <a16:creationId xmlns:a16="http://schemas.microsoft.com/office/drawing/2014/main" id="{5357C2F7-DE1D-427E-B189-7D6DB38FFA85}"/>
            </a:ext>
          </a:extLst>
        </xdr:cNvPr>
        <xdr:cNvSpPr txBox="1"/>
      </xdr:nvSpPr>
      <xdr:spPr>
        <a:xfrm>
          <a:off x="12325427" y="539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139202</xdr:rowOff>
    </xdr:from>
    <xdr:ext cx="469744" cy="259045"/>
    <xdr:sp macro="" textlink="">
      <xdr:nvSpPr>
        <xdr:cNvPr id="164" name="n_4aveValue債務償還比率">
          <a:extLst>
            <a:ext uri="{FF2B5EF4-FFF2-40B4-BE49-F238E27FC236}">
              <a16:creationId xmlns:a16="http://schemas.microsoft.com/office/drawing/2014/main" id="{550A4450-D297-4B30-9126-B74321C9B25D}"/>
            </a:ext>
          </a:extLst>
        </xdr:cNvPr>
        <xdr:cNvSpPr txBox="1"/>
      </xdr:nvSpPr>
      <xdr:spPr>
        <a:xfrm>
          <a:off x="11563427" y="536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98569</xdr:rowOff>
    </xdr:from>
    <xdr:ext cx="469744" cy="259045"/>
    <xdr:sp macro="" textlink="">
      <xdr:nvSpPr>
        <xdr:cNvPr id="165" name="n_1mainValue債務償還比率">
          <a:extLst>
            <a:ext uri="{FF2B5EF4-FFF2-40B4-BE49-F238E27FC236}">
              <a16:creationId xmlns:a16="http://schemas.microsoft.com/office/drawing/2014/main" id="{1C169A88-7946-439A-B1B8-4996CB566A59}"/>
            </a:ext>
          </a:extLst>
        </xdr:cNvPr>
        <xdr:cNvSpPr txBox="1"/>
      </xdr:nvSpPr>
      <xdr:spPr>
        <a:xfrm>
          <a:off x="13836727" y="56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93912</xdr:rowOff>
    </xdr:from>
    <xdr:ext cx="469744" cy="259045"/>
    <xdr:sp macro="" textlink="">
      <xdr:nvSpPr>
        <xdr:cNvPr id="166" name="n_2mainValue債務償還比率">
          <a:extLst>
            <a:ext uri="{FF2B5EF4-FFF2-40B4-BE49-F238E27FC236}">
              <a16:creationId xmlns:a16="http://schemas.microsoft.com/office/drawing/2014/main" id="{B8225493-C70E-4192-B127-F48AFF2A0C3E}"/>
            </a:ext>
          </a:extLst>
        </xdr:cNvPr>
        <xdr:cNvSpPr txBox="1"/>
      </xdr:nvSpPr>
      <xdr:spPr>
        <a:xfrm>
          <a:off x="13087427" y="60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23096</xdr:rowOff>
    </xdr:from>
    <xdr:ext cx="469744" cy="259045"/>
    <xdr:sp macro="" textlink="">
      <xdr:nvSpPr>
        <xdr:cNvPr id="167" name="n_3mainValue債務償還比率">
          <a:extLst>
            <a:ext uri="{FF2B5EF4-FFF2-40B4-BE49-F238E27FC236}">
              <a16:creationId xmlns:a16="http://schemas.microsoft.com/office/drawing/2014/main" id="{3FC4F6BD-C835-41CC-89F5-FB7D3CA99657}"/>
            </a:ext>
          </a:extLst>
        </xdr:cNvPr>
        <xdr:cNvSpPr txBox="1"/>
      </xdr:nvSpPr>
      <xdr:spPr>
        <a:xfrm>
          <a:off x="12325427" y="610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162852</xdr:rowOff>
    </xdr:from>
    <xdr:ext cx="560923" cy="259045"/>
    <xdr:sp macro="" textlink="">
      <xdr:nvSpPr>
        <xdr:cNvPr id="168" name="n_4mainValue債務償還比率">
          <a:extLst>
            <a:ext uri="{FF2B5EF4-FFF2-40B4-BE49-F238E27FC236}">
              <a16:creationId xmlns:a16="http://schemas.microsoft.com/office/drawing/2014/main" id="{23BE28F2-DE3F-4D46-929C-9A78A2278DF7}"/>
            </a:ext>
          </a:extLst>
        </xdr:cNvPr>
        <xdr:cNvSpPr txBox="1"/>
      </xdr:nvSpPr>
      <xdr:spPr>
        <a:xfrm>
          <a:off x="11517838" y="65922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8FC4F512-7A65-48C0-8F71-4BE44229984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4EBC082E-3A9E-4DCC-B9CE-DF1D71B3054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8A14FCF7-37EE-4A98-8BA9-A4E202B3694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3D4A7902-0F33-4CE4-8429-E945C9694B6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A728F66F-58A5-42AA-A28F-9A4D3ECB9FD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AA9A487F-88E9-4421-89E6-C81B9263655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FBB2E2D-C35E-4FDD-83C8-80ACE3429B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343200-6FFC-48B7-A38B-172642B13E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912C584-F028-4A10-AF91-C9D68036E6C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15A8BE-2B0E-44D3-A60C-80338C2934E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13BF431-8581-4353-B56D-4A39FA8594B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DDB679-773C-4105-A6A2-3E057D7956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61E8F0E-5471-4B56-ACED-41A0696B365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63A2A4-32C6-4444-92B1-BFC91A6C55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D6D547-91C5-4E98-A7A7-248F1E42CA0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D840B5D-6007-4D22-837F-0DCFA6E574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3,733
115.90
6,396,080
5,755,105
443,865
2,614,576
3,028,134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443C48-FBC4-4192-AE41-C873E24002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A94C6F5-1F74-40E1-B76F-D1D1C46C784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3F5ECE-DC90-411C-9D26-A9609CED05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D63BFF1-CEFC-4883-9BE3-039148B761F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2B31783-3A34-49AC-A036-E36F133196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762498-343C-4167-A44A-5F21B16973E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F068B7F-A73E-4BEA-B99E-A0D8E79603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AD485E-B38E-4A03-A2B8-E06EA20C9A2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AFFE2FF-6BDF-4B16-849C-25571202AB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ED618F-E7B4-49BE-8AC8-D5C54D6875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36399BD-B9BA-46B9-B23D-199BAE9839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990630A-BDD5-4B51-9744-BD8128D58AD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181A1A-A199-4ADC-8EB8-1A9249677A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D362AA-1760-4DFC-85D1-A38B248EBA1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3294A9-569B-43F3-A444-35811CE12E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B495EC4-F1DA-489B-AF31-77E24A304F8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8F3061B-7182-430D-8890-AFB06336FE5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F5F02C-AB05-4E1A-8D30-769A29E54E8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EA7B9C9-D5B4-47CC-8AC8-317A9A5B25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9D32DB-16AB-4AA8-8930-B3F1869545E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5A64077-1916-4D13-BDAD-777F3ABC8E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DEED93-A6BD-42CD-8F7B-77BAE6C394E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1036519-938B-49D8-9021-C05C90ADEEA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F9D235-9C5D-451D-AB38-5CA1DC388F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439A47-3C5B-4F0E-AAD3-F4CB28153B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3FD671-D6DF-4B05-928B-8035F5BCCCD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69B8AA-DDB1-44C1-90CE-F45B3DC0ED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7E8F88-A3A5-4AB1-823D-CAD863CADA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FF6F160-E86D-498F-8223-585FCC7A5A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5A53D2-8BCD-405B-9623-0AC2FC824D0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AC77AF6-5B87-408B-A7E1-7E8C990F393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A0EF688-7EFB-4861-95A2-9ED48C68681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282311A-8EE9-40F2-BC03-D7BAB82F431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2523C1D-EFF8-4319-ACE5-8C7C49E92C6E}"/>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E436B46-43DC-4350-832A-D51B0D67C163}"/>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1227293-8BA7-47EE-A6C3-74AE454F625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1974569-C491-48AA-A483-EECB4F02FE6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0D6A0F2-E33B-40D7-86A5-0EDCD7780F0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1F712C20-22BD-4227-94D2-A00B27CE82CD}"/>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1D192CE-494F-47CD-89A4-BA65107D0F8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789D0C7-0676-476B-9560-CFDBA7D5F0B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FCDC999-2A2A-42E0-94A0-43258BF2E11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ADAC7A2-246F-4C9A-BCD9-36DF1B59A5D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A0FD045-4C04-493E-B504-E1560DE38A33}"/>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25A6C08-59A9-46C4-B92B-A3B2E628A2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625D0C6-1ED0-40CB-A1E2-F95D0946D08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9C0D10D2-3023-4854-A96C-2C068C380545}"/>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72A16E88-BA56-4861-925E-431579BB6DE6}"/>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2ADA67FA-C67C-4F92-A191-8A1009263A3B}"/>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A3DBE520-7AA4-4358-9AF3-4EC871C9B84D}"/>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1D4AEDB1-EF99-4B2C-911F-636FB11ACDF7}"/>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31949</xdr:rowOff>
    </xdr:from>
    <xdr:ext cx="405111" cy="259045"/>
    <xdr:sp macro="" textlink="">
      <xdr:nvSpPr>
        <xdr:cNvPr id="63" name="【道路】&#10;有形固定資産減価償却率平均値テキスト">
          <a:extLst>
            <a:ext uri="{FF2B5EF4-FFF2-40B4-BE49-F238E27FC236}">
              <a16:creationId xmlns:a16="http://schemas.microsoft.com/office/drawing/2014/main" id="{65E2AC3D-8A8E-4292-BB02-6AA81B94386C}"/>
            </a:ext>
          </a:extLst>
        </xdr:cNvPr>
        <xdr:cNvSpPr txBox="1"/>
      </xdr:nvSpPr>
      <xdr:spPr>
        <a:xfrm>
          <a:off x="4673600" y="6547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C197171B-3EF9-4E19-BB8D-499754936D17}"/>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C0512E59-DE25-4CD3-A198-C1172E4EC9CA}"/>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123372</xdr:rowOff>
    </xdr:from>
    <xdr:to>
      <xdr:col>15</xdr:col>
      <xdr:colOff>101600</xdr:colOff>
      <xdr:row>39</xdr:row>
      <xdr:rowOff>53522</xdr:rowOff>
    </xdr:to>
    <xdr:sp macro="" textlink="">
      <xdr:nvSpPr>
        <xdr:cNvPr id="66" name="フローチャート: 判断 65">
          <a:extLst>
            <a:ext uri="{FF2B5EF4-FFF2-40B4-BE49-F238E27FC236}">
              <a16:creationId xmlns:a16="http://schemas.microsoft.com/office/drawing/2014/main" id="{4D368A0C-D07C-4EEC-84C9-DDFFEB21661E}"/>
            </a:ext>
          </a:extLst>
        </xdr:cNvPr>
        <xdr:cNvSpPr/>
      </xdr:nvSpPr>
      <xdr:spPr>
        <a:xfrm>
          <a:off x="2857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B9B3DBA4-06DA-4AF9-AA5B-5D3C3E46F9E3}"/>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87449</xdr:rowOff>
    </xdr:from>
    <xdr:to>
      <xdr:col>6</xdr:col>
      <xdr:colOff>38100</xdr:colOff>
      <xdr:row>39</xdr:row>
      <xdr:rowOff>17599</xdr:rowOff>
    </xdr:to>
    <xdr:sp macro="" textlink="">
      <xdr:nvSpPr>
        <xdr:cNvPr id="68" name="フローチャート: 判断 67">
          <a:extLst>
            <a:ext uri="{FF2B5EF4-FFF2-40B4-BE49-F238E27FC236}">
              <a16:creationId xmlns:a16="http://schemas.microsoft.com/office/drawing/2014/main" id="{33826C30-EAFD-4795-B2F7-D6EB6BEF9B2C}"/>
            </a:ext>
          </a:extLst>
        </xdr:cNvPr>
        <xdr:cNvSpPr/>
      </xdr:nvSpPr>
      <xdr:spPr>
        <a:xfrm>
          <a:off x="1079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CD3A7D-396A-4BA1-AA55-77C38A25D8C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ACC7CF7-F061-4924-AD58-E76581E6ED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A3FC966-6886-40CE-BB37-2D47CC03C16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DF623D1-BB60-4774-9E2A-43C0B5217BB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223C069-A814-4F44-A079-86D1A0EE900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53159</xdr:rowOff>
    </xdr:from>
    <xdr:to>
      <xdr:col>24</xdr:col>
      <xdr:colOff>114300</xdr:colOff>
      <xdr:row>39</xdr:row>
      <xdr:rowOff>154759</xdr:rowOff>
    </xdr:to>
    <xdr:sp macro="" textlink="">
      <xdr:nvSpPr>
        <xdr:cNvPr id="74" name="楕円 73">
          <a:extLst>
            <a:ext uri="{FF2B5EF4-FFF2-40B4-BE49-F238E27FC236}">
              <a16:creationId xmlns:a16="http://schemas.microsoft.com/office/drawing/2014/main" id="{C3C9706B-8012-41AF-8021-9D16F38BF45D}"/>
            </a:ext>
          </a:extLst>
        </xdr:cNvPr>
        <xdr:cNvSpPr/>
      </xdr:nvSpPr>
      <xdr:spPr>
        <a:xfrm>
          <a:off x="45847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31586</xdr:rowOff>
    </xdr:from>
    <xdr:ext cx="405111" cy="259045"/>
    <xdr:sp macro="" textlink="">
      <xdr:nvSpPr>
        <xdr:cNvPr id="75" name="【道路】&#10;有形固定資産減価償却率該当値テキスト">
          <a:extLst>
            <a:ext uri="{FF2B5EF4-FFF2-40B4-BE49-F238E27FC236}">
              <a16:creationId xmlns:a16="http://schemas.microsoft.com/office/drawing/2014/main" id="{6948B263-BB24-4EAB-9F5A-EA66E7F23628}"/>
            </a:ext>
          </a:extLst>
        </xdr:cNvPr>
        <xdr:cNvSpPr txBox="1"/>
      </xdr:nvSpPr>
      <xdr:spPr>
        <a:xfrm>
          <a:off x="4673600" y="671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30299</xdr:rowOff>
    </xdr:from>
    <xdr:to>
      <xdr:col>20</xdr:col>
      <xdr:colOff>38100</xdr:colOff>
      <xdr:row>39</xdr:row>
      <xdr:rowOff>131899</xdr:rowOff>
    </xdr:to>
    <xdr:sp macro="" textlink="">
      <xdr:nvSpPr>
        <xdr:cNvPr id="76" name="楕円 75">
          <a:extLst>
            <a:ext uri="{FF2B5EF4-FFF2-40B4-BE49-F238E27FC236}">
              <a16:creationId xmlns:a16="http://schemas.microsoft.com/office/drawing/2014/main" id="{3D3E2FB4-1F5C-4AF3-9C3B-E86552AA1600}"/>
            </a:ext>
          </a:extLst>
        </xdr:cNvPr>
        <xdr:cNvSpPr/>
      </xdr:nvSpPr>
      <xdr:spPr>
        <a:xfrm>
          <a:off x="3746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81099</xdr:rowOff>
    </xdr:from>
    <xdr:to>
      <xdr:col>24</xdr:col>
      <xdr:colOff>63500</xdr:colOff>
      <xdr:row>39</xdr:row>
      <xdr:rowOff>103959</xdr:rowOff>
    </xdr:to>
    <xdr:cxnSp macro="">
      <xdr:nvCxnSpPr>
        <xdr:cNvPr id="77" name="直線コネクタ 76">
          <a:extLst>
            <a:ext uri="{FF2B5EF4-FFF2-40B4-BE49-F238E27FC236}">
              <a16:creationId xmlns:a16="http://schemas.microsoft.com/office/drawing/2014/main" id="{BA057C1E-25EF-4DD6-A98E-2284DDAC30C5}"/>
            </a:ext>
          </a:extLst>
        </xdr:cNvPr>
        <xdr:cNvCxnSpPr/>
      </xdr:nvCxnSpPr>
      <xdr:spPr>
        <a:xfrm>
          <a:off x="3797300" y="676764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xdr:rowOff>
    </xdr:from>
    <xdr:to>
      <xdr:col>15</xdr:col>
      <xdr:colOff>101600</xdr:colOff>
      <xdr:row>39</xdr:row>
      <xdr:rowOff>104140</xdr:rowOff>
    </xdr:to>
    <xdr:sp macro="" textlink="">
      <xdr:nvSpPr>
        <xdr:cNvPr id="78" name="楕円 77">
          <a:extLst>
            <a:ext uri="{FF2B5EF4-FFF2-40B4-BE49-F238E27FC236}">
              <a16:creationId xmlns:a16="http://schemas.microsoft.com/office/drawing/2014/main" id="{98B21E5A-977E-4576-A2DF-3FA6E0B639B4}"/>
            </a:ext>
          </a:extLst>
        </xdr:cNvPr>
        <xdr:cNvSpPr/>
      </xdr:nvSpPr>
      <xdr:spPr>
        <a:xfrm>
          <a:off x="2857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81099</xdr:rowOff>
    </xdr:to>
    <xdr:cxnSp macro="">
      <xdr:nvCxnSpPr>
        <xdr:cNvPr id="79" name="直線コネクタ 78">
          <a:extLst>
            <a:ext uri="{FF2B5EF4-FFF2-40B4-BE49-F238E27FC236}">
              <a16:creationId xmlns:a16="http://schemas.microsoft.com/office/drawing/2014/main" id="{5F7AA02A-977D-42FA-B746-EAA205DFB25F}"/>
            </a:ext>
          </a:extLst>
        </xdr:cNvPr>
        <xdr:cNvCxnSpPr/>
      </xdr:nvCxnSpPr>
      <xdr:spPr>
        <a:xfrm>
          <a:off x="2908300" y="673989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151130</xdr:rowOff>
    </xdr:from>
    <xdr:to>
      <xdr:col>10</xdr:col>
      <xdr:colOff>165100</xdr:colOff>
      <xdr:row>39</xdr:row>
      <xdr:rowOff>81280</xdr:rowOff>
    </xdr:to>
    <xdr:sp macro="" textlink="">
      <xdr:nvSpPr>
        <xdr:cNvPr id="80" name="楕円 79">
          <a:extLst>
            <a:ext uri="{FF2B5EF4-FFF2-40B4-BE49-F238E27FC236}">
              <a16:creationId xmlns:a16="http://schemas.microsoft.com/office/drawing/2014/main" id="{5EFD2837-CDA9-43EB-A56C-98D97E29548E}"/>
            </a:ext>
          </a:extLst>
        </xdr:cNvPr>
        <xdr:cNvSpPr/>
      </xdr:nvSpPr>
      <xdr:spPr>
        <a:xfrm>
          <a:off x="1968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30480</xdr:rowOff>
    </xdr:from>
    <xdr:to>
      <xdr:col>15</xdr:col>
      <xdr:colOff>50800</xdr:colOff>
      <xdr:row>39</xdr:row>
      <xdr:rowOff>53340</xdr:rowOff>
    </xdr:to>
    <xdr:cxnSp macro="">
      <xdr:nvCxnSpPr>
        <xdr:cNvPr id="81" name="直線コネクタ 80">
          <a:extLst>
            <a:ext uri="{FF2B5EF4-FFF2-40B4-BE49-F238E27FC236}">
              <a16:creationId xmlns:a16="http://schemas.microsoft.com/office/drawing/2014/main" id="{32B88C2F-F29B-4297-B083-BDE43736AE84}"/>
            </a:ext>
          </a:extLst>
        </xdr:cNvPr>
        <xdr:cNvCxnSpPr/>
      </xdr:nvCxnSpPr>
      <xdr:spPr>
        <a:xfrm>
          <a:off x="2019300" y="67170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123372</xdr:rowOff>
    </xdr:from>
    <xdr:to>
      <xdr:col>6</xdr:col>
      <xdr:colOff>38100</xdr:colOff>
      <xdr:row>39</xdr:row>
      <xdr:rowOff>53522</xdr:rowOff>
    </xdr:to>
    <xdr:sp macro="" textlink="">
      <xdr:nvSpPr>
        <xdr:cNvPr id="82" name="楕円 81">
          <a:extLst>
            <a:ext uri="{FF2B5EF4-FFF2-40B4-BE49-F238E27FC236}">
              <a16:creationId xmlns:a16="http://schemas.microsoft.com/office/drawing/2014/main" id="{C72B31A2-91EF-4112-A62C-1D8EF7E1BD00}"/>
            </a:ext>
          </a:extLst>
        </xdr:cNvPr>
        <xdr:cNvSpPr/>
      </xdr:nvSpPr>
      <xdr:spPr>
        <a:xfrm>
          <a:off x="1079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2722</xdr:rowOff>
    </xdr:from>
    <xdr:to>
      <xdr:col>10</xdr:col>
      <xdr:colOff>114300</xdr:colOff>
      <xdr:row>39</xdr:row>
      <xdr:rowOff>30480</xdr:rowOff>
    </xdr:to>
    <xdr:cxnSp macro="">
      <xdr:nvCxnSpPr>
        <xdr:cNvPr id="83" name="直線コネクタ 82">
          <a:extLst>
            <a:ext uri="{FF2B5EF4-FFF2-40B4-BE49-F238E27FC236}">
              <a16:creationId xmlns:a16="http://schemas.microsoft.com/office/drawing/2014/main" id="{6751AA7E-2CBD-4A47-BAB3-7EA92386158A}"/>
            </a:ext>
          </a:extLst>
        </xdr:cNvPr>
        <xdr:cNvCxnSpPr/>
      </xdr:nvCxnSpPr>
      <xdr:spPr>
        <a:xfrm>
          <a:off x="1130300" y="66892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4" name="n_1aveValue【道路】&#10;有形固定資産減価償却率">
          <a:extLst>
            <a:ext uri="{FF2B5EF4-FFF2-40B4-BE49-F238E27FC236}">
              <a16:creationId xmlns:a16="http://schemas.microsoft.com/office/drawing/2014/main" id="{BAD90581-F4BA-4DBF-B31A-097BA1277BEF}"/>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70049</xdr:rowOff>
    </xdr:from>
    <xdr:ext cx="405111" cy="259045"/>
    <xdr:sp macro="" textlink="">
      <xdr:nvSpPr>
        <xdr:cNvPr id="85" name="n_2aveValue【道路】&#10;有形固定資産減価償却率">
          <a:extLst>
            <a:ext uri="{FF2B5EF4-FFF2-40B4-BE49-F238E27FC236}">
              <a16:creationId xmlns:a16="http://schemas.microsoft.com/office/drawing/2014/main" id="{EAA303CB-8E5E-446B-A3C7-9CB28FB22F2C}"/>
            </a:ext>
          </a:extLst>
        </xdr:cNvPr>
        <xdr:cNvSpPr txBox="1"/>
      </xdr:nvSpPr>
      <xdr:spPr>
        <a:xfrm>
          <a:off x="2705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65150</xdr:rowOff>
    </xdr:from>
    <xdr:ext cx="405111" cy="259045"/>
    <xdr:sp macro="" textlink="">
      <xdr:nvSpPr>
        <xdr:cNvPr id="86" name="n_3aveValue【道路】&#10;有形固定資産減価償却率">
          <a:extLst>
            <a:ext uri="{FF2B5EF4-FFF2-40B4-BE49-F238E27FC236}">
              <a16:creationId xmlns:a16="http://schemas.microsoft.com/office/drawing/2014/main" id="{6988C585-428B-4797-824D-AF9432FE1EAD}"/>
            </a:ext>
          </a:extLst>
        </xdr:cNvPr>
        <xdr:cNvSpPr txBox="1"/>
      </xdr:nvSpPr>
      <xdr:spPr>
        <a:xfrm>
          <a:off x="1816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34126</xdr:rowOff>
    </xdr:from>
    <xdr:ext cx="405111" cy="259045"/>
    <xdr:sp macro="" textlink="">
      <xdr:nvSpPr>
        <xdr:cNvPr id="87" name="n_4aveValue【道路】&#10;有形固定資産減価償却率">
          <a:extLst>
            <a:ext uri="{FF2B5EF4-FFF2-40B4-BE49-F238E27FC236}">
              <a16:creationId xmlns:a16="http://schemas.microsoft.com/office/drawing/2014/main" id="{038F916C-0670-4A9F-8B9D-C754D84A3575}"/>
            </a:ext>
          </a:extLst>
        </xdr:cNvPr>
        <xdr:cNvSpPr txBox="1"/>
      </xdr:nvSpPr>
      <xdr:spPr>
        <a:xfrm>
          <a:off x="927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123026</xdr:rowOff>
    </xdr:from>
    <xdr:ext cx="405111" cy="259045"/>
    <xdr:sp macro="" textlink="">
      <xdr:nvSpPr>
        <xdr:cNvPr id="88" name="n_1mainValue【道路】&#10;有形固定資産減価償却率">
          <a:extLst>
            <a:ext uri="{FF2B5EF4-FFF2-40B4-BE49-F238E27FC236}">
              <a16:creationId xmlns:a16="http://schemas.microsoft.com/office/drawing/2014/main" id="{02AF0DEA-265D-4A77-855C-8818F17DC798}"/>
            </a:ext>
          </a:extLst>
        </xdr:cNvPr>
        <xdr:cNvSpPr txBox="1"/>
      </xdr:nvSpPr>
      <xdr:spPr>
        <a:xfrm>
          <a:off x="35820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9" name="n_2mainValue【道路】&#10;有形固定資産減価償却率">
          <a:extLst>
            <a:ext uri="{FF2B5EF4-FFF2-40B4-BE49-F238E27FC236}">
              <a16:creationId xmlns:a16="http://schemas.microsoft.com/office/drawing/2014/main" id="{36C36DFF-29B6-4200-940A-7DC3C2B8B55F}"/>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90" name="n_3mainValue【道路】&#10;有形固定資産減価償却率">
          <a:extLst>
            <a:ext uri="{FF2B5EF4-FFF2-40B4-BE49-F238E27FC236}">
              <a16:creationId xmlns:a16="http://schemas.microsoft.com/office/drawing/2014/main" id="{3FB0037B-E554-4B09-AEA5-D16797615ACC}"/>
            </a:ext>
          </a:extLst>
        </xdr:cNvPr>
        <xdr:cNvSpPr txBox="1"/>
      </xdr:nvSpPr>
      <xdr:spPr>
        <a:xfrm>
          <a:off x="1816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44649</xdr:rowOff>
    </xdr:from>
    <xdr:ext cx="405111" cy="259045"/>
    <xdr:sp macro="" textlink="">
      <xdr:nvSpPr>
        <xdr:cNvPr id="91" name="n_4mainValue【道路】&#10;有形固定資産減価償却率">
          <a:extLst>
            <a:ext uri="{FF2B5EF4-FFF2-40B4-BE49-F238E27FC236}">
              <a16:creationId xmlns:a16="http://schemas.microsoft.com/office/drawing/2014/main" id="{C839AA22-E950-45A1-A9C7-9BB0764A1002}"/>
            </a:ext>
          </a:extLst>
        </xdr:cNvPr>
        <xdr:cNvSpPr txBox="1"/>
      </xdr:nvSpPr>
      <xdr:spPr>
        <a:xfrm>
          <a:off x="927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67C82D6-7948-4151-8426-DC87E881282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50EE5C8-A295-4572-ABBB-3B5BA764568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9276457-33B7-4843-9AE8-1108AC88327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4EB265B-BD98-40ED-A170-514A85C090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311BF040-9984-4D03-ADF4-B189FD8080A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F488EEA-D231-41D7-A5A6-ED2C9D35A80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8E0892B-1309-4ED6-9584-07D6440ECC6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BB567BB-7577-4951-A4F3-171C34B931E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EF4BEC6C-1582-45B2-8992-3DF13C7357E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52464A4-9F21-40BA-B062-A9979BA917A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E393115F-D8A4-4572-A8F6-809963EAB92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C87CBEEC-317E-4D63-928E-C364669ED6C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E4D7597-8595-4DA0-95B6-0C78747B54FF}"/>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AD0905F4-F6F9-47A2-8B99-2A1F04CD3899}"/>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9E673749-4EA1-476E-929E-465D8412A30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820F0527-5F38-45F5-B2F9-F318418BD39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897F94A-21F2-48DF-890A-5A092A4B492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4EC55466-19F8-4CE8-A604-73E09226237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79774A2-8B30-4032-9624-CFEA1675613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30242273-BED4-4E38-8E19-B32F07F0725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81CF4752-AE0D-494A-9F31-44C8F6F0486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FAB26AE0-52FD-44FA-9C98-83A027C2AD0E}"/>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FF720B93-D10A-4A53-997D-2C4A004C9A4A}"/>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61A43D24-F5C4-4130-9838-3D72B9B53163}"/>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CAE65EA0-A191-4817-A8D4-3935EFE659D0}"/>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5B59986F-C4EA-4DFE-828C-C6A789F94E77}"/>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84408</xdr:rowOff>
    </xdr:from>
    <xdr:ext cx="534377" cy="259045"/>
    <xdr:sp macro="" textlink="">
      <xdr:nvSpPr>
        <xdr:cNvPr id="118" name="【道路】&#10;一人当たり延長平均値テキスト">
          <a:extLst>
            <a:ext uri="{FF2B5EF4-FFF2-40B4-BE49-F238E27FC236}">
              <a16:creationId xmlns:a16="http://schemas.microsoft.com/office/drawing/2014/main" id="{DF182455-A323-4CCA-B371-B8BCFD226BAA}"/>
            </a:ext>
          </a:extLst>
        </xdr:cNvPr>
        <xdr:cNvSpPr txBox="1"/>
      </xdr:nvSpPr>
      <xdr:spPr>
        <a:xfrm>
          <a:off x="10515600" y="6942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541EDD13-B9D1-471F-A50A-DA30D4E21A58}"/>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35B5370C-0ED7-4F55-A4D6-C231663961DA}"/>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53822</xdr:rowOff>
    </xdr:from>
    <xdr:to>
      <xdr:col>46</xdr:col>
      <xdr:colOff>38100</xdr:colOff>
      <xdr:row>40</xdr:row>
      <xdr:rowOff>155422</xdr:rowOff>
    </xdr:to>
    <xdr:sp macro="" textlink="">
      <xdr:nvSpPr>
        <xdr:cNvPr id="121" name="フローチャート: 判断 120">
          <a:extLst>
            <a:ext uri="{FF2B5EF4-FFF2-40B4-BE49-F238E27FC236}">
              <a16:creationId xmlns:a16="http://schemas.microsoft.com/office/drawing/2014/main" id="{C189D286-92EE-4143-9656-B974FFFBFC47}"/>
            </a:ext>
          </a:extLst>
        </xdr:cNvPr>
        <xdr:cNvSpPr/>
      </xdr:nvSpPr>
      <xdr:spPr>
        <a:xfrm>
          <a:off x="8699500" y="691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60524</xdr:rowOff>
    </xdr:from>
    <xdr:to>
      <xdr:col>41</xdr:col>
      <xdr:colOff>101600</xdr:colOff>
      <xdr:row>40</xdr:row>
      <xdr:rowOff>162124</xdr:rowOff>
    </xdr:to>
    <xdr:sp macro="" textlink="">
      <xdr:nvSpPr>
        <xdr:cNvPr id="122" name="フローチャート: 判断 121">
          <a:extLst>
            <a:ext uri="{FF2B5EF4-FFF2-40B4-BE49-F238E27FC236}">
              <a16:creationId xmlns:a16="http://schemas.microsoft.com/office/drawing/2014/main" id="{A73612DA-8D2E-45BD-8727-8094CCAD390C}"/>
            </a:ext>
          </a:extLst>
        </xdr:cNvPr>
        <xdr:cNvSpPr/>
      </xdr:nvSpPr>
      <xdr:spPr>
        <a:xfrm>
          <a:off x="7810500" y="691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55006</xdr:rowOff>
    </xdr:from>
    <xdr:to>
      <xdr:col>36</xdr:col>
      <xdr:colOff>165100</xdr:colOff>
      <xdr:row>40</xdr:row>
      <xdr:rowOff>156606</xdr:rowOff>
    </xdr:to>
    <xdr:sp macro="" textlink="">
      <xdr:nvSpPr>
        <xdr:cNvPr id="123" name="フローチャート: 判断 122">
          <a:extLst>
            <a:ext uri="{FF2B5EF4-FFF2-40B4-BE49-F238E27FC236}">
              <a16:creationId xmlns:a16="http://schemas.microsoft.com/office/drawing/2014/main" id="{B727E356-E227-4BA1-B5B6-5B5CC54DC4D4}"/>
            </a:ext>
          </a:extLst>
        </xdr:cNvPr>
        <xdr:cNvSpPr/>
      </xdr:nvSpPr>
      <xdr:spPr>
        <a:xfrm>
          <a:off x="6921500" y="69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D0F290E-AF3E-481C-B7EC-951B5374BEA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1506308-713A-42E1-A66D-479DFC4B822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1DDC14A-2B62-42B0-B2F2-603AE71E049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D7C7260-DA4C-4534-A30A-679C9338544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A62F881-4453-47F3-AAA3-CF43A6B25F0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33689</xdr:rowOff>
    </xdr:from>
    <xdr:to>
      <xdr:col>55</xdr:col>
      <xdr:colOff>50800</xdr:colOff>
      <xdr:row>40</xdr:row>
      <xdr:rowOff>135289</xdr:rowOff>
    </xdr:to>
    <xdr:sp macro="" textlink="">
      <xdr:nvSpPr>
        <xdr:cNvPr id="129" name="楕円 128">
          <a:extLst>
            <a:ext uri="{FF2B5EF4-FFF2-40B4-BE49-F238E27FC236}">
              <a16:creationId xmlns:a16="http://schemas.microsoft.com/office/drawing/2014/main" id="{9EC8DA20-FDC0-4DFD-942D-316473DB72EE}"/>
            </a:ext>
          </a:extLst>
        </xdr:cNvPr>
        <xdr:cNvSpPr/>
      </xdr:nvSpPr>
      <xdr:spPr>
        <a:xfrm>
          <a:off x="10426700" y="689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56566</xdr:rowOff>
    </xdr:from>
    <xdr:ext cx="534377" cy="259045"/>
    <xdr:sp macro="" textlink="">
      <xdr:nvSpPr>
        <xdr:cNvPr id="130" name="【道路】&#10;一人当たり延長該当値テキスト">
          <a:extLst>
            <a:ext uri="{FF2B5EF4-FFF2-40B4-BE49-F238E27FC236}">
              <a16:creationId xmlns:a16="http://schemas.microsoft.com/office/drawing/2014/main" id="{F35A9BC3-8FDD-4A98-8F9A-82A95295C5D3}"/>
            </a:ext>
          </a:extLst>
        </xdr:cNvPr>
        <xdr:cNvSpPr txBox="1"/>
      </xdr:nvSpPr>
      <xdr:spPr>
        <a:xfrm>
          <a:off x="10515600" y="674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35214</xdr:rowOff>
    </xdr:from>
    <xdr:to>
      <xdr:col>50</xdr:col>
      <xdr:colOff>165100</xdr:colOff>
      <xdr:row>40</xdr:row>
      <xdr:rowOff>136814</xdr:rowOff>
    </xdr:to>
    <xdr:sp macro="" textlink="">
      <xdr:nvSpPr>
        <xdr:cNvPr id="131" name="楕円 130">
          <a:extLst>
            <a:ext uri="{FF2B5EF4-FFF2-40B4-BE49-F238E27FC236}">
              <a16:creationId xmlns:a16="http://schemas.microsoft.com/office/drawing/2014/main" id="{66DE9B88-F0C1-4A0A-B666-C9F38D46C684}"/>
            </a:ext>
          </a:extLst>
        </xdr:cNvPr>
        <xdr:cNvSpPr/>
      </xdr:nvSpPr>
      <xdr:spPr>
        <a:xfrm>
          <a:off x="9588500" y="689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84489</xdr:rowOff>
    </xdr:from>
    <xdr:to>
      <xdr:col>55</xdr:col>
      <xdr:colOff>0</xdr:colOff>
      <xdr:row>40</xdr:row>
      <xdr:rowOff>86014</xdr:rowOff>
    </xdr:to>
    <xdr:cxnSp macro="">
      <xdr:nvCxnSpPr>
        <xdr:cNvPr id="132" name="直線コネクタ 131">
          <a:extLst>
            <a:ext uri="{FF2B5EF4-FFF2-40B4-BE49-F238E27FC236}">
              <a16:creationId xmlns:a16="http://schemas.microsoft.com/office/drawing/2014/main" id="{1F083606-161D-4919-AF28-BEE717C69C0E}"/>
            </a:ext>
          </a:extLst>
        </xdr:cNvPr>
        <xdr:cNvCxnSpPr/>
      </xdr:nvCxnSpPr>
      <xdr:spPr>
        <a:xfrm flipV="1">
          <a:off x="9639300" y="6942489"/>
          <a:ext cx="838200" cy="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37978</xdr:rowOff>
    </xdr:from>
    <xdr:to>
      <xdr:col>46</xdr:col>
      <xdr:colOff>38100</xdr:colOff>
      <xdr:row>40</xdr:row>
      <xdr:rowOff>139578</xdr:rowOff>
    </xdr:to>
    <xdr:sp macro="" textlink="">
      <xdr:nvSpPr>
        <xdr:cNvPr id="133" name="楕円 132">
          <a:extLst>
            <a:ext uri="{FF2B5EF4-FFF2-40B4-BE49-F238E27FC236}">
              <a16:creationId xmlns:a16="http://schemas.microsoft.com/office/drawing/2014/main" id="{2F831058-4AC6-412B-AF96-16006C28FAB7}"/>
            </a:ext>
          </a:extLst>
        </xdr:cNvPr>
        <xdr:cNvSpPr/>
      </xdr:nvSpPr>
      <xdr:spPr>
        <a:xfrm>
          <a:off x="8699500" y="689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86014</xdr:rowOff>
    </xdr:from>
    <xdr:to>
      <xdr:col>50</xdr:col>
      <xdr:colOff>114300</xdr:colOff>
      <xdr:row>40</xdr:row>
      <xdr:rowOff>88778</xdr:rowOff>
    </xdr:to>
    <xdr:cxnSp macro="">
      <xdr:nvCxnSpPr>
        <xdr:cNvPr id="134" name="直線コネクタ 133">
          <a:extLst>
            <a:ext uri="{FF2B5EF4-FFF2-40B4-BE49-F238E27FC236}">
              <a16:creationId xmlns:a16="http://schemas.microsoft.com/office/drawing/2014/main" id="{3FD35152-6A61-4D66-A330-2A8EEDFBB6E2}"/>
            </a:ext>
          </a:extLst>
        </xdr:cNvPr>
        <xdr:cNvCxnSpPr/>
      </xdr:nvCxnSpPr>
      <xdr:spPr>
        <a:xfrm flipV="1">
          <a:off x="8750300" y="6944014"/>
          <a:ext cx="889000" cy="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73301</xdr:rowOff>
    </xdr:from>
    <xdr:to>
      <xdr:col>41</xdr:col>
      <xdr:colOff>101600</xdr:colOff>
      <xdr:row>41</xdr:row>
      <xdr:rowOff>3451</xdr:rowOff>
    </xdr:to>
    <xdr:sp macro="" textlink="">
      <xdr:nvSpPr>
        <xdr:cNvPr id="135" name="楕円 134">
          <a:extLst>
            <a:ext uri="{FF2B5EF4-FFF2-40B4-BE49-F238E27FC236}">
              <a16:creationId xmlns:a16="http://schemas.microsoft.com/office/drawing/2014/main" id="{7AFF93D7-2812-422A-BEA0-16C89DD9FFDF}"/>
            </a:ext>
          </a:extLst>
        </xdr:cNvPr>
        <xdr:cNvSpPr/>
      </xdr:nvSpPr>
      <xdr:spPr>
        <a:xfrm>
          <a:off x="7810500" y="693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88778</xdr:rowOff>
    </xdr:from>
    <xdr:to>
      <xdr:col>45</xdr:col>
      <xdr:colOff>177800</xdr:colOff>
      <xdr:row>40</xdr:row>
      <xdr:rowOff>124101</xdr:rowOff>
    </xdr:to>
    <xdr:cxnSp macro="">
      <xdr:nvCxnSpPr>
        <xdr:cNvPr id="136" name="直線コネクタ 135">
          <a:extLst>
            <a:ext uri="{FF2B5EF4-FFF2-40B4-BE49-F238E27FC236}">
              <a16:creationId xmlns:a16="http://schemas.microsoft.com/office/drawing/2014/main" id="{4D42CD88-3CC2-483B-80C0-B48D37F14B38}"/>
            </a:ext>
          </a:extLst>
        </xdr:cNvPr>
        <xdr:cNvCxnSpPr/>
      </xdr:nvCxnSpPr>
      <xdr:spPr>
        <a:xfrm flipV="1">
          <a:off x="7861300" y="6946778"/>
          <a:ext cx="889000" cy="3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48674</xdr:rowOff>
    </xdr:from>
    <xdr:to>
      <xdr:col>36</xdr:col>
      <xdr:colOff>165100</xdr:colOff>
      <xdr:row>40</xdr:row>
      <xdr:rowOff>150274</xdr:rowOff>
    </xdr:to>
    <xdr:sp macro="" textlink="">
      <xdr:nvSpPr>
        <xdr:cNvPr id="137" name="楕円 136">
          <a:extLst>
            <a:ext uri="{FF2B5EF4-FFF2-40B4-BE49-F238E27FC236}">
              <a16:creationId xmlns:a16="http://schemas.microsoft.com/office/drawing/2014/main" id="{83246872-BB6E-46D7-A094-D2775CD75B48}"/>
            </a:ext>
          </a:extLst>
        </xdr:cNvPr>
        <xdr:cNvSpPr/>
      </xdr:nvSpPr>
      <xdr:spPr>
        <a:xfrm>
          <a:off x="6921500" y="690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99474</xdr:rowOff>
    </xdr:from>
    <xdr:to>
      <xdr:col>41</xdr:col>
      <xdr:colOff>50800</xdr:colOff>
      <xdr:row>40</xdr:row>
      <xdr:rowOff>124101</xdr:rowOff>
    </xdr:to>
    <xdr:cxnSp macro="">
      <xdr:nvCxnSpPr>
        <xdr:cNvPr id="138" name="直線コネクタ 137">
          <a:extLst>
            <a:ext uri="{FF2B5EF4-FFF2-40B4-BE49-F238E27FC236}">
              <a16:creationId xmlns:a16="http://schemas.microsoft.com/office/drawing/2014/main" id="{9233EDC5-365D-4490-95E2-D6E2359E0D90}"/>
            </a:ext>
          </a:extLst>
        </xdr:cNvPr>
        <xdr:cNvCxnSpPr/>
      </xdr:nvCxnSpPr>
      <xdr:spPr>
        <a:xfrm>
          <a:off x="6972300" y="6957474"/>
          <a:ext cx="889000" cy="2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35399</xdr:rowOff>
    </xdr:from>
    <xdr:ext cx="534377" cy="259045"/>
    <xdr:sp macro="" textlink="">
      <xdr:nvSpPr>
        <xdr:cNvPr id="139" name="n_1aveValue【道路】&#10;一人当たり延長">
          <a:extLst>
            <a:ext uri="{FF2B5EF4-FFF2-40B4-BE49-F238E27FC236}">
              <a16:creationId xmlns:a16="http://schemas.microsoft.com/office/drawing/2014/main" id="{3FAC1F2F-8C28-41E7-A817-CAC29DD3ACA9}"/>
            </a:ext>
          </a:extLst>
        </xdr:cNvPr>
        <xdr:cNvSpPr txBox="1"/>
      </xdr:nvSpPr>
      <xdr:spPr>
        <a:xfrm>
          <a:off x="9359411" y="70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146549</xdr:rowOff>
    </xdr:from>
    <xdr:ext cx="534377" cy="259045"/>
    <xdr:sp macro="" textlink="">
      <xdr:nvSpPr>
        <xdr:cNvPr id="140" name="n_2aveValue【道路】&#10;一人当たり延長">
          <a:extLst>
            <a:ext uri="{FF2B5EF4-FFF2-40B4-BE49-F238E27FC236}">
              <a16:creationId xmlns:a16="http://schemas.microsoft.com/office/drawing/2014/main" id="{11C42610-A114-4046-8151-E3781F76FE86}"/>
            </a:ext>
          </a:extLst>
        </xdr:cNvPr>
        <xdr:cNvSpPr txBox="1"/>
      </xdr:nvSpPr>
      <xdr:spPr>
        <a:xfrm>
          <a:off x="8483111" y="700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7201</xdr:rowOff>
    </xdr:from>
    <xdr:ext cx="534377" cy="259045"/>
    <xdr:sp macro="" textlink="">
      <xdr:nvSpPr>
        <xdr:cNvPr id="141" name="n_3aveValue【道路】&#10;一人当たり延長">
          <a:extLst>
            <a:ext uri="{FF2B5EF4-FFF2-40B4-BE49-F238E27FC236}">
              <a16:creationId xmlns:a16="http://schemas.microsoft.com/office/drawing/2014/main" id="{C9DD64EF-3BD5-4C07-9724-1755612A54BA}"/>
            </a:ext>
          </a:extLst>
        </xdr:cNvPr>
        <xdr:cNvSpPr txBox="1"/>
      </xdr:nvSpPr>
      <xdr:spPr>
        <a:xfrm>
          <a:off x="7594111" y="669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147733</xdr:rowOff>
    </xdr:from>
    <xdr:ext cx="534377" cy="259045"/>
    <xdr:sp macro="" textlink="">
      <xdr:nvSpPr>
        <xdr:cNvPr id="142" name="n_4aveValue【道路】&#10;一人当たり延長">
          <a:extLst>
            <a:ext uri="{FF2B5EF4-FFF2-40B4-BE49-F238E27FC236}">
              <a16:creationId xmlns:a16="http://schemas.microsoft.com/office/drawing/2014/main" id="{49D46E47-91AD-4FA9-9773-035209769172}"/>
            </a:ext>
          </a:extLst>
        </xdr:cNvPr>
        <xdr:cNvSpPr txBox="1"/>
      </xdr:nvSpPr>
      <xdr:spPr>
        <a:xfrm>
          <a:off x="6705111" y="70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153341</xdr:rowOff>
    </xdr:from>
    <xdr:ext cx="534377" cy="259045"/>
    <xdr:sp macro="" textlink="">
      <xdr:nvSpPr>
        <xdr:cNvPr id="143" name="n_1mainValue【道路】&#10;一人当たり延長">
          <a:extLst>
            <a:ext uri="{FF2B5EF4-FFF2-40B4-BE49-F238E27FC236}">
              <a16:creationId xmlns:a16="http://schemas.microsoft.com/office/drawing/2014/main" id="{EEEB8DEC-BDF6-452D-B817-46BC836470BC}"/>
            </a:ext>
          </a:extLst>
        </xdr:cNvPr>
        <xdr:cNvSpPr txBox="1"/>
      </xdr:nvSpPr>
      <xdr:spPr>
        <a:xfrm>
          <a:off x="9359411" y="666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156105</xdr:rowOff>
    </xdr:from>
    <xdr:ext cx="534377" cy="259045"/>
    <xdr:sp macro="" textlink="">
      <xdr:nvSpPr>
        <xdr:cNvPr id="144" name="n_2mainValue【道路】&#10;一人当たり延長">
          <a:extLst>
            <a:ext uri="{FF2B5EF4-FFF2-40B4-BE49-F238E27FC236}">
              <a16:creationId xmlns:a16="http://schemas.microsoft.com/office/drawing/2014/main" id="{252636A9-D6EB-4FE8-909A-23CCF653CD18}"/>
            </a:ext>
          </a:extLst>
        </xdr:cNvPr>
        <xdr:cNvSpPr txBox="1"/>
      </xdr:nvSpPr>
      <xdr:spPr>
        <a:xfrm>
          <a:off x="8483111" y="667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166028</xdr:rowOff>
    </xdr:from>
    <xdr:ext cx="534377" cy="259045"/>
    <xdr:sp macro="" textlink="">
      <xdr:nvSpPr>
        <xdr:cNvPr id="145" name="n_3mainValue【道路】&#10;一人当たり延長">
          <a:extLst>
            <a:ext uri="{FF2B5EF4-FFF2-40B4-BE49-F238E27FC236}">
              <a16:creationId xmlns:a16="http://schemas.microsoft.com/office/drawing/2014/main" id="{FB6D2A19-1A6A-4463-AA56-03F94D6AE740}"/>
            </a:ext>
          </a:extLst>
        </xdr:cNvPr>
        <xdr:cNvSpPr txBox="1"/>
      </xdr:nvSpPr>
      <xdr:spPr>
        <a:xfrm>
          <a:off x="7594111" y="702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166801</xdr:rowOff>
    </xdr:from>
    <xdr:ext cx="534377" cy="259045"/>
    <xdr:sp macro="" textlink="">
      <xdr:nvSpPr>
        <xdr:cNvPr id="146" name="n_4mainValue【道路】&#10;一人当たり延長">
          <a:extLst>
            <a:ext uri="{FF2B5EF4-FFF2-40B4-BE49-F238E27FC236}">
              <a16:creationId xmlns:a16="http://schemas.microsoft.com/office/drawing/2014/main" id="{3897848C-96CF-4029-8FDA-0D692BE2CBC0}"/>
            </a:ext>
          </a:extLst>
        </xdr:cNvPr>
        <xdr:cNvSpPr txBox="1"/>
      </xdr:nvSpPr>
      <xdr:spPr>
        <a:xfrm>
          <a:off x="6705111" y="668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9A1F4E7B-7D80-4BA9-82EB-AB77F45791F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75B9A4FE-EFD0-4649-8120-55C0C953AED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101E2B1-D740-4BA7-9B86-C66221A59A1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22A408E9-6021-4663-B08E-C036E033A5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420F067-E1C9-48C9-8D69-DD8732C746D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E8BC97A-7806-46D6-BB8F-FE9BF099AB3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0222522-82CB-4858-A1F5-5E047643F88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DB1D3DD-5CFB-4A7B-A67C-89D7671F441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E6F1A3AA-91AA-4D53-81E1-A16219EDC40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A68AF42-3F0C-435D-BE95-513B20C2405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B044E0D-BC60-46A1-9135-C1F4B0D823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797F8F20-0B54-4D8A-B880-ADAE01E26EA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46D9F2AF-A139-41D5-9CD5-AB546864966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63184FA4-A0CC-487A-88CD-B2EE451B816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0D5E31E-0043-4D56-8739-42D7926B666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B51E0A83-65FC-4DBC-AED5-A54274A1FDB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821A9F65-2280-4FF9-B6CD-63BDAAAABAA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A70D1576-AF17-46F0-8820-33CA02A3F4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4EDAF00-70A3-4C07-AD7B-C4D47006287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606EE541-9284-45B2-8F02-4E39559E138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25305331-57BB-49A9-A2DD-E85AAB5FC718}"/>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9F8204C1-9A3D-4BC0-B09D-9D7C8CFBFF1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C573527-5FC6-4075-BE43-129A1642B13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62DE44E6-829F-48EE-8FAC-46690E78650F}"/>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F47DBDF9-0360-4740-9C65-7C9C6E23543F}"/>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70BBB111-1512-4876-862B-3754C9CF22AA}"/>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A11B35BC-400D-4BDE-BED1-D507F78917C8}"/>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2AA284EF-6BF3-4463-8382-E1E0BF07AB9C}"/>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165117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926576E-845E-45E0-964A-FD2C4170764D}"/>
            </a:ext>
          </a:extLst>
        </xdr:cNvPr>
        <xdr:cNvSpPr txBox="1"/>
      </xdr:nvSpPr>
      <xdr:spPr>
        <a:xfrm>
          <a:off x="4673600" y="10280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AD734547-935B-429F-98FA-06F829143FCB}"/>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748B1C2D-1F50-478C-9CCD-5BB0357E1C57}"/>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78" name="フローチャート: 判断 177">
          <a:extLst>
            <a:ext uri="{FF2B5EF4-FFF2-40B4-BE49-F238E27FC236}">
              <a16:creationId xmlns:a16="http://schemas.microsoft.com/office/drawing/2014/main" id="{1990EE7A-8710-4602-A629-E6FF05A29872}"/>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135890</xdr:rowOff>
    </xdr:from>
    <xdr:to>
      <xdr:col>10</xdr:col>
      <xdr:colOff>165100</xdr:colOff>
      <xdr:row>60</xdr:row>
      <xdr:rowOff>66040</xdr:rowOff>
    </xdr:to>
    <xdr:sp macro="" textlink="">
      <xdr:nvSpPr>
        <xdr:cNvPr id="179" name="フローチャート: 判断 178">
          <a:extLst>
            <a:ext uri="{FF2B5EF4-FFF2-40B4-BE49-F238E27FC236}">
              <a16:creationId xmlns:a16="http://schemas.microsoft.com/office/drawing/2014/main" id="{D443ED90-1C0B-45DB-8A35-D18A61465909}"/>
            </a:ext>
          </a:extLst>
        </xdr:cNvPr>
        <xdr:cNvSpPr/>
      </xdr:nvSpPr>
      <xdr:spPr>
        <a:xfrm>
          <a:off x="1968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118110</xdr:rowOff>
    </xdr:from>
    <xdr:to>
      <xdr:col>6</xdr:col>
      <xdr:colOff>38100</xdr:colOff>
      <xdr:row>60</xdr:row>
      <xdr:rowOff>48260</xdr:rowOff>
    </xdr:to>
    <xdr:sp macro="" textlink="">
      <xdr:nvSpPr>
        <xdr:cNvPr id="180" name="フローチャート: 判断 179">
          <a:extLst>
            <a:ext uri="{FF2B5EF4-FFF2-40B4-BE49-F238E27FC236}">
              <a16:creationId xmlns:a16="http://schemas.microsoft.com/office/drawing/2014/main" id="{1C0F0E90-6AA6-4996-9F9E-A31EEB1CABD1}"/>
            </a:ext>
          </a:extLst>
        </xdr:cNvPr>
        <xdr:cNvSpPr/>
      </xdr:nvSpPr>
      <xdr:spPr>
        <a:xfrm>
          <a:off x="1079500" y="1023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EEA315E-301C-4094-A8B9-7815DDA3AE2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61F0E50-DBD1-4F8A-942E-138C95CE196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465EB6E-5702-4364-8C9E-4FE958391C0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6C691BD-BF37-4AC0-A063-5C0C5A39525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C5C41C5-A999-4733-8BC8-327D83B134A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121920</xdr:rowOff>
    </xdr:from>
    <xdr:to>
      <xdr:col>24</xdr:col>
      <xdr:colOff>114300</xdr:colOff>
      <xdr:row>59</xdr:row>
      <xdr:rowOff>52070</xdr:rowOff>
    </xdr:to>
    <xdr:sp macro="" textlink="">
      <xdr:nvSpPr>
        <xdr:cNvPr id="186" name="楕円 185">
          <a:extLst>
            <a:ext uri="{FF2B5EF4-FFF2-40B4-BE49-F238E27FC236}">
              <a16:creationId xmlns:a16="http://schemas.microsoft.com/office/drawing/2014/main" id="{861633E8-98DC-4246-AFFD-8D132462AE0F}"/>
            </a:ext>
          </a:extLst>
        </xdr:cNvPr>
        <xdr:cNvSpPr/>
      </xdr:nvSpPr>
      <xdr:spPr>
        <a:xfrm>
          <a:off x="45847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144797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133955F1-056C-4F25-BD56-ADFD197DB01A}"/>
            </a:ext>
          </a:extLst>
        </xdr:cNvPr>
        <xdr:cNvSpPr txBox="1"/>
      </xdr:nvSpPr>
      <xdr:spPr>
        <a:xfrm>
          <a:off x="4673600"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104140</xdr:rowOff>
    </xdr:from>
    <xdr:to>
      <xdr:col>20</xdr:col>
      <xdr:colOff>38100</xdr:colOff>
      <xdr:row>59</xdr:row>
      <xdr:rowOff>34290</xdr:rowOff>
    </xdr:to>
    <xdr:sp macro="" textlink="">
      <xdr:nvSpPr>
        <xdr:cNvPr id="188" name="楕円 187">
          <a:extLst>
            <a:ext uri="{FF2B5EF4-FFF2-40B4-BE49-F238E27FC236}">
              <a16:creationId xmlns:a16="http://schemas.microsoft.com/office/drawing/2014/main" id="{270CFE26-7583-4F5F-9E7A-2190D589C35C}"/>
            </a:ext>
          </a:extLst>
        </xdr:cNvPr>
        <xdr:cNvSpPr/>
      </xdr:nvSpPr>
      <xdr:spPr>
        <a:xfrm>
          <a:off x="3746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154940</xdr:rowOff>
    </xdr:from>
    <xdr:to>
      <xdr:col>24</xdr:col>
      <xdr:colOff>63500</xdr:colOff>
      <xdr:row>59</xdr:row>
      <xdr:rowOff>1270</xdr:rowOff>
    </xdr:to>
    <xdr:cxnSp macro="">
      <xdr:nvCxnSpPr>
        <xdr:cNvPr id="189" name="直線コネクタ 188">
          <a:extLst>
            <a:ext uri="{FF2B5EF4-FFF2-40B4-BE49-F238E27FC236}">
              <a16:creationId xmlns:a16="http://schemas.microsoft.com/office/drawing/2014/main" id="{931643C8-19CD-497F-BC5D-A4F96F699658}"/>
            </a:ext>
          </a:extLst>
        </xdr:cNvPr>
        <xdr:cNvCxnSpPr/>
      </xdr:nvCxnSpPr>
      <xdr:spPr>
        <a:xfrm>
          <a:off x="3797300" y="1009904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86360</xdr:rowOff>
    </xdr:from>
    <xdr:to>
      <xdr:col>15</xdr:col>
      <xdr:colOff>101600</xdr:colOff>
      <xdr:row>59</xdr:row>
      <xdr:rowOff>16510</xdr:rowOff>
    </xdr:to>
    <xdr:sp macro="" textlink="">
      <xdr:nvSpPr>
        <xdr:cNvPr id="190" name="楕円 189">
          <a:extLst>
            <a:ext uri="{FF2B5EF4-FFF2-40B4-BE49-F238E27FC236}">
              <a16:creationId xmlns:a16="http://schemas.microsoft.com/office/drawing/2014/main" id="{8B87BA6C-1071-479C-8CD7-53B53BC1492F}"/>
            </a:ext>
          </a:extLst>
        </xdr:cNvPr>
        <xdr:cNvSpPr/>
      </xdr:nvSpPr>
      <xdr:spPr>
        <a:xfrm>
          <a:off x="2857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137160</xdr:rowOff>
    </xdr:from>
    <xdr:to>
      <xdr:col>19</xdr:col>
      <xdr:colOff>177800</xdr:colOff>
      <xdr:row>58</xdr:row>
      <xdr:rowOff>154940</xdr:rowOff>
    </xdr:to>
    <xdr:cxnSp macro="">
      <xdr:nvCxnSpPr>
        <xdr:cNvPr id="191" name="直線コネクタ 190">
          <a:extLst>
            <a:ext uri="{FF2B5EF4-FFF2-40B4-BE49-F238E27FC236}">
              <a16:creationId xmlns:a16="http://schemas.microsoft.com/office/drawing/2014/main" id="{8599805B-B1EF-4B63-BEBC-805BCA3157BD}"/>
            </a:ext>
          </a:extLst>
        </xdr:cNvPr>
        <xdr:cNvCxnSpPr/>
      </xdr:nvCxnSpPr>
      <xdr:spPr>
        <a:xfrm>
          <a:off x="2908300" y="1008126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71120</xdr:rowOff>
    </xdr:from>
    <xdr:to>
      <xdr:col>10</xdr:col>
      <xdr:colOff>165100</xdr:colOff>
      <xdr:row>59</xdr:row>
      <xdr:rowOff>1270</xdr:rowOff>
    </xdr:to>
    <xdr:sp macro="" textlink="">
      <xdr:nvSpPr>
        <xdr:cNvPr id="192" name="楕円 191">
          <a:extLst>
            <a:ext uri="{FF2B5EF4-FFF2-40B4-BE49-F238E27FC236}">
              <a16:creationId xmlns:a16="http://schemas.microsoft.com/office/drawing/2014/main" id="{7304292D-EE5E-478F-9B18-76952147BAB5}"/>
            </a:ext>
          </a:extLst>
        </xdr:cNvPr>
        <xdr:cNvSpPr/>
      </xdr:nvSpPr>
      <xdr:spPr>
        <a:xfrm>
          <a:off x="1968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121920</xdr:rowOff>
    </xdr:from>
    <xdr:to>
      <xdr:col>15</xdr:col>
      <xdr:colOff>50800</xdr:colOff>
      <xdr:row>58</xdr:row>
      <xdr:rowOff>137160</xdr:rowOff>
    </xdr:to>
    <xdr:cxnSp macro="">
      <xdr:nvCxnSpPr>
        <xdr:cNvPr id="193" name="直線コネクタ 192">
          <a:extLst>
            <a:ext uri="{FF2B5EF4-FFF2-40B4-BE49-F238E27FC236}">
              <a16:creationId xmlns:a16="http://schemas.microsoft.com/office/drawing/2014/main" id="{EB187EA8-AA24-469E-BDFE-D8737C659AE9}"/>
            </a:ext>
          </a:extLst>
        </xdr:cNvPr>
        <xdr:cNvCxnSpPr/>
      </xdr:nvCxnSpPr>
      <xdr:spPr>
        <a:xfrm>
          <a:off x="2019300" y="10066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52070</xdr:rowOff>
    </xdr:from>
    <xdr:to>
      <xdr:col>6</xdr:col>
      <xdr:colOff>38100</xdr:colOff>
      <xdr:row>58</xdr:row>
      <xdr:rowOff>153670</xdr:rowOff>
    </xdr:to>
    <xdr:sp macro="" textlink="">
      <xdr:nvSpPr>
        <xdr:cNvPr id="194" name="楕円 193">
          <a:extLst>
            <a:ext uri="{FF2B5EF4-FFF2-40B4-BE49-F238E27FC236}">
              <a16:creationId xmlns:a16="http://schemas.microsoft.com/office/drawing/2014/main" id="{BC0EBE53-176C-4E87-AB0B-581B2BF2A612}"/>
            </a:ext>
          </a:extLst>
        </xdr:cNvPr>
        <xdr:cNvSpPr/>
      </xdr:nvSpPr>
      <xdr:spPr>
        <a:xfrm>
          <a:off x="1079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102870</xdr:rowOff>
    </xdr:from>
    <xdr:to>
      <xdr:col>10</xdr:col>
      <xdr:colOff>114300</xdr:colOff>
      <xdr:row>58</xdr:row>
      <xdr:rowOff>121920</xdr:rowOff>
    </xdr:to>
    <xdr:cxnSp macro="">
      <xdr:nvCxnSpPr>
        <xdr:cNvPr id="195" name="直線コネクタ 194">
          <a:extLst>
            <a:ext uri="{FF2B5EF4-FFF2-40B4-BE49-F238E27FC236}">
              <a16:creationId xmlns:a16="http://schemas.microsoft.com/office/drawing/2014/main" id="{241330DA-1BD4-4944-87A8-CAE865582DE5}"/>
            </a:ext>
          </a:extLst>
        </xdr:cNvPr>
        <xdr:cNvCxnSpPr/>
      </xdr:nvCxnSpPr>
      <xdr:spPr>
        <a:xfrm>
          <a:off x="1130300" y="10046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26935668-27F0-4899-8C56-87753C8E3F3D}"/>
            </a:ext>
          </a:extLst>
        </xdr:cNvPr>
        <xdr:cNvSpPr txBox="1"/>
      </xdr:nvSpPr>
      <xdr:spPr>
        <a:xfrm>
          <a:off x="3582044" y="1037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13DA0C6-7EF3-4491-AF96-D6CD5EE6F538}"/>
            </a:ext>
          </a:extLst>
        </xdr:cNvPr>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57167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8B516A71-6F95-4D0D-9FD2-AF5D36001385}"/>
            </a:ext>
          </a:extLst>
        </xdr:cNvPr>
        <xdr:cNvSpPr txBox="1"/>
      </xdr:nvSpPr>
      <xdr:spPr>
        <a:xfrm>
          <a:off x="1816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39387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558BBA0-459B-4F6F-99E7-68534BBA942B}"/>
            </a:ext>
          </a:extLst>
        </xdr:cNvPr>
        <xdr:cNvSpPr txBox="1"/>
      </xdr:nvSpPr>
      <xdr:spPr>
        <a:xfrm>
          <a:off x="927744" y="1032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50817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35664DCC-F66B-4269-B5C1-D09E9F29C370}"/>
            </a:ext>
          </a:extLst>
        </xdr:cNvPr>
        <xdr:cNvSpPr txBox="1"/>
      </xdr:nvSpPr>
      <xdr:spPr>
        <a:xfrm>
          <a:off x="3582044" y="9823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33037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7012B367-6957-4209-8E64-D3A9854A9B80}"/>
            </a:ext>
          </a:extLst>
        </xdr:cNvPr>
        <xdr:cNvSpPr txBox="1"/>
      </xdr:nvSpPr>
      <xdr:spPr>
        <a:xfrm>
          <a:off x="2705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17797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950A2EC0-EE7D-402A-9C13-8D16F8A64074}"/>
            </a:ext>
          </a:extLst>
        </xdr:cNvPr>
        <xdr:cNvSpPr txBox="1"/>
      </xdr:nvSpPr>
      <xdr:spPr>
        <a:xfrm>
          <a:off x="18167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170197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BD280141-F24A-485C-A953-DCB80B60FFAC}"/>
            </a:ext>
          </a:extLst>
        </xdr:cNvPr>
        <xdr:cNvSpPr txBox="1"/>
      </xdr:nvSpPr>
      <xdr:spPr>
        <a:xfrm>
          <a:off x="927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152E0227-6C66-4757-BA03-460BE6A38F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20589CC-5E29-4488-98EB-51280F66539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547F2096-12FC-4041-991A-360D4EC658A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4A7781AF-01E4-41A5-866F-FC5873CAD9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647F810-0CAF-4BC1-8A7E-39C192F7D72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DD274351-55C4-49E6-8058-50DFAC55C05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2F7EF77E-EA3D-49D8-97DE-60C9859A4E8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2CE5407-300C-4636-8FFD-6A3A43CFCCF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1960AFB-05AA-48B6-9F3D-AB6585BC9BB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F7525EE4-4A23-4DFD-83F5-8F7970CA763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B0C8755F-2CA0-41FB-BBFF-275053AC023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EA9DB8EC-8281-4254-B9F7-9B83BE6280E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D2462276-83EE-49AB-9C2C-0E58156FF29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5FCFD99C-2FF4-4183-9ECA-3AF9FF9C1568}"/>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74CB7315-6C65-49A1-91C2-60CE91B2C6F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D40B209A-9C1C-48BE-B87A-65E11C005FB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7E279AD6-56F4-4EA6-A051-76CF7EC715A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5ED176EC-377B-42B4-B3E3-BA3A9EA66F1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E3E0F95F-3864-4D3D-99F1-819B604B8D4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C103424D-B2BC-4E20-92D8-52A42D56DC67}"/>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D08931E5-2C91-4736-84EF-994EDFD9F12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104901C6-4049-42B6-B43E-754488E503E1}"/>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43A8B68F-6949-4A00-A820-66B9D02CF9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3036628E-CF5A-4BD4-9F56-C3DD59888847}"/>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B9B26904-7E6A-418E-8D8C-390CFD270B54}"/>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0FB6054F-D576-4796-8C9D-061D23E0943A}"/>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F26732F5-BCB4-4C81-9E31-39612FBDAF1D}"/>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7562C5F8-C314-4208-B78F-3670A2CDEEC5}"/>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61E0FAA4-9F7B-4C79-997A-C2B74A6D98D6}"/>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BAF1B29E-997C-4A00-BE03-E08F27A50600}"/>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41F1568E-6854-440A-885B-650C4B4BA358}"/>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55834</xdr:rowOff>
    </xdr:from>
    <xdr:to>
      <xdr:col>46</xdr:col>
      <xdr:colOff>38100</xdr:colOff>
      <xdr:row>63</xdr:row>
      <xdr:rowOff>157434</xdr:rowOff>
    </xdr:to>
    <xdr:sp macro="" textlink="">
      <xdr:nvSpPr>
        <xdr:cNvPr id="235" name="フローチャート: 判断 234">
          <a:extLst>
            <a:ext uri="{FF2B5EF4-FFF2-40B4-BE49-F238E27FC236}">
              <a16:creationId xmlns:a16="http://schemas.microsoft.com/office/drawing/2014/main" id="{9AC5EDEF-6850-482F-93F9-77D19351C3A1}"/>
            </a:ext>
          </a:extLst>
        </xdr:cNvPr>
        <xdr:cNvSpPr/>
      </xdr:nvSpPr>
      <xdr:spPr>
        <a:xfrm>
          <a:off x="8699500" y="1085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37610</xdr:rowOff>
    </xdr:from>
    <xdr:to>
      <xdr:col>41</xdr:col>
      <xdr:colOff>101600</xdr:colOff>
      <xdr:row>63</xdr:row>
      <xdr:rowOff>139210</xdr:rowOff>
    </xdr:to>
    <xdr:sp macro="" textlink="">
      <xdr:nvSpPr>
        <xdr:cNvPr id="236" name="フローチャート: 判断 235">
          <a:extLst>
            <a:ext uri="{FF2B5EF4-FFF2-40B4-BE49-F238E27FC236}">
              <a16:creationId xmlns:a16="http://schemas.microsoft.com/office/drawing/2014/main" id="{61545783-8F56-4EC2-B49F-2866A7A2A522}"/>
            </a:ext>
          </a:extLst>
        </xdr:cNvPr>
        <xdr:cNvSpPr/>
      </xdr:nvSpPr>
      <xdr:spPr>
        <a:xfrm>
          <a:off x="7810500" y="1083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61820</xdr:rowOff>
    </xdr:from>
    <xdr:to>
      <xdr:col>36</xdr:col>
      <xdr:colOff>165100</xdr:colOff>
      <xdr:row>63</xdr:row>
      <xdr:rowOff>163420</xdr:rowOff>
    </xdr:to>
    <xdr:sp macro="" textlink="">
      <xdr:nvSpPr>
        <xdr:cNvPr id="237" name="フローチャート: 判断 236">
          <a:extLst>
            <a:ext uri="{FF2B5EF4-FFF2-40B4-BE49-F238E27FC236}">
              <a16:creationId xmlns:a16="http://schemas.microsoft.com/office/drawing/2014/main" id="{FA97304F-5B94-4C0E-AF2E-FAD53AD4F56A}"/>
            </a:ext>
          </a:extLst>
        </xdr:cNvPr>
        <xdr:cNvSpPr/>
      </xdr:nvSpPr>
      <xdr:spPr>
        <a:xfrm>
          <a:off x="6921500" y="1086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96CEED67-280C-41E9-B6A1-F094C255AC3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C9F9D10-B802-4CE9-A75D-B1F58CE01CB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66A94C5-A70B-431C-BFC1-20B42F0B70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F34C6DB-34FB-4CE4-8902-F5070A7103E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63AD0D5-EF0A-4E9D-8CE6-0200C63EB66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126136</xdr:rowOff>
    </xdr:from>
    <xdr:to>
      <xdr:col>55</xdr:col>
      <xdr:colOff>50800</xdr:colOff>
      <xdr:row>64</xdr:row>
      <xdr:rowOff>56286</xdr:rowOff>
    </xdr:to>
    <xdr:sp macro="" textlink="">
      <xdr:nvSpPr>
        <xdr:cNvPr id="243" name="楕円 242">
          <a:extLst>
            <a:ext uri="{FF2B5EF4-FFF2-40B4-BE49-F238E27FC236}">
              <a16:creationId xmlns:a16="http://schemas.microsoft.com/office/drawing/2014/main" id="{1F1C1883-2D41-4418-8054-339650FBF009}"/>
            </a:ext>
          </a:extLst>
        </xdr:cNvPr>
        <xdr:cNvSpPr/>
      </xdr:nvSpPr>
      <xdr:spPr>
        <a:xfrm>
          <a:off x="104267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41063</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9E97BB4B-1AB4-46F3-A6C5-66AE54847D8B}"/>
            </a:ext>
          </a:extLst>
        </xdr:cNvPr>
        <xdr:cNvSpPr txBox="1"/>
      </xdr:nvSpPr>
      <xdr:spPr>
        <a:xfrm>
          <a:off x="10515600" y="10842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126629</xdr:rowOff>
    </xdr:from>
    <xdr:to>
      <xdr:col>50</xdr:col>
      <xdr:colOff>165100</xdr:colOff>
      <xdr:row>64</xdr:row>
      <xdr:rowOff>56779</xdr:rowOff>
    </xdr:to>
    <xdr:sp macro="" textlink="">
      <xdr:nvSpPr>
        <xdr:cNvPr id="245" name="楕円 244">
          <a:extLst>
            <a:ext uri="{FF2B5EF4-FFF2-40B4-BE49-F238E27FC236}">
              <a16:creationId xmlns:a16="http://schemas.microsoft.com/office/drawing/2014/main" id="{A46480C2-5A14-4CC4-AF30-523B76BB5315}"/>
            </a:ext>
          </a:extLst>
        </xdr:cNvPr>
        <xdr:cNvSpPr/>
      </xdr:nvSpPr>
      <xdr:spPr>
        <a:xfrm>
          <a:off x="9588500" y="1092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5486</xdr:rowOff>
    </xdr:from>
    <xdr:to>
      <xdr:col>55</xdr:col>
      <xdr:colOff>0</xdr:colOff>
      <xdr:row>64</xdr:row>
      <xdr:rowOff>5979</xdr:rowOff>
    </xdr:to>
    <xdr:cxnSp macro="">
      <xdr:nvCxnSpPr>
        <xdr:cNvPr id="246" name="直線コネクタ 245">
          <a:extLst>
            <a:ext uri="{FF2B5EF4-FFF2-40B4-BE49-F238E27FC236}">
              <a16:creationId xmlns:a16="http://schemas.microsoft.com/office/drawing/2014/main" id="{5C126193-C3F2-4709-BAA6-191E1A6AC1F1}"/>
            </a:ext>
          </a:extLst>
        </xdr:cNvPr>
        <xdr:cNvCxnSpPr/>
      </xdr:nvCxnSpPr>
      <xdr:spPr>
        <a:xfrm flipV="1">
          <a:off x="9639300" y="10978286"/>
          <a:ext cx="838200" cy="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127522</xdr:rowOff>
    </xdr:from>
    <xdr:to>
      <xdr:col>46</xdr:col>
      <xdr:colOff>38100</xdr:colOff>
      <xdr:row>64</xdr:row>
      <xdr:rowOff>57672</xdr:rowOff>
    </xdr:to>
    <xdr:sp macro="" textlink="">
      <xdr:nvSpPr>
        <xdr:cNvPr id="247" name="楕円 246">
          <a:extLst>
            <a:ext uri="{FF2B5EF4-FFF2-40B4-BE49-F238E27FC236}">
              <a16:creationId xmlns:a16="http://schemas.microsoft.com/office/drawing/2014/main" id="{76E9F6AA-AD76-44D9-BBFE-28C6B1781FBC}"/>
            </a:ext>
          </a:extLst>
        </xdr:cNvPr>
        <xdr:cNvSpPr/>
      </xdr:nvSpPr>
      <xdr:spPr>
        <a:xfrm>
          <a:off x="8699500" y="1092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5979</xdr:rowOff>
    </xdr:from>
    <xdr:to>
      <xdr:col>50</xdr:col>
      <xdr:colOff>114300</xdr:colOff>
      <xdr:row>64</xdr:row>
      <xdr:rowOff>6872</xdr:rowOff>
    </xdr:to>
    <xdr:cxnSp macro="">
      <xdr:nvCxnSpPr>
        <xdr:cNvPr id="248" name="直線コネクタ 247">
          <a:extLst>
            <a:ext uri="{FF2B5EF4-FFF2-40B4-BE49-F238E27FC236}">
              <a16:creationId xmlns:a16="http://schemas.microsoft.com/office/drawing/2014/main" id="{4F2C810F-E38E-46C0-AAE0-C840EA042806}"/>
            </a:ext>
          </a:extLst>
        </xdr:cNvPr>
        <xdr:cNvCxnSpPr/>
      </xdr:nvCxnSpPr>
      <xdr:spPr>
        <a:xfrm flipV="1">
          <a:off x="8750300" y="10978779"/>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129541</xdr:rowOff>
    </xdr:from>
    <xdr:to>
      <xdr:col>41</xdr:col>
      <xdr:colOff>101600</xdr:colOff>
      <xdr:row>64</xdr:row>
      <xdr:rowOff>59691</xdr:rowOff>
    </xdr:to>
    <xdr:sp macro="" textlink="">
      <xdr:nvSpPr>
        <xdr:cNvPr id="249" name="楕円 248">
          <a:extLst>
            <a:ext uri="{FF2B5EF4-FFF2-40B4-BE49-F238E27FC236}">
              <a16:creationId xmlns:a16="http://schemas.microsoft.com/office/drawing/2014/main" id="{E37E167C-AEF7-470A-B268-B4C4029C7E75}"/>
            </a:ext>
          </a:extLst>
        </xdr:cNvPr>
        <xdr:cNvSpPr/>
      </xdr:nvSpPr>
      <xdr:spPr>
        <a:xfrm>
          <a:off x="7810500" y="1093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6872</xdr:rowOff>
    </xdr:from>
    <xdr:to>
      <xdr:col>45</xdr:col>
      <xdr:colOff>177800</xdr:colOff>
      <xdr:row>64</xdr:row>
      <xdr:rowOff>8891</xdr:rowOff>
    </xdr:to>
    <xdr:cxnSp macro="">
      <xdr:nvCxnSpPr>
        <xdr:cNvPr id="250" name="直線コネクタ 249">
          <a:extLst>
            <a:ext uri="{FF2B5EF4-FFF2-40B4-BE49-F238E27FC236}">
              <a16:creationId xmlns:a16="http://schemas.microsoft.com/office/drawing/2014/main" id="{B39A0C7C-C800-4798-8A1E-5DEF3C5D60DD}"/>
            </a:ext>
          </a:extLst>
        </xdr:cNvPr>
        <xdr:cNvCxnSpPr/>
      </xdr:nvCxnSpPr>
      <xdr:spPr>
        <a:xfrm flipV="1">
          <a:off x="7861300" y="10979672"/>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130547</xdr:rowOff>
    </xdr:from>
    <xdr:to>
      <xdr:col>36</xdr:col>
      <xdr:colOff>165100</xdr:colOff>
      <xdr:row>64</xdr:row>
      <xdr:rowOff>60697</xdr:rowOff>
    </xdr:to>
    <xdr:sp macro="" textlink="">
      <xdr:nvSpPr>
        <xdr:cNvPr id="251" name="楕円 250">
          <a:extLst>
            <a:ext uri="{FF2B5EF4-FFF2-40B4-BE49-F238E27FC236}">
              <a16:creationId xmlns:a16="http://schemas.microsoft.com/office/drawing/2014/main" id="{9DB9E872-9B29-4604-BC8C-D74C2349EB2D}"/>
            </a:ext>
          </a:extLst>
        </xdr:cNvPr>
        <xdr:cNvSpPr/>
      </xdr:nvSpPr>
      <xdr:spPr>
        <a:xfrm>
          <a:off x="6921500" y="109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8891</xdr:rowOff>
    </xdr:from>
    <xdr:to>
      <xdr:col>41</xdr:col>
      <xdr:colOff>50800</xdr:colOff>
      <xdr:row>64</xdr:row>
      <xdr:rowOff>9897</xdr:rowOff>
    </xdr:to>
    <xdr:cxnSp macro="">
      <xdr:nvCxnSpPr>
        <xdr:cNvPr id="252" name="直線コネクタ 251">
          <a:extLst>
            <a:ext uri="{FF2B5EF4-FFF2-40B4-BE49-F238E27FC236}">
              <a16:creationId xmlns:a16="http://schemas.microsoft.com/office/drawing/2014/main" id="{D92578CF-3FFA-4D2A-8373-F9A82F4E1B5D}"/>
            </a:ext>
          </a:extLst>
        </xdr:cNvPr>
        <xdr:cNvCxnSpPr/>
      </xdr:nvCxnSpPr>
      <xdr:spPr>
        <a:xfrm flipV="1">
          <a:off x="6972300" y="1098169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A1E6C6A3-A1DD-4EE9-BFA3-47E44DDB51B8}"/>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2511</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9D0BE4B8-CFA1-4BD0-AEFB-135EB95FC52F}"/>
            </a:ext>
          </a:extLst>
        </xdr:cNvPr>
        <xdr:cNvSpPr txBox="1"/>
      </xdr:nvSpPr>
      <xdr:spPr>
        <a:xfrm>
          <a:off x="8405205" y="10632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155737</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58697551-31C0-4C77-B477-ACE1F654EFF9}"/>
            </a:ext>
          </a:extLst>
        </xdr:cNvPr>
        <xdr:cNvSpPr txBox="1"/>
      </xdr:nvSpPr>
      <xdr:spPr>
        <a:xfrm>
          <a:off x="7516205" y="10614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8497</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0B477BEC-C31A-4030-AF92-42662F6215C8}"/>
            </a:ext>
          </a:extLst>
        </xdr:cNvPr>
        <xdr:cNvSpPr txBox="1"/>
      </xdr:nvSpPr>
      <xdr:spPr>
        <a:xfrm>
          <a:off x="6627205" y="10638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47906</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30684ECE-3882-4DB2-8560-30C396D2230F}"/>
            </a:ext>
          </a:extLst>
        </xdr:cNvPr>
        <xdr:cNvSpPr txBox="1"/>
      </xdr:nvSpPr>
      <xdr:spPr>
        <a:xfrm>
          <a:off x="9327095" y="1102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48799</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DF25ECD4-4B64-470F-B146-17580B5B7AB9}"/>
            </a:ext>
          </a:extLst>
        </xdr:cNvPr>
        <xdr:cNvSpPr txBox="1"/>
      </xdr:nvSpPr>
      <xdr:spPr>
        <a:xfrm>
          <a:off x="8450795" y="1102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50818</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74489CDE-9DC3-489C-963D-C1835F562B88}"/>
            </a:ext>
          </a:extLst>
        </xdr:cNvPr>
        <xdr:cNvSpPr txBox="1"/>
      </xdr:nvSpPr>
      <xdr:spPr>
        <a:xfrm>
          <a:off x="7561795" y="11023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51824</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297755D2-A87B-40F2-B5F4-F34EADDC9E51}"/>
            </a:ext>
          </a:extLst>
        </xdr:cNvPr>
        <xdr:cNvSpPr txBox="1"/>
      </xdr:nvSpPr>
      <xdr:spPr>
        <a:xfrm>
          <a:off x="6672795" y="11024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53060818-80D6-467F-859F-916A82E68A6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F511623E-656B-497D-A7BF-93F94731AE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DE39F056-8BCF-47C5-BCBC-5743B79145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9551EE13-C863-4F70-946E-4DF82A95AE3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3E775301-90E1-4F8E-B20D-6EF2D05D654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A41DAE82-0FD3-4D47-826C-8EE81ED179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609668B2-DF28-4918-9700-A514B44CDF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D040702D-0452-40E7-8806-17AFACE7F01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48A25E39-DCB5-4986-A42A-A0C6C896BD2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E0EAD70B-2D13-415A-8E8E-D3533936F3C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82765678-0A3B-4A4A-B139-A866E60B47C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7755E454-AB29-4203-A2FD-ECDC461D18C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289F51EB-5472-4D53-AC94-04635B1BB70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B368340E-3AE2-4358-AFA7-B866E0EF389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B2F3DA92-D62A-4043-854F-99D018EAF12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85129BAC-9A1D-4621-B896-DD0B8F5402C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64B89744-C0CF-4F76-879E-78B3835EFAA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E4EEBD56-1A55-45BA-8277-3F9B16723F9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7B477A23-40B1-4793-9413-EA19B0C5AEE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D9866DB0-496D-4FD3-BDCD-D1BB30A477A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7F2525C2-BB2C-476B-B38D-E46B287C35DF}"/>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10BD959C-C1BC-4DF3-829B-EACBD8D7DE8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71736795-1C28-49A5-95AC-01A160DC794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A3C24D99-7B82-44CD-97E5-61E7EFF68F6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E6AC11E-1BB4-430E-84A2-0C50EB17443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62D84E14-BB3D-4080-B607-EF62FD055E8F}"/>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987EF05F-AE27-496A-AE4C-AE4423B32F0C}"/>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4BBCFDA-F728-4037-8DB0-8DAFDC01CEE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3B9811DF-907A-40A6-B007-BC3FB1530EA0}"/>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FEDE6CCB-B898-4B9D-9572-829905766DD1}"/>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373A3D56-2D45-4ABC-BC62-7C0A79D215AC}"/>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4D705A47-6ED5-4423-B1D7-0BB4D7346487}"/>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95591E5A-87F1-402A-8C8E-94DCC540E6DC}"/>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153851</xdr:rowOff>
    </xdr:from>
    <xdr:to>
      <xdr:col>15</xdr:col>
      <xdr:colOff>101600</xdr:colOff>
      <xdr:row>83</xdr:row>
      <xdr:rowOff>84001</xdr:rowOff>
    </xdr:to>
    <xdr:sp macro="" textlink="">
      <xdr:nvSpPr>
        <xdr:cNvPr id="294" name="フローチャート: 判断 293">
          <a:extLst>
            <a:ext uri="{FF2B5EF4-FFF2-40B4-BE49-F238E27FC236}">
              <a16:creationId xmlns:a16="http://schemas.microsoft.com/office/drawing/2014/main" id="{C323EFA6-850A-4495-BA8F-1F69C5A70ADA}"/>
            </a:ext>
          </a:extLst>
        </xdr:cNvPr>
        <xdr:cNvSpPr/>
      </xdr:nvSpPr>
      <xdr:spPr>
        <a:xfrm>
          <a:off x="2857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129358</xdr:rowOff>
    </xdr:from>
    <xdr:to>
      <xdr:col>10</xdr:col>
      <xdr:colOff>165100</xdr:colOff>
      <xdr:row>83</xdr:row>
      <xdr:rowOff>59508</xdr:rowOff>
    </xdr:to>
    <xdr:sp macro="" textlink="">
      <xdr:nvSpPr>
        <xdr:cNvPr id="295" name="フローチャート: 判断 294">
          <a:extLst>
            <a:ext uri="{FF2B5EF4-FFF2-40B4-BE49-F238E27FC236}">
              <a16:creationId xmlns:a16="http://schemas.microsoft.com/office/drawing/2014/main" id="{274C94A0-AAF5-487E-AA02-FC1B8526CE86}"/>
            </a:ext>
          </a:extLst>
        </xdr:cNvPr>
        <xdr:cNvSpPr/>
      </xdr:nvSpPr>
      <xdr:spPr>
        <a:xfrm>
          <a:off x="1968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139156</xdr:rowOff>
    </xdr:from>
    <xdr:to>
      <xdr:col>6</xdr:col>
      <xdr:colOff>38100</xdr:colOff>
      <xdr:row>83</xdr:row>
      <xdr:rowOff>69306</xdr:rowOff>
    </xdr:to>
    <xdr:sp macro="" textlink="">
      <xdr:nvSpPr>
        <xdr:cNvPr id="296" name="フローチャート: 判断 295">
          <a:extLst>
            <a:ext uri="{FF2B5EF4-FFF2-40B4-BE49-F238E27FC236}">
              <a16:creationId xmlns:a16="http://schemas.microsoft.com/office/drawing/2014/main" id="{67C39A3E-6F63-4328-8B32-1EE3C8B30E32}"/>
            </a:ext>
          </a:extLst>
        </xdr:cNvPr>
        <xdr:cNvSpPr/>
      </xdr:nvSpPr>
      <xdr:spPr>
        <a:xfrm>
          <a:off x="1079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5E27905-7DEA-4180-8FFF-044B90D878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8B1A3B55-F2BD-4F7D-9EE5-8CFA335F103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DA27A8D-E89D-44A5-84F0-97C1E8953E1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4A4F206-7E0B-4E3C-9AC0-0069A1CCA2A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27E4258-5297-470E-A7E1-17995F63B6E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126093</xdr:rowOff>
    </xdr:from>
    <xdr:to>
      <xdr:col>24</xdr:col>
      <xdr:colOff>114300</xdr:colOff>
      <xdr:row>84</xdr:row>
      <xdr:rowOff>56243</xdr:rowOff>
    </xdr:to>
    <xdr:sp macro="" textlink="">
      <xdr:nvSpPr>
        <xdr:cNvPr id="302" name="楕円 301">
          <a:extLst>
            <a:ext uri="{FF2B5EF4-FFF2-40B4-BE49-F238E27FC236}">
              <a16:creationId xmlns:a16="http://schemas.microsoft.com/office/drawing/2014/main" id="{E077B072-87FB-4467-8D31-145BF5C51105}"/>
            </a:ext>
          </a:extLst>
        </xdr:cNvPr>
        <xdr:cNvSpPr/>
      </xdr:nvSpPr>
      <xdr:spPr>
        <a:xfrm>
          <a:off x="45847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104520</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339759CA-4AC3-4AAC-9551-3C12F8340DB6}"/>
            </a:ext>
          </a:extLst>
        </xdr:cNvPr>
        <xdr:cNvSpPr txBox="1"/>
      </xdr:nvSpPr>
      <xdr:spPr>
        <a:xfrm>
          <a:off x="4673600"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114663</xdr:rowOff>
    </xdr:from>
    <xdr:to>
      <xdr:col>20</xdr:col>
      <xdr:colOff>38100</xdr:colOff>
      <xdr:row>84</xdr:row>
      <xdr:rowOff>44813</xdr:rowOff>
    </xdr:to>
    <xdr:sp macro="" textlink="">
      <xdr:nvSpPr>
        <xdr:cNvPr id="304" name="楕円 303">
          <a:extLst>
            <a:ext uri="{FF2B5EF4-FFF2-40B4-BE49-F238E27FC236}">
              <a16:creationId xmlns:a16="http://schemas.microsoft.com/office/drawing/2014/main" id="{71129018-D776-4598-BF8A-CB0BF79F3167}"/>
            </a:ext>
          </a:extLst>
        </xdr:cNvPr>
        <xdr:cNvSpPr/>
      </xdr:nvSpPr>
      <xdr:spPr>
        <a:xfrm>
          <a:off x="3746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165463</xdr:rowOff>
    </xdr:from>
    <xdr:to>
      <xdr:col>24</xdr:col>
      <xdr:colOff>63500</xdr:colOff>
      <xdr:row>84</xdr:row>
      <xdr:rowOff>5443</xdr:rowOff>
    </xdr:to>
    <xdr:cxnSp macro="">
      <xdr:nvCxnSpPr>
        <xdr:cNvPr id="305" name="直線コネクタ 304">
          <a:extLst>
            <a:ext uri="{FF2B5EF4-FFF2-40B4-BE49-F238E27FC236}">
              <a16:creationId xmlns:a16="http://schemas.microsoft.com/office/drawing/2014/main" id="{F6C97121-469B-471D-AF1C-5AD2A2751944}"/>
            </a:ext>
          </a:extLst>
        </xdr:cNvPr>
        <xdr:cNvCxnSpPr/>
      </xdr:nvCxnSpPr>
      <xdr:spPr>
        <a:xfrm>
          <a:off x="3797300" y="1439581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99968</xdr:rowOff>
    </xdr:from>
    <xdr:to>
      <xdr:col>15</xdr:col>
      <xdr:colOff>101600</xdr:colOff>
      <xdr:row>84</xdr:row>
      <xdr:rowOff>30118</xdr:rowOff>
    </xdr:to>
    <xdr:sp macro="" textlink="">
      <xdr:nvSpPr>
        <xdr:cNvPr id="306" name="楕円 305">
          <a:extLst>
            <a:ext uri="{FF2B5EF4-FFF2-40B4-BE49-F238E27FC236}">
              <a16:creationId xmlns:a16="http://schemas.microsoft.com/office/drawing/2014/main" id="{77891A27-F186-4308-BAC7-2C5428D05470}"/>
            </a:ext>
          </a:extLst>
        </xdr:cNvPr>
        <xdr:cNvSpPr/>
      </xdr:nvSpPr>
      <xdr:spPr>
        <a:xfrm>
          <a:off x="2857500" y="1433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150768</xdr:rowOff>
    </xdr:from>
    <xdr:to>
      <xdr:col>19</xdr:col>
      <xdr:colOff>177800</xdr:colOff>
      <xdr:row>83</xdr:row>
      <xdr:rowOff>165463</xdr:rowOff>
    </xdr:to>
    <xdr:cxnSp macro="">
      <xdr:nvCxnSpPr>
        <xdr:cNvPr id="307" name="直線コネクタ 306">
          <a:extLst>
            <a:ext uri="{FF2B5EF4-FFF2-40B4-BE49-F238E27FC236}">
              <a16:creationId xmlns:a16="http://schemas.microsoft.com/office/drawing/2014/main" id="{036FD24A-CF2F-4B29-9386-03724E3D1DFD}"/>
            </a:ext>
          </a:extLst>
        </xdr:cNvPr>
        <xdr:cNvCxnSpPr/>
      </xdr:nvCxnSpPr>
      <xdr:spPr>
        <a:xfrm>
          <a:off x="2908300" y="1438111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85271</xdr:rowOff>
    </xdr:from>
    <xdr:to>
      <xdr:col>10</xdr:col>
      <xdr:colOff>165100</xdr:colOff>
      <xdr:row>84</xdr:row>
      <xdr:rowOff>15421</xdr:rowOff>
    </xdr:to>
    <xdr:sp macro="" textlink="">
      <xdr:nvSpPr>
        <xdr:cNvPr id="308" name="楕円 307">
          <a:extLst>
            <a:ext uri="{FF2B5EF4-FFF2-40B4-BE49-F238E27FC236}">
              <a16:creationId xmlns:a16="http://schemas.microsoft.com/office/drawing/2014/main" id="{59928C37-5D48-4536-9318-71D750F648CD}"/>
            </a:ext>
          </a:extLst>
        </xdr:cNvPr>
        <xdr:cNvSpPr/>
      </xdr:nvSpPr>
      <xdr:spPr>
        <a:xfrm>
          <a:off x="1968500" y="1431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136071</xdr:rowOff>
    </xdr:from>
    <xdr:to>
      <xdr:col>15</xdr:col>
      <xdr:colOff>50800</xdr:colOff>
      <xdr:row>83</xdr:row>
      <xdr:rowOff>150768</xdr:rowOff>
    </xdr:to>
    <xdr:cxnSp macro="">
      <xdr:nvCxnSpPr>
        <xdr:cNvPr id="309" name="直線コネクタ 308">
          <a:extLst>
            <a:ext uri="{FF2B5EF4-FFF2-40B4-BE49-F238E27FC236}">
              <a16:creationId xmlns:a16="http://schemas.microsoft.com/office/drawing/2014/main" id="{33679F19-1504-4E64-AE50-5D9D3035457E}"/>
            </a:ext>
          </a:extLst>
        </xdr:cNvPr>
        <xdr:cNvCxnSpPr/>
      </xdr:nvCxnSpPr>
      <xdr:spPr>
        <a:xfrm>
          <a:off x="2019300" y="1436642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59145</xdr:rowOff>
    </xdr:from>
    <xdr:to>
      <xdr:col>6</xdr:col>
      <xdr:colOff>38100</xdr:colOff>
      <xdr:row>84</xdr:row>
      <xdr:rowOff>160745</xdr:rowOff>
    </xdr:to>
    <xdr:sp macro="" textlink="">
      <xdr:nvSpPr>
        <xdr:cNvPr id="310" name="楕円 309">
          <a:extLst>
            <a:ext uri="{FF2B5EF4-FFF2-40B4-BE49-F238E27FC236}">
              <a16:creationId xmlns:a16="http://schemas.microsoft.com/office/drawing/2014/main" id="{21729E26-868E-489D-B178-4C72FA9211F5}"/>
            </a:ext>
          </a:extLst>
        </xdr:cNvPr>
        <xdr:cNvSpPr/>
      </xdr:nvSpPr>
      <xdr:spPr>
        <a:xfrm>
          <a:off x="1079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136071</xdr:rowOff>
    </xdr:from>
    <xdr:to>
      <xdr:col>10</xdr:col>
      <xdr:colOff>114300</xdr:colOff>
      <xdr:row>84</xdr:row>
      <xdr:rowOff>109945</xdr:rowOff>
    </xdr:to>
    <xdr:cxnSp macro="">
      <xdr:nvCxnSpPr>
        <xdr:cNvPr id="311" name="直線コネクタ 310">
          <a:extLst>
            <a:ext uri="{FF2B5EF4-FFF2-40B4-BE49-F238E27FC236}">
              <a16:creationId xmlns:a16="http://schemas.microsoft.com/office/drawing/2014/main" id="{10D6886B-5CD0-4A57-82DB-91EE3DC34BE1}"/>
            </a:ext>
          </a:extLst>
        </xdr:cNvPr>
        <xdr:cNvCxnSpPr/>
      </xdr:nvCxnSpPr>
      <xdr:spPr>
        <a:xfrm flipV="1">
          <a:off x="1130300" y="14366421"/>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2" name="n_1aveValue【公営住宅】&#10;有形固定資産減価償却率">
          <a:extLst>
            <a:ext uri="{FF2B5EF4-FFF2-40B4-BE49-F238E27FC236}">
              <a16:creationId xmlns:a16="http://schemas.microsoft.com/office/drawing/2014/main" id="{735A4746-5646-4BDC-A494-BFF712009237}"/>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100528</xdr:rowOff>
    </xdr:from>
    <xdr:ext cx="405111" cy="259045"/>
    <xdr:sp macro="" textlink="">
      <xdr:nvSpPr>
        <xdr:cNvPr id="313" name="n_2aveValue【公営住宅】&#10;有形固定資産減価償却率">
          <a:extLst>
            <a:ext uri="{FF2B5EF4-FFF2-40B4-BE49-F238E27FC236}">
              <a16:creationId xmlns:a16="http://schemas.microsoft.com/office/drawing/2014/main" id="{90912485-3FE2-43E0-A947-F1AED29C8FA3}"/>
            </a:ext>
          </a:extLst>
        </xdr:cNvPr>
        <xdr:cNvSpPr txBox="1"/>
      </xdr:nvSpPr>
      <xdr:spPr>
        <a:xfrm>
          <a:off x="27057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76035</xdr:rowOff>
    </xdr:from>
    <xdr:ext cx="405111" cy="259045"/>
    <xdr:sp macro="" textlink="">
      <xdr:nvSpPr>
        <xdr:cNvPr id="314" name="n_3aveValue【公営住宅】&#10;有形固定資産減価償却率">
          <a:extLst>
            <a:ext uri="{FF2B5EF4-FFF2-40B4-BE49-F238E27FC236}">
              <a16:creationId xmlns:a16="http://schemas.microsoft.com/office/drawing/2014/main" id="{D9581BE3-95F0-4121-B54F-81758A5C4CA5}"/>
            </a:ext>
          </a:extLst>
        </xdr:cNvPr>
        <xdr:cNvSpPr txBox="1"/>
      </xdr:nvSpPr>
      <xdr:spPr>
        <a:xfrm>
          <a:off x="1816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85833</xdr:rowOff>
    </xdr:from>
    <xdr:ext cx="405111" cy="259045"/>
    <xdr:sp macro="" textlink="">
      <xdr:nvSpPr>
        <xdr:cNvPr id="315" name="n_4aveValue【公営住宅】&#10;有形固定資産減価償却率">
          <a:extLst>
            <a:ext uri="{FF2B5EF4-FFF2-40B4-BE49-F238E27FC236}">
              <a16:creationId xmlns:a16="http://schemas.microsoft.com/office/drawing/2014/main" id="{FB7017F2-2812-4BF1-A1E3-A87DC0EE6D49}"/>
            </a:ext>
          </a:extLst>
        </xdr:cNvPr>
        <xdr:cNvSpPr txBox="1"/>
      </xdr:nvSpPr>
      <xdr:spPr>
        <a:xfrm>
          <a:off x="927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35940</xdr:rowOff>
    </xdr:from>
    <xdr:ext cx="405111" cy="259045"/>
    <xdr:sp macro="" textlink="">
      <xdr:nvSpPr>
        <xdr:cNvPr id="316" name="n_1mainValue【公営住宅】&#10;有形固定資産減価償却率">
          <a:extLst>
            <a:ext uri="{FF2B5EF4-FFF2-40B4-BE49-F238E27FC236}">
              <a16:creationId xmlns:a16="http://schemas.microsoft.com/office/drawing/2014/main" id="{25FCED75-AEEA-48BB-A625-289EFF59D159}"/>
            </a:ext>
          </a:extLst>
        </xdr:cNvPr>
        <xdr:cNvSpPr txBox="1"/>
      </xdr:nvSpPr>
      <xdr:spPr>
        <a:xfrm>
          <a:off x="35820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21245</xdr:rowOff>
    </xdr:from>
    <xdr:ext cx="405111" cy="259045"/>
    <xdr:sp macro="" textlink="">
      <xdr:nvSpPr>
        <xdr:cNvPr id="317" name="n_2mainValue【公営住宅】&#10;有形固定資産減価償却率">
          <a:extLst>
            <a:ext uri="{FF2B5EF4-FFF2-40B4-BE49-F238E27FC236}">
              <a16:creationId xmlns:a16="http://schemas.microsoft.com/office/drawing/2014/main" id="{6743C6CA-8A6A-48F3-93E1-D00CD8249F95}"/>
            </a:ext>
          </a:extLst>
        </xdr:cNvPr>
        <xdr:cNvSpPr txBox="1"/>
      </xdr:nvSpPr>
      <xdr:spPr>
        <a:xfrm>
          <a:off x="27057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6548</xdr:rowOff>
    </xdr:from>
    <xdr:ext cx="405111" cy="259045"/>
    <xdr:sp macro="" textlink="">
      <xdr:nvSpPr>
        <xdr:cNvPr id="318" name="n_3mainValue【公営住宅】&#10;有形固定資産減価償却率">
          <a:extLst>
            <a:ext uri="{FF2B5EF4-FFF2-40B4-BE49-F238E27FC236}">
              <a16:creationId xmlns:a16="http://schemas.microsoft.com/office/drawing/2014/main" id="{1E128F80-0AB9-442B-B482-60B559FBA0F3}"/>
            </a:ext>
          </a:extLst>
        </xdr:cNvPr>
        <xdr:cNvSpPr txBox="1"/>
      </xdr:nvSpPr>
      <xdr:spPr>
        <a:xfrm>
          <a:off x="18167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151872</xdr:rowOff>
    </xdr:from>
    <xdr:ext cx="405111" cy="259045"/>
    <xdr:sp macro="" textlink="">
      <xdr:nvSpPr>
        <xdr:cNvPr id="319" name="n_4mainValue【公営住宅】&#10;有形固定資産減価償却率">
          <a:extLst>
            <a:ext uri="{FF2B5EF4-FFF2-40B4-BE49-F238E27FC236}">
              <a16:creationId xmlns:a16="http://schemas.microsoft.com/office/drawing/2014/main" id="{45735C55-B641-4133-B089-FAF387A8E1DD}"/>
            </a:ext>
          </a:extLst>
        </xdr:cNvPr>
        <xdr:cNvSpPr txBox="1"/>
      </xdr:nvSpPr>
      <xdr:spPr>
        <a:xfrm>
          <a:off x="927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EAB5EB1-83A3-4805-B60A-A588020209A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83A81CEC-0FAF-4C05-A241-07F3A3234CA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2EA8F8F-D10C-4CDD-A885-30A0545BFB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D036967-7A09-45A5-AEC2-28513CD3DCD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2B8FC59D-B8F4-4C92-81B6-A63270D6A32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EDDAF3D-F83F-43D2-B4CB-C66C47BA8B6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AD6DFA7-EA40-4AAE-B8CE-BF7EEB65831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683EA56F-89BA-4E88-8274-884FF84C653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76B7AF16-9BAF-44DE-97DF-2194CB2B0ED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2FBA888-ED94-4B02-B88C-F8756DCFF36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70EE0ECA-CDE7-48F0-A531-D5904B8ED47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2D1A060-A7EE-499A-A4AD-E48EF1E8A5F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981DED8-B53C-4998-81A5-BCA6195F3D1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52DB1DA-FA3C-405E-8225-213B1193F316}"/>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7F6CFBC-4DC1-481E-AF15-1708C5ECB3E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B47ED206-63EF-48B7-987F-5B4C647AC87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60AC965-2639-48A3-AA74-E9CB17446CB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DA8CE450-DE03-41DA-87CC-46EE761FC10C}"/>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27A0A57-00E9-4CD6-9D63-E18D09350B7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4D3C366D-78CB-4A46-8056-D4B76B6102D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8C409905-78FA-4A1C-89C0-59B44FBB1E2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211EDA83-0D83-4DE9-893A-7A591508AE6D}"/>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50AB3EB8-85EC-464C-8FF2-C3F2C1013EA0}"/>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B17C7346-1920-4CC1-87F4-EFFEB283536E}"/>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52B871C5-DF8A-4CD5-8F57-DDFBD9BFB0CF}"/>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D4A72976-68DE-4E42-8AEB-D16B0F14325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D8E4FC57-0294-4104-8816-E7902C7D0E30}"/>
            </a:ext>
          </a:extLst>
        </xdr:cNvPr>
        <xdr:cNvSpPr txBox="1"/>
      </xdr:nvSpPr>
      <xdr:spPr>
        <a:xfrm>
          <a:off x="10515600" y="14401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4C09C745-A78E-45EB-8A44-229256F096B4}"/>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C6C2DB74-F8A7-41A9-8681-C80517A82BA5}"/>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110607</xdr:rowOff>
    </xdr:from>
    <xdr:to>
      <xdr:col>46</xdr:col>
      <xdr:colOff>38100</xdr:colOff>
      <xdr:row>85</xdr:row>
      <xdr:rowOff>40757</xdr:rowOff>
    </xdr:to>
    <xdr:sp macro="" textlink="">
      <xdr:nvSpPr>
        <xdr:cNvPr id="349" name="フローチャート: 判断 348">
          <a:extLst>
            <a:ext uri="{FF2B5EF4-FFF2-40B4-BE49-F238E27FC236}">
              <a16:creationId xmlns:a16="http://schemas.microsoft.com/office/drawing/2014/main" id="{73523F73-8E90-4E9C-AC91-9A226CCE4AD7}"/>
            </a:ext>
          </a:extLst>
        </xdr:cNvPr>
        <xdr:cNvSpPr/>
      </xdr:nvSpPr>
      <xdr:spPr>
        <a:xfrm>
          <a:off x="8699500" y="1451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111979</xdr:rowOff>
    </xdr:from>
    <xdr:to>
      <xdr:col>41</xdr:col>
      <xdr:colOff>101600</xdr:colOff>
      <xdr:row>85</xdr:row>
      <xdr:rowOff>42129</xdr:rowOff>
    </xdr:to>
    <xdr:sp macro="" textlink="">
      <xdr:nvSpPr>
        <xdr:cNvPr id="350" name="フローチャート: 判断 349">
          <a:extLst>
            <a:ext uri="{FF2B5EF4-FFF2-40B4-BE49-F238E27FC236}">
              <a16:creationId xmlns:a16="http://schemas.microsoft.com/office/drawing/2014/main" id="{D502691B-824F-4565-A06B-1876854E3D1B}"/>
            </a:ext>
          </a:extLst>
        </xdr:cNvPr>
        <xdr:cNvSpPr/>
      </xdr:nvSpPr>
      <xdr:spPr>
        <a:xfrm>
          <a:off x="7810500" y="1451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123682</xdr:rowOff>
    </xdr:from>
    <xdr:to>
      <xdr:col>36</xdr:col>
      <xdr:colOff>165100</xdr:colOff>
      <xdr:row>85</xdr:row>
      <xdr:rowOff>53832</xdr:rowOff>
    </xdr:to>
    <xdr:sp macro="" textlink="">
      <xdr:nvSpPr>
        <xdr:cNvPr id="351" name="フローチャート: 判断 350">
          <a:extLst>
            <a:ext uri="{FF2B5EF4-FFF2-40B4-BE49-F238E27FC236}">
              <a16:creationId xmlns:a16="http://schemas.microsoft.com/office/drawing/2014/main" id="{E06BA0E1-C95F-4B41-8AD1-5C77E9B1841A}"/>
            </a:ext>
          </a:extLst>
        </xdr:cNvPr>
        <xdr:cNvSpPr/>
      </xdr:nvSpPr>
      <xdr:spPr>
        <a:xfrm>
          <a:off x="6921500" y="1452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6AC0802-5757-4805-AC2C-C159E5DE0DA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AF97C86-7BCA-4AB5-B52F-C1ED06B038F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D6A3CCC-3D85-4D4F-AFAD-56A5A4B46E6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A28A7A6-082D-4DA7-B02B-080A82E9905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58712A1-DC2E-4E12-B7AF-95F72863FAF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11395</xdr:rowOff>
    </xdr:from>
    <xdr:to>
      <xdr:col>55</xdr:col>
      <xdr:colOff>50800</xdr:colOff>
      <xdr:row>85</xdr:row>
      <xdr:rowOff>112995</xdr:rowOff>
    </xdr:to>
    <xdr:sp macro="" textlink="">
      <xdr:nvSpPr>
        <xdr:cNvPr id="357" name="楕円 356">
          <a:extLst>
            <a:ext uri="{FF2B5EF4-FFF2-40B4-BE49-F238E27FC236}">
              <a16:creationId xmlns:a16="http://schemas.microsoft.com/office/drawing/2014/main" id="{B9BC0688-7E1F-49F1-8D9A-B5F9F6A4DD16}"/>
            </a:ext>
          </a:extLst>
        </xdr:cNvPr>
        <xdr:cNvSpPr/>
      </xdr:nvSpPr>
      <xdr:spPr>
        <a:xfrm>
          <a:off x="10426700" y="145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161272</xdr:rowOff>
    </xdr:from>
    <xdr:ext cx="469744" cy="259045"/>
    <xdr:sp macro="" textlink="">
      <xdr:nvSpPr>
        <xdr:cNvPr id="358" name="【公営住宅】&#10;一人当たり面積該当値テキスト">
          <a:extLst>
            <a:ext uri="{FF2B5EF4-FFF2-40B4-BE49-F238E27FC236}">
              <a16:creationId xmlns:a16="http://schemas.microsoft.com/office/drawing/2014/main" id="{74CED749-97D4-4F8A-8393-7D9C402CFACB}"/>
            </a:ext>
          </a:extLst>
        </xdr:cNvPr>
        <xdr:cNvSpPr txBox="1"/>
      </xdr:nvSpPr>
      <xdr:spPr>
        <a:xfrm>
          <a:off x="10515600" y="1456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15235</xdr:rowOff>
    </xdr:from>
    <xdr:to>
      <xdr:col>50</xdr:col>
      <xdr:colOff>165100</xdr:colOff>
      <xdr:row>85</xdr:row>
      <xdr:rowOff>116835</xdr:rowOff>
    </xdr:to>
    <xdr:sp macro="" textlink="">
      <xdr:nvSpPr>
        <xdr:cNvPr id="359" name="楕円 358">
          <a:extLst>
            <a:ext uri="{FF2B5EF4-FFF2-40B4-BE49-F238E27FC236}">
              <a16:creationId xmlns:a16="http://schemas.microsoft.com/office/drawing/2014/main" id="{7BAF225A-B808-4A4A-BC2F-AE65D2E8F8A1}"/>
            </a:ext>
          </a:extLst>
        </xdr:cNvPr>
        <xdr:cNvSpPr/>
      </xdr:nvSpPr>
      <xdr:spPr>
        <a:xfrm>
          <a:off x="9588500" y="1458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62195</xdr:rowOff>
    </xdr:from>
    <xdr:to>
      <xdr:col>55</xdr:col>
      <xdr:colOff>0</xdr:colOff>
      <xdr:row>85</xdr:row>
      <xdr:rowOff>66035</xdr:rowOff>
    </xdr:to>
    <xdr:cxnSp macro="">
      <xdr:nvCxnSpPr>
        <xdr:cNvPr id="360" name="直線コネクタ 359">
          <a:extLst>
            <a:ext uri="{FF2B5EF4-FFF2-40B4-BE49-F238E27FC236}">
              <a16:creationId xmlns:a16="http://schemas.microsoft.com/office/drawing/2014/main" id="{C4169A0B-58D6-48A3-8AB7-39E54123155E}"/>
            </a:ext>
          </a:extLst>
        </xdr:cNvPr>
        <xdr:cNvCxnSpPr/>
      </xdr:nvCxnSpPr>
      <xdr:spPr>
        <a:xfrm flipV="1">
          <a:off x="9639300" y="14635445"/>
          <a:ext cx="8382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17064</xdr:rowOff>
    </xdr:from>
    <xdr:to>
      <xdr:col>46</xdr:col>
      <xdr:colOff>38100</xdr:colOff>
      <xdr:row>85</xdr:row>
      <xdr:rowOff>118664</xdr:rowOff>
    </xdr:to>
    <xdr:sp macro="" textlink="">
      <xdr:nvSpPr>
        <xdr:cNvPr id="361" name="楕円 360">
          <a:extLst>
            <a:ext uri="{FF2B5EF4-FFF2-40B4-BE49-F238E27FC236}">
              <a16:creationId xmlns:a16="http://schemas.microsoft.com/office/drawing/2014/main" id="{214125AE-B9F5-4FB6-B340-62847D1C84F7}"/>
            </a:ext>
          </a:extLst>
        </xdr:cNvPr>
        <xdr:cNvSpPr/>
      </xdr:nvSpPr>
      <xdr:spPr>
        <a:xfrm>
          <a:off x="8699500" y="145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66035</xdr:rowOff>
    </xdr:from>
    <xdr:to>
      <xdr:col>50</xdr:col>
      <xdr:colOff>114300</xdr:colOff>
      <xdr:row>85</xdr:row>
      <xdr:rowOff>67864</xdr:rowOff>
    </xdr:to>
    <xdr:cxnSp macro="">
      <xdr:nvCxnSpPr>
        <xdr:cNvPr id="362" name="直線コネクタ 361">
          <a:extLst>
            <a:ext uri="{FF2B5EF4-FFF2-40B4-BE49-F238E27FC236}">
              <a16:creationId xmlns:a16="http://schemas.microsoft.com/office/drawing/2014/main" id="{933F818B-5155-40E5-97E0-0AFC44A6DF97}"/>
            </a:ext>
          </a:extLst>
        </xdr:cNvPr>
        <xdr:cNvCxnSpPr/>
      </xdr:nvCxnSpPr>
      <xdr:spPr>
        <a:xfrm flipV="1">
          <a:off x="8750300" y="1463928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20310</xdr:rowOff>
    </xdr:from>
    <xdr:to>
      <xdr:col>41</xdr:col>
      <xdr:colOff>101600</xdr:colOff>
      <xdr:row>85</xdr:row>
      <xdr:rowOff>121910</xdr:rowOff>
    </xdr:to>
    <xdr:sp macro="" textlink="">
      <xdr:nvSpPr>
        <xdr:cNvPr id="363" name="楕円 362">
          <a:extLst>
            <a:ext uri="{FF2B5EF4-FFF2-40B4-BE49-F238E27FC236}">
              <a16:creationId xmlns:a16="http://schemas.microsoft.com/office/drawing/2014/main" id="{5BEEE7D6-9C31-42D4-9BEE-B01DF188F883}"/>
            </a:ext>
          </a:extLst>
        </xdr:cNvPr>
        <xdr:cNvSpPr/>
      </xdr:nvSpPr>
      <xdr:spPr>
        <a:xfrm>
          <a:off x="7810500" y="1459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67864</xdr:rowOff>
    </xdr:from>
    <xdr:to>
      <xdr:col>45</xdr:col>
      <xdr:colOff>177800</xdr:colOff>
      <xdr:row>85</xdr:row>
      <xdr:rowOff>71110</xdr:rowOff>
    </xdr:to>
    <xdr:cxnSp macro="">
      <xdr:nvCxnSpPr>
        <xdr:cNvPr id="364" name="直線コネクタ 363">
          <a:extLst>
            <a:ext uri="{FF2B5EF4-FFF2-40B4-BE49-F238E27FC236}">
              <a16:creationId xmlns:a16="http://schemas.microsoft.com/office/drawing/2014/main" id="{DF4DD924-5070-4E32-B47C-4CF44475FA99}"/>
            </a:ext>
          </a:extLst>
        </xdr:cNvPr>
        <xdr:cNvCxnSpPr/>
      </xdr:nvCxnSpPr>
      <xdr:spPr>
        <a:xfrm flipV="1">
          <a:off x="7861300" y="14641114"/>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22413</xdr:rowOff>
    </xdr:from>
    <xdr:to>
      <xdr:col>36</xdr:col>
      <xdr:colOff>165100</xdr:colOff>
      <xdr:row>85</xdr:row>
      <xdr:rowOff>124013</xdr:rowOff>
    </xdr:to>
    <xdr:sp macro="" textlink="">
      <xdr:nvSpPr>
        <xdr:cNvPr id="365" name="楕円 364">
          <a:extLst>
            <a:ext uri="{FF2B5EF4-FFF2-40B4-BE49-F238E27FC236}">
              <a16:creationId xmlns:a16="http://schemas.microsoft.com/office/drawing/2014/main" id="{1D3C6F10-936E-4997-8BFB-F7A87DB8E927}"/>
            </a:ext>
          </a:extLst>
        </xdr:cNvPr>
        <xdr:cNvSpPr/>
      </xdr:nvSpPr>
      <xdr:spPr>
        <a:xfrm>
          <a:off x="6921500" y="1459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71110</xdr:rowOff>
    </xdr:from>
    <xdr:to>
      <xdr:col>41</xdr:col>
      <xdr:colOff>50800</xdr:colOff>
      <xdr:row>85</xdr:row>
      <xdr:rowOff>73213</xdr:rowOff>
    </xdr:to>
    <xdr:cxnSp macro="">
      <xdr:nvCxnSpPr>
        <xdr:cNvPr id="366" name="直線コネクタ 365">
          <a:extLst>
            <a:ext uri="{FF2B5EF4-FFF2-40B4-BE49-F238E27FC236}">
              <a16:creationId xmlns:a16="http://schemas.microsoft.com/office/drawing/2014/main" id="{EEA23106-AA67-46A2-A7C8-67D5C48A316C}"/>
            </a:ext>
          </a:extLst>
        </xdr:cNvPr>
        <xdr:cNvCxnSpPr/>
      </xdr:nvCxnSpPr>
      <xdr:spPr>
        <a:xfrm flipV="1">
          <a:off x="6972300" y="14644360"/>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68182A73-3A74-4384-8FA2-A611D028637E}"/>
            </a:ext>
          </a:extLst>
        </xdr:cNvPr>
        <xdr:cNvSpPr txBox="1"/>
      </xdr:nvSpPr>
      <xdr:spPr>
        <a:xfrm>
          <a:off x="9391727" y="143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57284</xdr:rowOff>
    </xdr:from>
    <xdr:ext cx="469744" cy="259045"/>
    <xdr:sp macro="" textlink="">
      <xdr:nvSpPr>
        <xdr:cNvPr id="368" name="n_2aveValue【公営住宅】&#10;一人当たり面積">
          <a:extLst>
            <a:ext uri="{FF2B5EF4-FFF2-40B4-BE49-F238E27FC236}">
              <a16:creationId xmlns:a16="http://schemas.microsoft.com/office/drawing/2014/main" id="{E4564425-ABC3-4302-A6AB-5BA147D56738}"/>
            </a:ext>
          </a:extLst>
        </xdr:cNvPr>
        <xdr:cNvSpPr txBox="1"/>
      </xdr:nvSpPr>
      <xdr:spPr>
        <a:xfrm>
          <a:off x="8515427" y="1428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58656</xdr:rowOff>
    </xdr:from>
    <xdr:ext cx="469744" cy="259045"/>
    <xdr:sp macro="" textlink="">
      <xdr:nvSpPr>
        <xdr:cNvPr id="369" name="n_3aveValue【公営住宅】&#10;一人当たり面積">
          <a:extLst>
            <a:ext uri="{FF2B5EF4-FFF2-40B4-BE49-F238E27FC236}">
              <a16:creationId xmlns:a16="http://schemas.microsoft.com/office/drawing/2014/main" id="{F75F11B6-A63A-465E-BCDE-C907AC9BE03B}"/>
            </a:ext>
          </a:extLst>
        </xdr:cNvPr>
        <xdr:cNvSpPr txBox="1"/>
      </xdr:nvSpPr>
      <xdr:spPr>
        <a:xfrm>
          <a:off x="7626427" y="1428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70359</xdr:rowOff>
    </xdr:from>
    <xdr:ext cx="469744" cy="259045"/>
    <xdr:sp macro="" textlink="">
      <xdr:nvSpPr>
        <xdr:cNvPr id="370" name="n_4aveValue【公営住宅】&#10;一人当たり面積">
          <a:extLst>
            <a:ext uri="{FF2B5EF4-FFF2-40B4-BE49-F238E27FC236}">
              <a16:creationId xmlns:a16="http://schemas.microsoft.com/office/drawing/2014/main" id="{88A82B49-7D72-447A-801C-0D2C337F7812}"/>
            </a:ext>
          </a:extLst>
        </xdr:cNvPr>
        <xdr:cNvSpPr txBox="1"/>
      </xdr:nvSpPr>
      <xdr:spPr>
        <a:xfrm>
          <a:off x="6737427" y="1430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107962</xdr:rowOff>
    </xdr:from>
    <xdr:ext cx="469744" cy="259045"/>
    <xdr:sp macro="" textlink="">
      <xdr:nvSpPr>
        <xdr:cNvPr id="371" name="n_1mainValue【公営住宅】&#10;一人当たり面積">
          <a:extLst>
            <a:ext uri="{FF2B5EF4-FFF2-40B4-BE49-F238E27FC236}">
              <a16:creationId xmlns:a16="http://schemas.microsoft.com/office/drawing/2014/main" id="{42A6C692-170E-4BFF-9CCA-22929AE659A1}"/>
            </a:ext>
          </a:extLst>
        </xdr:cNvPr>
        <xdr:cNvSpPr txBox="1"/>
      </xdr:nvSpPr>
      <xdr:spPr>
        <a:xfrm>
          <a:off x="9391727" y="1468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109791</xdr:rowOff>
    </xdr:from>
    <xdr:ext cx="469744" cy="259045"/>
    <xdr:sp macro="" textlink="">
      <xdr:nvSpPr>
        <xdr:cNvPr id="372" name="n_2mainValue【公営住宅】&#10;一人当たり面積">
          <a:extLst>
            <a:ext uri="{FF2B5EF4-FFF2-40B4-BE49-F238E27FC236}">
              <a16:creationId xmlns:a16="http://schemas.microsoft.com/office/drawing/2014/main" id="{2056DC9B-0C79-48A7-9AFD-9F075999E258}"/>
            </a:ext>
          </a:extLst>
        </xdr:cNvPr>
        <xdr:cNvSpPr txBox="1"/>
      </xdr:nvSpPr>
      <xdr:spPr>
        <a:xfrm>
          <a:off x="8515427" y="14683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113037</xdr:rowOff>
    </xdr:from>
    <xdr:ext cx="469744" cy="259045"/>
    <xdr:sp macro="" textlink="">
      <xdr:nvSpPr>
        <xdr:cNvPr id="373" name="n_3mainValue【公営住宅】&#10;一人当たり面積">
          <a:extLst>
            <a:ext uri="{FF2B5EF4-FFF2-40B4-BE49-F238E27FC236}">
              <a16:creationId xmlns:a16="http://schemas.microsoft.com/office/drawing/2014/main" id="{36020399-A705-48D9-9EBC-CC491AED36D9}"/>
            </a:ext>
          </a:extLst>
        </xdr:cNvPr>
        <xdr:cNvSpPr txBox="1"/>
      </xdr:nvSpPr>
      <xdr:spPr>
        <a:xfrm>
          <a:off x="7626427" y="146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115140</xdr:rowOff>
    </xdr:from>
    <xdr:ext cx="469744" cy="259045"/>
    <xdr:sp macro="" textlink="">
      <xdr:nvSpPr>
        <xdr:cNvPr id="374" name="n_4mainValue【公営住宅】&#10;一人当たり面積">
          <a:extLst>
            <a:ext uri="{FF2B5EF4-FFF2-40B4-BE49-F238E27FC236}">
              <a16:creationId xmlns:a16="http://schemas.microsoft.com/office/drawing/2014/main" id="{1D7EAB16-29E1-4407-A583-0899A41B8BF1}"/>
            </a:ext>
          </a:extLst>
        </xdr:cNvPr>
        <xdr:cNvSpPr txBox="1"/>
      </xdr:nvSpPr>
      <xdr:spPr>
        <a:xfrm>
          <a:off x="6737427" y="1468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F9CA8653-7484-459E-AB19-BE019FA0EA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10635E76-FC23-4984-97C6-5348D24ADBA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3FD286B-5F06-42DA-BC05-2521F4DAC9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988ABA40-54FA-4ADF-B4AB-9EDF9BBEB45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36AF0C5-A8B0-4EE7-9A19-39D60118AE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7C901A0-5923-4611-8719-869425B5643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1E2A244-24C2-4FE2-B93F-170C18C940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631EFD9-E6FE-4261-A53C-E76E6466E4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3E2CB857-6C16-4544-AE6A-0EC0EED376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2BEDD5F-118D-4474-88A6-1C109A6D927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52582B8E-D72C-4743-B2FF-CFD4103333F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E3536093-E278-4DA7-A42D-1DF83D0BA4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54910BB-358C-480F-BA0C-E3A2AF6A0BD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A9029046-C84B-4594-A68E-6B6845EA94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DC82320-F610-4728-9A26-B8025422201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E50E3DCE-6250-4BBA-8DAD-190314A2376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CB3065A-A01D-40F6-A7CB-D75FC314B4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6821448-A26A-4E42-9025-07A0DFC41F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EAE2C672-8540-45C3-97D6-80D705FF1B7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625D996-DC02-4E14-8D71-E8DC8AB080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9B5C6D1E-0214-4019-9CEE-EE9E67AE49F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1AB4F430-88AB-47BC-B8E1-44CE88C9B15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487D2396-85CE-4205-B3D9-829168ADE66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90522BA-E311-480D-9D1F-21DEBE3A9D6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17D15DB7-04AF-42BE-91F4-A3690865109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05BC789-7242-4D3A-B4DF-1E6F9E9728A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B021ADEE-EB53-48AC-8ADE-293656B9F48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50DD5873-1131-4E5E-A218-9D6462E388E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28455538-1001-4A5C-ADEA-C3CB9E35624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C87F75C3-23B5-420C-9140-BD9BA25CE47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ECF6D9EE-65B0-4738-B859-A6AEF0B3712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CDA8AF49-3F22-4A23-967D-7D33DCDD116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5C730DB7-9D9D-4658-B795-F0065858515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9AB9ABFE-E5D0-48FC-BABF-E68A41E891A4}"/>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5230C14E-22D9-473D-AE0E-DE30EBDB09B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DA8A7E9C-8523-4E73-8A61-9DDAE11EA28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1" name="テキスト ボックス 410">
          <a:extLst>
            <a:ext uri="{FF2B5EF4-FFF2-40B4-BE49-F238E27FC236}">
              <a16:creationId xmlns:a16="http://schemas.microsoft.com/office/drawing/2014/main" id="{44E45797-F545-4576-A535-A626F1F41DB5}"/>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DE189A1-62AC-4261-8C65-D05FF77BBB9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F2C99740-3C30-44E7-9527-F236B0823B4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4" name="直線コネクタ 413">
          <a:extLst>
            <a:ext uri="{FF2B5EF4-FFF2-40B4-BE49-F238E27FC236}">
              <a16:creationId xmlns:a16="http://schemas.microsoft.com/office/drawing/2014/main" id="{2AC2975B-5655-4E79-9B82-9C19E14B76B1}"/>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5" name="【認定こども園・幼稚園・保育所】&#10;有形固定資産減価償却率最小値テキスト">
          <a:extLst>
            <a:ext uri="{FF2B5EF4-FFF2-40B4-BE49-F238E27FC236}">
              <a16:creationId xmlns:a16="http://schemas.microsoft.com/office/drawing/2014/main" id="{184C7898-5A19-49BB-AFEA-ADC45C626BA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7CEFF88B-B3B7-40AE-B2E1-B33C9AD0AF9A}"/>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17" name="【認定こども園・幼稚園・保育所】&#10;有形固定資産減価償却率最大値テキスト">
          <a:extLst>
            <a:ext uri="{FF2B5EF4-FFF2-40B4-BE49-F238E27FC236}">
              <a16:creationId xmlns:a16="http://schemas.microsoft.com/office/drawing/2014/main" id="{F178DA9B-4630-4F7C-92A5-0CA741E900D2}"/>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CCF9FCE2-7268-41CF-9EAE-28E403D66ACB}"/>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77487</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4A2A0C51-0477-4FF7-AD78-87759251AAD6}"/>
            </a:ext>
          </a:extLst>
        </xdr:cNvPr>
        <xdr:cNvSpPr txBox="1"/>
      </xdr:nvSpPr>
      <xdr:spPr>
        <a:xfrm>
          <a:off x="16357600" y="6249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99060</xdr:rowOff>
    </xdr:from>
    <xdr:to>
      <xdr:col>85</xdr:col>
      <xdr:colOff>177800</xdr:colOff>
      <xdr:row>37</xdr:row>
      <xdr:rowOff>29210</xdr:rowOff>
    </xdr:to>
    <xdr:sp macro="" textlink="">
      <xdr:nvSpPr>
        <xdr:cNvPr id="420" name="フローチャート: 判断 419">
          <a:extLst>
            <a:ext uri="{FF2B5EF4-FFF2-40B4-BE49-F238E27FC236}">
              <a16:creationId xmlns:a16="http://schemas.microsoft.com/office/drawing/2014/main" id="{D3094C8B-45F7-420B-ADD3-BFF8A52E1F45}"/>
            </a:ext>
          </a:extLst>
        </xdr:cNvPr>
        <xdr:cNvSpPr/>
      </xdr:nvSpPr>
      <xdr:spPr>
        <a:xfrm>
          <a:off x="162687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88900</xdr:rowOff>
    </xdr:from>
    <xdr:to>
      <xdr:col>81</xdr:col>
      <xdr:colOff>101600</xdr:colOff>
      <xdr:row>37</xdr:row>
      <xdr:rowOff>19050</xdr:rowOff>
    </xdr:to>
    <xdr:sp macro="" textlink="">
      <xdr:nvSpPr>
        <xdr:cNvPr id="421" name="フローチャート: 判断 420">
          <a:extLst>
            <a:ext uri="{FF2B5EF4-FFF2-40B4-BE49-F238E27FC236}">
              <a16:creationId xmlns:a16="http://schemas.microsoft.com/office/drawing/2014/main" id="{2FC335C9-1D15-43D9-8AF8-1C84E7A5CF6F}"/>
            </a:ext>
          </a:extLst>
        </xdr:cNvPr>
        <xdr:cNvSpPr/>
      </xdr:nvSpPr>
      <xdr:spPr>
        <a:xfrm>
          <a:off x="15430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140970</xdr:rowOff>
    </xdr:from>
    <xdr:to>
      <xdr:col>76</xdr:col>
      <xdr:colOff>165100</xdr:colOff>
      <xdr:row>37</xdr:row>
      <xdr:rowOff>71120</xdr:rowOff>
    </xdr:to>
    <xdr:sp macro="" textlink="">
      <xdr:nvSpPr>
        <xdr:cNvPr id="422" name="フローチャート: 判断 421">
          <a:extLst>
            <a:ext uri="{FF2B5EF4-FFF2-40B4-BE49-F238E27FC236}">
              <a16:creationId xmlns:a16="http://schemas.microsoft.com/office/drawing/2014/main" id="{49E22D33-7054-47A9-A14F-00358EF78DFB}"/>
            </a:ext>
          </a:extLst>
        </xdr:cNvPr>
        <xdr:cNvSpPr/>
      </xdr:nvSpPr>
      <xdr:spPr>
        <a:xfrm>
          <a:off x="145415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170180</xdr:rowOff>
    </xdr:from>
    <xdr:to>
      <xdr:col>72</xdr:col>
      <xdr:colOff>38100</xdr:colOff>
      <xdr:row>37</xdr:row>
      <xdr:rowOff>100330</xdr:rowOff>
    </xdr:to>
    <xdr:sp macro="" textlink="">
      <xdr:nvSpPr>
        <xdr:cNvPr id="423" name="フローチャート: 判断 422">
          <a:extLst>
            <a:ext uri="{FF2B5EF4-FFF2-40B4-BE49-F238E27FC236}">
              <a16:creationId xmlns:a16="http://schemas.microsoft.com/office/drawing/2014/main" id="{FF77A75A-FB21-4538-A3D3-5A5863B0C33C}"/>
            </a:ext>
          </a:extLst>
        </xdr:cNvPr>
        <xdr:cNvSpPr/>
      </xdr:nvSpPr>
      <xdr:spPr>
        <a:xfrm>
          <a:off x="13652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167640</xdr:rowOff>
    </xdr:from>
    <xdr:to>
      <xdr:col>67</xdr:col>
      <xdr:colOff>101600</xdr:colOff>
      <xdr:row>37</xdr:row>
      <xdr:rowOff>97790</xdr:rowOff>
    </xdr:to>
    <xdr:sp macro="" textlink="">
      <xdr:nvSpPr>
        <xdr:cNvPr id="424" name="フローチャート: 判断 423">
          <a:extLst>
            <a:ext uri="{FF2B5EF4-FFF2-40B4-BE49-F238E27FC236}">
              <a16:creationId xmlns:a16="http://schemas.microsoft.com/office/drawing/2014/main" id="{AC0D5452-5D8B-4207-B9B3-B18CF4A0CDC7}"/>
            </a:ext>
          </a:extLst>
        </xdr:cNvPr>
        <xdr:cNvSpPr/>
      </xdr:nvSpPr>
      <xdr:spPr>
        <a:xfrm>
          <a:off x="12763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8FDBEE9-8A3A-40AD-834F-8EC47C032F2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0B8ED1D-A24E-4EED-9EDB-669FAE91D1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3B68187-1C2A-4BF5-8C77-2821F8FF51D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9947A2BC-80B4-4874-8AEE-A938F96D312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AA73787-4EFA-498C-8939-E021C70C88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53340</xdr:rowOff>
    </xdr:from>
    <xdr:to>
      <xdr:col>85</xdr:col>
      <xdr:colOff>177800</xdr:colOff>
      <xdr:row>36</xdr:row>
      <xdr:rowOff>154940</xdr:rowOff>
    </xdr:to>
    <xdr:sp macro="" textlink="">
      <xdr:nvSpPr>
        <xdr:cNvPr id="430" name="楕円 429">
          <a:extLst>
            <a:ext uri="{FF2B5EF4-FFF2-40B4-BE49-F238E27FC236}">
              <a16:creationId xmlns:a16="http://schemas.microsoft.com/office/drawing/2014/main" id="{D2219209-E09F-4DCD-B924-7E2BC0DFED86}"/>
            </a:ext>
          </a:extLst>
        </xdr:cNvPr>
        <xdr:cNvSpPr/>
      </xdr:nvSpPr>
      <xdr:spPr>
        <a:xfrm>
          <a:off x="162687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76217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68502D49-23E8-4676-BBA7-AE1DF5DDFD3B}"/>
            </a:ext>
          </a:extLst>
        </xdr:cNvPr>
        <xdr:cNvSpPr txBox="1"/>
      </xdr:nvSpPr>
      <xdr:spPr>
        <a:xfrm>
          <a:off x="16357600"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8890</xdr:rowOff>
    </xdr:from>
    <xdr:to>
      <xdr:col>81</xdr:col>
      <xdr:colOff>101600</xdr:colOff>
      <xdr:row>36</xdr:row>
      <xdr:rowOff>110490</xdr:rowOff>
    </xdr:to>
    <xdr:sp macro="" textlink="">
      <xdr:nvSpPr>
        <xdr:cNvPr id="432" name="楕円 431">
          <a:extLst>
            <a:ext uri="{FF2B5EF4-FFF2-40B4-BE49-F238E27FC236}">
              <a16:creationId xmlns:a16="http://schemas.microsoft.com/office/drawing/2014/main" id="{C95A7C5A-F3DA-46B7-94B2-71F8B68FD20D}"/>
            </a:ext>
          </a:extLst>
        </xdr:cNvPr>
        <xdr:cNvSpPr/>
      </xdr:nvSpPr>
      <xdr:spPr>
        <a:xfrm>
          <a:off x="154305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59690</xdr:rowOff>
    </xdr:from>
    <xdr:to>
      <xdr:col>85</xdr:col>
      <xdr:colOff>127000</xdr:colOff>
      <xdr:row>36</xdr:row>
      <xdr:rowOff>104140</xdr:rowOff>
    </xdr:to>
    <xdr:cxnSp macro="">
      <xdr:nvCxnSpPr>
        <xdr:cNvPr id="433" name="直線コネクタ 432">
          <a:extLst>
            <a:ext uri="{FF2B5EF4-FFF2-40B4-BE49-F238E27FC236}">
              <a16:creationId xmlns:a16="http://schemas.microsoft.com/office/drawing/2014/main" id="{ADF93230-67FB-44D7-9F23-0389F944717E}"/>
            </a:ext>
          </a:extLst>
        </xdr:cNvPr>
        <xdr:cNvCxnSpPr/>
      </xdr:nvCxnSpPr>
      <xdr:spPr>
        <a:xfrm>
          <a:off x="15481300" y="6231890"/>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17780</xdr:rowOff>
    </xdr:from>
    <xdr:to>
      <xdr:col>76</xdr:col>
      <xdr:colOff>165100</xdr:colOff>
      <xdr:row>36</xdr:row>
      <xdr:rowOff>119380</xdr:rowOff>
    </xdr:to>
    <xdr:sp macro="" textlink="">
      <xdr:nvSpPr>
        <xdr:cNvPr id="434" name="楕円 433">
          <a:extLst>
            <a:ext uri="{FF2B5EF4-FFF2-40B4-BE49-F238E27FC236}">
              <a16:creationId xmlns:a16="http://schemas.microsoft.com/office/drawing/2014/main" id="{BA14985E-BECC-4F7C-934A-9E6F27B1B27B}"/>
            </a:ext>
          </a:extLst>
        </xdr:cNvPr>
        <xdr:cNvSpPr/>
      </xdr:nvSpPr>
      <xdr:spPr>
        <a:xfrm>
          <a:off x="14541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59690</xdr:rowOff>
    </xdr:from>
    <xdr:to>
      <xdr:col>81</xdr:col>
      <xdr:colOff>50800</xdr:colOff>
      <xdr:row>36</xdr:row>
      <xdr:rowOff>68580</xdr:rowOff>
    </xdr:to>
    <xdr:cxnSp macro="">
      <xdr:nvCxnSpPr>
        <xdr:cNvPr id="435" name="直線コネクタ 434">
          <a:extLst>
            <a:ext uri="{FF2B5EF4-FFF2-40B4-BE49-F238E27FC236}">
              <a16:creationId xmlns:a16="http://schemas.microsoft.com/office/drawing/2014/main" id="{36136C41-C103-439C-82E6-3FB271F332FD}"/>
            </a:ext>
          </a:extLst>
        </xdr:cNvPr>
        <xdr:cNvCxnSpPr/>
      </xdr:nvCxnSpPr>
      <xdr:spPr>
        <a:xfrm flipV="1">
          <a:off x="14592300" y="623189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148590</xdr:rowOff>
    </xdr:from>
    <xdr:to>
      <xdr:col>72</xdr:col>
      <xdr:colOff>38100</xdr:colOff>
      <xdr:row>36</xdr:row>
      <xdr:rowOff>78740</xdr:rowOff>
    </xdr:to>
    <xdr:sp macro="" textlink="">
      <xdr:nvSpPr>
        <xdr:cNvPr id="436" name="楕円 435">
          <a:extLst>
            <a:ext uri="{FF2B5EF4-FFF2-40B4-BE49-F238E27FC236}">
              <a16:creationId xmlns:a16="http://schemas.microsoft.com/office/drawing/2014/main" id="{5F72579E-FAD2-47A7-AEC1-2919F0F3980B}"/>
            </a:ext>
          </a:extLst>
        </xdr:cNvPr>
        <xdr:cNvSpPr/>
      </xdr:nvSpPr>
      <xdr:spPr>
        <a:xfrm>
          <a:off x="13652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27940</xdr:rowOff>
    </xdr:from>
    <xdr:to>
      <xdr:col>76</xdr:col>
      <xdr:colOff>114300</xdr:colOff>
      <xdr:row>36</xdr:row>
      <xdr:rowOff>68580</xdr:rowOff>
    </xdr:to>
    <xdr:cxnSp macro="">
      <xdr:nvCxnSpPr>
        <xdr:cNvPr id="437" name="直線コネクタ 436">
          <a:extLst>
            <a:ext uri="{FF2B5EF4-FFF2-40B4-BE49-F238E27FC236}">
              <a16:creationId xmlns:a16="http://schemas.microsoft.com/office/drawing/2014/main" id="{72DAFC22-3E02-4ACA-A884-BC1A5988AFCC}"/>
            </a:ext>
          </a:extLst>
        </xdr:cNvPr>
        <xdr:cNvCxnSpPr/>
      </xdr:nvCxnSpPr>
      <xdr:spPr>
        <a:xfrm>
          <a:off x="13703300" y="620014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107950</xdr:rowOff>
    </xdr:from>
    <xdr:to>
      <xdr:col>67</xdr:col>
      <xdr:colOff>101600</xdr:colOff>
      <xdr:row>36</xdr:row>
      <xdr:rowOff>38100</xdr:rowOff>
    </xdr:to>
    <xdr:sp macro="" textlink="">
      <xdr:nvSpPr>
        <xdr:cNvPr id="438" name="楕円 437">
          <a:extLst>
            <a:ext uri="{FF2B5EF4-FFF2-40B4-BE49-F238E27FC236}">
              <a16:creationId xmlns:a16="http://schemas.microsoft.com/office/drawing/2014/main" id="{2376DE98-E322-40AE-B21A-EA70877F1A8D}"/>
            </a:ext>
          </a:extLst>
        </xdr:cNvPr>
        <xdr:cNvSpPr/>
      </xdr:nvSpPr>
      <xdr:spPr>
        <a:xfrm>
          <a:off x="127635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158750</xdr:rowOff>
    </xdr:from>
    <xdr:to>
      <xdr:col>71</xdr:col>
      <xdr:colOff>177800</xdr:colOff>
      <xdr:row>36</xdr:row>
      <xdr:rowOff>27940</xdr:rowOff>
    </xdr:to>
    <xdr:cxnSp macro="">
      <xdr:nvCxnSpPr>
        <xdr:cNvPr id="439" name="直線コネクタ 438">
          <a:extLst>
            <a:ext uri="{FF2B5EF4-FFF2-40B4-BE49-F238E27FC236}">
              <a16:creationId xmlns:a16="http://schemas.microsoft.com/office/drawing/2014/main" id="{68FE199F-6A11-4091-AC82-BF4B60BCE396}"/>
            </a:ext>
          </a:extLst>
        </xdr:cNvPr>
        <xdr:cNvCxnSpPr/>
      </xdr:nvCxnSpPr>
      <xdr:spPr>
        <a:xfrm>
          <a:off x="12814300" y="6159500"/>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10177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90AF8939-AF36-4059-A989-3152B8379039}"/>
            </a:ext>
          </a:extLst>
        </xdr:cNvPr>
        <xdr:cNvSpPr txBox="1"/>
      </xdr:nvSpPr>
      <xdr:spPr>
        <a:xfrm>
          <a:off x="15266044"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62247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61FAF419-2E38-4C01-A877-7711C60BAF8F}"/>
            </a:ext>
          </a:extLst>
        </xdr:cNvPr>
        <xdr:cNvSpPr txBox="1"/>
      </xdr:nvSpPr>
      <xdr:spPr>
        <a:xfrm>
          <a:off x="14389744" y="6405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91457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1B048678-19F6-4B74-AC72-E8AE76B64C7A}"/>
            </a:ext>
          </a:extLst>
        </xdr:cNvPr>
        <xdr:cNvSpPr txBox="1"/>
      </xdr:nvSpPr>
      <xdr:spPr>
        <a:xfrm>
          <a:off x="13500744"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88917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EF87DE18-B1EB-47A8-A7CD-262F9A4EF3DB}"/>
            </a:ext>
          </a:extLst>
        </xdr:cNvPr>
        <xdr:cNvSpPr txBox="1"/>
      </xdr:nvSpPr>
      <xdr:spPr>
        <a:xfrm>
          <a:off x="12611744" y="643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127017</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CE00C649-862D-45CA-99B3-4FC369B97521}"/>
            </a:ext>
          </a:extLst>
        </xdr:cNvPr>
        <xdr:cNvSpPr txBox="1"/>
      </xdr:nvSpPr>
      <xdr:spPr>
        <a:xfrm>
          <a:off x="152660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135907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AAF78E35-7140-4425-AD40-9FF3535C88C5}"/>
            </a:ext>
          </a:extLst>
        </xdr:cNvPr>
        <xdr:cNvSpPr txBox="1"/>
      </xdr:nvSpPr>
      <xdr:spPr>
        <a:xfrm>
          <a:off x="143897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95267</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BEA990E1-84F8-4163-9CC8-41E58F959C72}"/>
            </a:ext>
          </a:extLst>
        </xdr:cNvPr>
        <xdr:cNvSpPr txBox="1"/>
      </xdr:nvSpPr>
      <xdr:spPr>
        <a:xfrm>
          <a:off x="13500744"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54627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919E30AC-25AD-4F3B-83E0-2D8E0DE2E0C7}"/>
            </a:ext>
          </a:extLst>
        </xdr:cNvPr>
        <xdr:cNvSpPr txBox="1"/>
      </xdr:nvSpPr>
      <xdr:spPr>
        <a:xfrm>
          <a:off x="12611744" y="5883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E142E720-8A5F-47D5-A6FA-854B421B72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9E6A12E5-87FF-4437-B40E-BEB44D5F5D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22712B79-A87D-40F8-981D-D41A401B31E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A006BCD0-D41C-4859-B770-0ED2A66A5B3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F4BDC846-23A3-44AA-80DA-19979A8FC81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F666D79E-6309-4B04-8310-7878394075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A57A099-8C0B-4338-A371-517DED004A7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65301C7-5345-4574-BF3A-630F832EB48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7C784E73-F5AF-441F-A881-EA7E430053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E1D4A993-6434-44FB-8B2F-0C9C775A2E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FCDD1BE0-FB66-4B56-8113-C20AB3A71B5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D0BB3716-2D39-40E2-A510-25ABAB39465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EF6074E9-347E-4882-9331-060B86A9DBC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093343D6-78D1-4384-983D-25201D7A8D2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A87CAF19-66EC-461D-9002-A8D3D7E8B2F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C6ECCD7F-F464-4C7E-B9A4-D7C7A49F877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2B908CEB-0855-4BD5-9753-A66F9FF1CB0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041AFFD3-3AB1-4812-8040-498FD4DBD85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758CA457-A6D0-4126-983A-A283282F0D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78B089F4-8BDE-48E6-8016-4BB0EDBE01E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C7280997-AD03-43DD-BD63-C7F8FEFF2FF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32766</xdr:rowOff>
    </xdr:from>
    <xdr:to>
      <xdr:col>116</xdr:col>
      <xdr:colOff>62864</xdr:colOff>
      <xdr:row>41</xdr:row>
      <xdr:rowOff>82144</xdr:rowOff>
    </xdr:to>
    <xdr:cxnSp macro="">
      <xdr:nvCxnSpPr>
        <xdr:cNvPr id="469" name="直線コネクタ 468">
          <a:extLst>
            <a:ext uri="{FF2B5EF4-FFF2-40B4-BE49-F238E27FC236}">
              <a16:creationId xmlns:a16="http://schemas.microsoft.com/office/drawing/2014/main" id="{CDC73137-A736-4102-8991-D90942DE9F0D}"/>
            </a:ext>
          </a:extLst>
        </xdr:cNvPr>
        <xdr:cNvCxnSpPr/>
      </xdr:nvCxnSpPr>
      <xdr:spPr>
        <a:xfrm flipV="1">
          <a:off x="22160864" y="569061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85971</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0D637D78-28DF-4C02-991B-252ABF8179F1}"/>
            </a:ext>
          </a:extLst>
        </xdr:cNvPr>
        <xdr:cNvSpPr txBox="1"/>
      </xdr:nvSpPr>
      <xdr:spPr>
        <a:xfrm>
          <a:off x="22199600" y="711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82144</xdr:rowOff>
    </xdr:from>
    <xdr:to>
      <xdr:col>116</xdr:col>
      <xdr:colOff>152400</xdr:colOff>
      <xdr:row>41</xdr:row>
      <xdr:rowOff>82144</xdr:rowOff>
    </xdr:to>
    <xdr:cxnSp macro="">
      <xdr:nvCxnSpPr>
        <xdr:cNvPr id="471" name="直線コネクタ 470">
          <a:extLst>
            <a:ext uri="{FF2B5EF4-FFF2-40B4-BE49-F238E27FC236}">
              <a16:creationId xmlns:a16="http://schemas.microsoft.com/office/drawing/2014/main" id="{FF18CE70-E39D-465C-8EEA-723B868617D6}"/>
            </a:ext>
          </a:extLst>
        </xdr:cNvPr>
        <xdr:cNvCxnSpPr/>
      </xdr:nvCxnSpPr>
      <xdr:spPr>
        <a:xfrm>
          <a:off x="22072600" y="711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150893</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8CD1EEE2-30D3-426D-BBE0-07F6A77B973D}"/>
            </a:ext>
          </a:extLst>
        </xdr:cNvPr>
        <xdr:cNvSpPr txBox="1"/>
      </xdr:nvSpPr>
      <xdr:spPr>
        <a:xfrm>
          <a:off x="22199600" y="546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32766</xdr:rowOff>
    </xdr:from>
    <xdr:to>
      <xdr:col>116</xdr:col>
      <xdr:colOff>152400</xdr:colOff>
      <xdr:row>33</xdr:row>
      <xdr:rowOff>32766</xdr:rowOff>
    </xdr:to>
    <xdr:cxnSp macro="">
      <xdr:nvCxnSpPr>
        <xdr:cNvPr id="473" name="直線コネクタ 472">
          <a:extLst>
            <a:ext uri="{FF2B5EF4-FFF2-40B4-BE49-F238E27FC236}">
              <a16:creationId xmlns:a16="http://schemas.microsoft.com/office/drawing/2014/main" id="{4BDC2501-5F4F-4B6C-AFC6-3F4F0B72340B}"/>
            </a:ext>
          </a:extLst>
        </xdr:cNvPr>
        <xdr:cNvCxnSpPr/>
      </xdr:nvCxnSpPr>
      <xdr:spPr>
        <a:xfrm>
          <a:off x="22072600" y="569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49648</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D24B25F5-3D91-4D3A-95FB-D797414F0A4D}"/>
            </a:ext>
          </a:extLst>
        </xdr:cNvPr>
        <xdr:cNvSpPr txBox="1"/>
      </xdr:nvSpPr>
      <xdr:spPr>
        <a:xfrm>
          <a:off x="22199600" y="656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26771</xdr:rowOff>
    </xdr:from>
    <xdr:to>
      <xdr:col>116</xdr:col>
      <xdr:colOff>114300</xdr:colOff>
      <xdr:row>39</xdr:row>
      <xdr:rowOff>128371</xdr:rowOff>
    </xdr:to>
    <xdr:sp macro="" textlink="">
      <xdr:nvSpPr>
        <xdr:cNvPr id="475" name="フローチャート: 判断 474">
          <a:extLst>
            <a:ext uri="{FF2B5EF4-FFF2-40B4-BE49-F238E27FC236}">
              <a16:creationId xmlns:a16="http://schemas.microsoft.com/office/drawing/2014/main" id="{053E226D-8377-4771-BC98-C638097037CA}"/>
            </a:ext>
          </a:extLst>
        </xdr:cNvPr>
        <xdr:cNvSpPr/>
      </xdr:nvSpPr>
      <xdr:spPr>
        <a:xfrm>
          <a:off x="221107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35001</xdr:rowOff>
    </xdr:from>
    <xdr:to>
      <xdr:col>112</xdr:col>
      <xdr:colOff>38100</xdr:colOff>
      <xdr:row>39</xdr:row>
      <xdr:rowOff>136601</xdr:rowOff>
    </xdr:to>
    <xdr:sp macro="" textlink="">
      <xdr:nvSpPr>
        <xdr:cNvPr id="476" name="フローチャート: 判断 475">
          <a:extLst>
            <a:ext uri="{FF2B5EF4-FFF2-40B4-BE49-F238E27FC236}">
              <a16:creationId xmlns:a16="http://schemas.microsoft.com/office/drawing/2014/main" id="{556FEBCA-4EB2-429D-96E9-46748CD61CC4}"/>
            </a:ext>
          </a:extLst>
        </xdr:cNvPr>
        <xdr:cNvSpPr/>
      </xdr:nvSpPr>
      <xdr:spPr>
        <a:xfrm>
          <a:off x="21272500" y="672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41402</xdr:rowOff>
    </xdr:from>
    <xdr:to>
      <xdr:col>107</xdr:col>
      <xdr:colOff>101600</xdr:colOff>
      <xdr:row>39</xdr:row>
      <xdr:rowOff>143002</xdr:rowOff>
    </xdr:to>
    <xdr:sp macro="" textlink="">
      <xdr:nvSpPr>
        <xdr:cNvPr id="477" name="フローチャート: 判断 476">
          <a:extLst>
            <a:ext uri="{FF2B5EF4-FFF2-40B4-BE49-F238E27FC236}">
              <a16:creationId xmlns:a16="http://schemas.microsoft.com/office/drawing/2014/main" id="{94D215E1-5278-4B49-A32B-D6B0A92DCE5D}"/>
            </a:ext>
          </a:extLst>
        </xdr:cNvPr>
        <xdr:cNvSpPr/>
      </xdr:nvSpPr>
      <xdr:spPr>
        <a:xfrm>
          <a:off x="20383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46889</xdr:rowOff>
    </xdr:from>
    <xdr:to>
      <xdr:col>102</xdr:col>
      <xdr:colOff>165100</xdr:colOff>
      <xdr:row>39</xdr:row>
      <xdr:rowOff>148489</xdr:rowOff>
    </xdr:to>
    <xdr:sp macro="" textlink="">
      <xdr:nvSpPr>
        <xdr:cNvPr id="478" name="フローチャート: 判断 477">
          <a:extLst>
            <a:ext uri="{FF2B5EF4-FFF2-40B4-BE49-F238E27FC236}">
              <a16:creationId xmlns:a16="http://schemas.microsoft.com/office/drawing/2014/main" id="{763E251F-E0C5-4BFC-AB22-5E483ABF457F}"/>
            </a:ext>
          </a:extLst>
        </xdr:cNvPr>
        <xdr:cNvSpPr/>
      </xdr:nvSpPr>
      <xdr:spPr>
        <a:xfrm>
          <a:off x="19494500" y="673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56032</xdr:rowOff>
    </xdr:from>
    <xdr:to>
      <xdr:col>98</xdr:col>
      <xdr:colOff>38100</xdr:colOff>
      <xdr:row>39</xdr:row>
      <xdr:rowOff>157632</xdr:rowOff>
    </xdr:to>
    <xdr:sp macro="" textlink="">
      <xdr:nvSpPr>
        <xdr:cNvPr id="479" name="フローチャート: 判断 478">
          <a:extLst>
            <a:ext uri="{FF2B5EF4-FFF2-40B4-BE49-F238E27FC236}">
              <a16:creationId xmlns:a16="http://schemas.microsoft.com/office/drawing/2014/main" id="{6BE855B2-0CD0-4BD8-9353-81FE2C8F5DB0}"/>
            </a:ext>
          </a:extLst>
        </xdr:cNvPr>
        <xdr:cNvSpPr/>
      </xdr:nvSpPr>
      <xdr:spPr>
        <a:xfrm>
          <a:off x="18605500" y="6742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8351C9D8-C9E4-4B57-946A-6F83D2FC398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F8F8B008-1617-40D1-8F2A-AF76129E013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AA2CE4D-B248-4BDE-B509-B7464CD5701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91509DC-12FC-4BF5-803E-39967DB3670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86F802E1-A5F0-496D-8713-A7449EC42FD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138329</xdr:rowOff>
    </xdr:from>
    <xdr:to>
      <xdr:col>116</xdr:col>
      <xdr:colOff>114300</xdr:colOff>
      <xdr:row>40</xdr:row>
      <xdr:rowOff>68479</xdr:rowOff>
    </xdr:to>
    <xdr:sp macro="" textlink="">
      <xdr:nvSpPr>
        <xdr:cNvPr id="485" name="楕円 484">
          <a:extLst>
            <a:ext uri="{FF2B5EF4-FFF2-40B4-BE49-F238E27FC236}">
              <a16:creationId xmlns:a16="http://schemas.microsoft.com/office/drawing/2014/main" id="{061CA3F7-3730-4B88-960A-86DC080F4397}"/>
            </a:ext>
          </a:extLst>
        </xdr:cNvPr>
        <xdr:cNvSpPr/>
      </xdr:nvSpPr>
      <xdr:spPr>
        <a:xfrm>
          <a:off x="22110700" y="68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116756</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E28038DB-2B81-421A-93B2-7B74298CB971}"/>
            </a:ext>
          </a:extLst>
        </xdr:cNvPr>
        <xdr:cNvSpPr txBox="1"/>
      </xdr:nvSpPr>
      <xdr:spPr>
        <a:xfrm>
          <a:off x="22199600" y="680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140157</xdr:rowOff>
    </xdr:from>
    <xdr:to>
      <xdr:col>112</xdr:col>
      <xdr:colOff>38100</xdr:colOff>
      <xdr:row>40</xdr:row>
      <xdr:rowOff>70307</xdr:rowOff>
    </xdr:to>
    <xdr:sp macro="" textlink="">
      <xdr:nvSpPr>
        <xdr:cNvPr id="487" name="楕円 486">
          <a:extLst>
            <a:ext uri="{FF2B5EF4-FFF2-40B4-BE49-F238E27FC236}">
              <a16:creationId xmlns:a16="http://schemas.microsoft.com/office/drawing/2014/main" id="{954704A7-9FAF-4C0D-95A7-A4DD122D3C5A}"/>
            </a:ext>
          </a:extLst>
        </xdr:cNvPr>
        <xdr:cNvSpPr/>
      </xdr:nvSpPr>
      <xdr:spPr>
        <a:xfrm>
          <a:off x="21272500" y="68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17679</xdr:rowOff>
    </xdr:from>
    <xdr:to>
      <xdr:col>116</xdr:col>
      <xdr:colOff>63500</xdr:colOff>
      <xdr:row>40</xdr:row>
      <xdr:rowOff>19507</xdr:rowOff>
    </xdr:to>
    <xdr:cxnSp macro="">
      <xdr:nvCxnSpPr>
        <xdr:cNvPr id="488" name="直線コネクタ 487">
          <a:extLst>
            <a:ext uri="{FF2B5EF4-FFF2-40B4-BE49-F238E27FC236}">
              <a16:creationId xmlns:a16="http://schemas.microsoft.com/office/drawing/2014/main" id="{7B40EE6B-2744-4289-BC04-C2AA05933BC2}"/>
            </a:ext>
          </a:extLst>
        </xdr:cNvPr>
        <xdr:cNvCxnSpPr/>
      </xdr:nvCxnSpPr>
      <xdr:spPr>
        <a:xfrm flipV="1">
          <a:off x="21323300" y="6875679"/>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82550</xdr:rowOff>
    </xdr:from>
    <xdr:to>
      <xdr:col>107</xdr:col>
      <xdr:colOff>101600</xdr:colOff>
      <xdr:row>40</xdr:row>
      <xdr:rowOff>12700</xdr:rowOff>
    </xdr:to>
    <xdr:sp macro="" textlink="">
      <xdr:nvSpPr>
        <xdr:cNvPr id="489" name="楕円 488">
          <a:extLst>
            <a:ext uri="{FF2B5EF4-FFF2-40B4-BE49-F238E27FC236}">
              <a16:creationId xmlns:a16="http://schemas.microsoft.com/office/drawing/2014/main" id="{2CF08AC8-3AD8-48B2-B8B4-57C954B3D7AB}"/>
            </a:ext>
          </a:extLst>
        </xdr:cNvPr>
        <xdr:cNvSpPr/>
      </xdr:nvSpPr>
      <xdr:spPr>
        <a:xfrm>
          <a:off x="20383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40</xdr:row>
      <xdr:rowOff>19507</xdr:rowOff>
    </xdr:to>
    <xdr:cxnSp macro="">
      <xdr:nvCxnSpPr>
        <xdr:cNvPr id="490" name="直線コネクタ 489">
          <a:extLst>
            <a:ext uri="{FF2B5EF4-FFF2-40B4-BE49-F238E27FC236}">
              <a16:creationId xmlns:a16="http://schemas.microsoft.com/office/drawing/2014/main" id="{42C6F4DA-4DC7-4536-A7E1-F33799FCAEAD}"/>
            </a:ext>
          </a:extLst>
        </xdr:cNvPr>
        <xdr:cNvCxnSpPr/>
      </xdr:nvCxnSpPr>
      <xdr:spPr>
        <a:xfrm>
          <a:off x="20434300" y="6819900"/>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90780</xdr:rowOff>
    </xdr:from>
    <xdr:to>
      <xdr:col>102</xdr:col>
      <xdr:colOff>165100</xdr:colOff>
      <xdr:row>40</xdr:row>
      <xdr:rowOff>20930</xdr:rowOff>
    </xdr:to>
    <xdr:sp macro="" textlink="">
      <xdr:nvSpPr>
        <xdr:cNvPr id="491" name="楕円 490">
          <a:extLst>
            <a:ext uri="{FF2B5EF4-FFF2-40B4-BE49-F238E27FC236}">
              <a16:creationId xmlns:a16="http://schemas.microsoft.com/office/drawing/2014/main" id="{2EB67B7F-6128-43A7-8A5E-EC82CA047B54}"/>
            </a:ext>
          </a:extLst>
        </xdr:cNvPr>
        <xdr:cNvSpPr/>
      </xdr:nvSpPr>
      <xdr:spPr>
        <a:xfrm>
          <a:off x="19494500" y="67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133350</xdr:rowOff>
    </xdr:from>
    <xdr:to>
      <xdr:col>107</xdr:col>
      <xdr:colOff>50800</xdr:colOff>
      <xdr:row>39</xdr:row>
      <xdr:rowOff>141580</xdr:rowOff>
    </xdr:to>
    <xdr:cxnSp macro="">
      <xdr:nvCxnSpPr>
        <xdr:cNvPr id="492" name="直線コネクタ 491">
          <a:extLst>
            <a:ext uri="{FF2B5EF4-FFF2-40B4-BE49-F238E27FC236}">
              <a16:creationId xmlns:a16="http://schemas.microsoft.com/office/drawing/2014/main" id="{06F54B91-AE59-4E89-B49A-644106FC182E}"/>
            </a:ext>
          </a:extLst>
        </xdr:cNvPr>
        <xdr:cNvCxnSpPr/>
      </xdr:nvCxnSpPr>
      <xdr:spPr>
        <a:xfrm flipV="1">
          <a:off x="19545300" y="681990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95352</xdr:rowOff>
    </xdr:from>
    <xdr:to>
      <xdr:col>98</xdr:col>
      <xdr:colOff>38100</xdr:colOff>
      <xdr:row>40</xdr:row>
      <xdr:rowOff>25502</xdr:rowOff>
    </xdr:to>
    <xdr:sp macro="" textlink="">
      <xdr:nvSpPr>
        <xdr:cNvPr id="493" name="楕円 492">
          <a:extLst>
            <a:ext uri="{FF2B5EF4-FFF2-40B4-BE49-F238E27FC236}">
              <a16:creationId xmlns:a16="http://schemas.microsoft.com/office/drawing/2014/main" id="{A60914E7-532F-4A32-A4F0-D0F24E2FEAAB}"/>
            </a:ext>
          </a:extLst>
        </xdr:cNvPr>
        <xdr:cNvSpPr/>
      </xdr:nvSpPr>
      <xdr:spPr>
        <a:xfrm>
          <a:off x="18605500" y="67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141580</xdr:rowOff>
    </xdr:from>
    <xdr:to>
      <xdr:col>102</xdr:col>
      <xdr:colOff>114300</xdr:colOff>
      <xdr:row>39</xdr:row>
      <xdr:rowOff>146152</xdr:rowOff>
    </xdr:to>
    <xdr:cxnSp macro="">
      <xdr:nvCxnSpPr>
        <xdr:cNvPr id="494" name="直線コネクタ 493">
          <a:extLst>
            <a:ext uri="{FF2B5EF4-FFF2-40B4-BE49-F238E27FC236}">
              <a16:creationId xmlns:a16="http://schemas.microsoft.com/office/drawing/2014/main" id="{4DFA8ECD-E4CE-43F7-B1AD-604F8CAF6BFB}"/>
            </a:ext>
          </a:extLst>
        </xdr:cNvPr>
        <xdr:cNvCxnSpPr/>
      </xdr:nvCxnSpPr>
      <xdr:spPr>
        <a:xfrm flipV="1">
          <a:off x="18656300" y="682813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153128</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078CE566-2C97-487F-AFFE-4CE821EE712D}"/>
            </a:ext>
          </a:extLst>
        </xdr:cNvPr>
        <xdr:cNvSpPr txBox="1"/>
      </xdr:nvSpPr>
      <xdr:spPr>
        <a:xfrm>
          <a:off x="21075727" y="64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159529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A8B754D9-0E6F-4C34-B07E-2C40C4FF36D9}"/>
            </a:ext>
          </a:extLst>
        </xdr:cNvPr>
        <xdr:cNvSpPr txBox="1"/>
      </xdr:nvSpPr>
      <xdr:spPr>
        <a:xfrm>
          <a:off x="20199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165016</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F27392E9-99EF-49F8-85FE-C72EB49401D5}"/>
            </a:ext>
          </a:extLst>
        </xdr:cNvPr>
        <xdr:cNvSpPr txBox="1"/>
      </xdr:nvSpPr>
      <xdr:spPr>
        <a:xfrm>
          <a:off x="19310427" y="65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2709</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2D338415-A6DD-454D-B725-DE8D0195513C}"/>
            </a:ext>
          </a:extLst>
        </xdr:cNvPr>
        <xdr:cNvSpPr txBox="1"/>
      </xdr:nvSpPr>
      <xdr:spPr>
        <a:xfrm>
          <a:off x="18421427" y="65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61434</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927B917A-E16A-4411-B679-020C4D5F1D0C}"/>
            </a:ext>
          </a:extLst>
        </xdr:cNvPr>
        <xdr:cNvSpPr txBox="1"/>
      </xdr:nvSpPr>
      <xdr:spPr>
        <a:xfrm>
          <a:off x="21075727" y="691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BB25CF83-D5B3-4966-8835-22A679BEB6A7}"/>
            </a:ext>
          </a:extLst>
        </xdr:cNvPr>
        <xdr:cNvSpPr txBox="1"/>
      </xdr:nvSpPr>
      <xdr:spPr>
        <a:xfrm>
          <a:off x="201994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12057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43E24DE4-1BF4-47B1-BB70-EF8AC1794AC0}"/>
            </a:ext>
          </a:extLst>
        </xdr:cNvPr>
        <xdr:cNvSpPr txBox="1"/>
      </xdr:nvSpPr>
      <xdr:spPr>
        <a:xfrm>
          <a:off x="19310427" y="68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16629</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275333DD-A8E1-4CB1-B07E-8E60D7378789}"/>
            </a:ext>
          </a:extLst>
        </xdr:cNvPr>
        <xdr:cNvSpPr txBox="1"/>
      </xdr:nvSpPr>
      <xdr:spPr>
        <a:xfrm>
          <a:off x="18421427" y="68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EC1169A-C37C-4957-A147-717F1F9DF9D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6065A9E7-0EDA-4834-8354-91A7CFEE93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DF46B6CD-56FA-4E8A-88BD-34A4190969E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97EB0299-B366-44FD-AE4E-2AD1F0274EC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4DCB8D6F-59F1-4562-974F-94B9761CEE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AC940C17-8BD5-420D-8D88-C64FF4C3E0B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CF3C276-79CE-457A-A196-9F2722D8BE7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23FC12C1-2343-4547-9094-B6F7088A98B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B541AD40-95E2-49AF-B831-799DEB291ED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5E0740BF-0014-4D89-8E87-0EC1D0DE8F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55760325-396A-4FEA-9B9C-CF63EE5C937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D80999F3-FBF0-499F-B2C6-D824E9C04F1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5" name="テキスト ボックス 514">
          <a:extLst>
            <a:ext uri="{FF2B5EF4-FFF2-40B4-BE49-F238E27FC236}">
              <a16:creationId xmlns:a16="http://schemas.microsoft.com/office/drawing/2014/main" id="{60EDB026-2E08-439B-8A5E-A381F008905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3DEA9656-CD29-431E-AF58-C4FA36D0AAA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7" name="テキスト ボックス 516">
          <a:extLst>
            <a:ext uri="{FF2B5EF4-FFF2-40B4-BE49-F238E27FC236}">
              <a16:creationId xmlns:a16="http://schemas.microsoft.com/office/drawing/2014/main" id="{6054ED97-6947-4ADE-B28D-DE3686CFFE1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309CEF7B-A77B-4369-AE87-9D269752B1E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9" name="テキスト ボックス 518">
          <a:extLst>
            <a:ext uri="{FF2B5EF4-FFF2-40B4-BE49-F238E27FC236}">
              <a16:creationId xmlns:a16="http://schemas.microsoft.com/office/drawing/2014/main" id="{2DD518F6-213E-4786-A86D-3413E5C46A8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77DE51E0-D697-405D-B34E-4134DA7A3EC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1" name="テキスト ボックス 520">
          <a:extLst>
            <a:ext uri="{FF2B5EF4-FFF2-40B4-BE49-F238E27FC236}">
              <a16:creationId xmlns:a16="http://schemas.microsoft.com/office/drawing/2014/main" id="{039C2309-5109-42CA-A9F3-5A3426821F3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470E88C7-E927-4B4A-AD0E-D3E0E53A85D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3" name="テキスト ボックス 522">
          <a:extLst>
            <a:ext uri="{FF2B5EF4-FFF2-40B4-BE49-F238E27FC236}">
              <a16:creationId xmlns:a16="http://schemas.microsoft.com/office/drawing/2014/main" id="{90E58D56-3527-4878-8394-7030AE16580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5DB6347-770E-4CB3-A6EF-3429CBC3A09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5" name="テキスト ボックス 524">
          <a:extLst>
            <a:ext uri="{FF2B5EF4-FFF2-40B4-BE49-F238E27FC236}">
              <a16:creationId xmlns:a16="http://schemas.microsoft.com/office/drawing/2014/main" id="{AA856E57-29E2-4FC8-AF65-BA357070B3A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9269163D-E99F-4C2A-BD0A-E93E912B0E1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527" name="直線コネクタ 526">
          <a:extLst>
            <a:ext uri="{FF2B5EF4-FFF2-40B4-BE49-F238E27FC236}">
              <a16:creationId xmlns:a16="http://schemas.microsoft.com/office/drawing/2014/main" id="{3ED021AF-4CC3-4037-8E69-6E60EDDF4DC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8" name="【学校施設】&#10;有形固定資産減価償却率最小値テキスト">
          <a:extLst>
            <a:ext uri="{FF2B5EF4-FFF2-40B4-BE49-F238E27FC236}">
              <a16:creationId xmlns:a16="http://schemas.microsoft.com/office/drawing/2014/main" id="{2CDC3662-CDDC-4E4B-B00C-D19200A4B145}"/>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E7AF90AC-4C70-4EE2-B724-4119DB4D4AF2}"/>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530" name="【学校施設】&#10;有形固定資産減価償却率最大値テキスト">
          <a:extLst>
            <a:ext uri="{FF2B5EF4-FFF2-40B4-BE49-F238E27FC236}">
              <a16:creationId xmlns:a16="http://schemas.microsoft.com/office/drawing/2014/main" id="{129D14DD-707B-41FA-813A-CB9155391422}"/>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531" name="直線コネクタ 530">
          <a:extLst>
            <a:ext uri="{FF2B5EF4-FFF2-40B4-BE49-F238E27FC236}">
              <a16:creationId xmlns:a16="http://schemas.microsoft.com/office/drawing/2014/main" id="{BA0BB147-AA65-4240-A68F-DDFAAD719D77}"/>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532" name="【学校施設】&#10;有形固定資産減価償却率平均値テキスト">
          <a:extLst>
            <a:ext uri="{FF2B5EF4-FFF2-40B4-BE49-F238E27FC236}">
              <a16:creationId xmlns:a16="http://schemas.microsoft.com/office/drawing/2014/main" id="{FA0FEA1F-1C13-44B1-9570-33255447D21F}"/>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533" name="フローチャート: 判断 532">
          <a:extLst>
            <a:ext uri="{FF2B5EF4-FFF2-40B4-BE49-F238E27FC236}">
              <a16:creationId xmlns:a16="http://schemas.microsoft.com/office/drawing/2014/main" id="{158D77A8-D4F4-4976-BAC0-1B36D73C219C}"/>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534" name="フローチャート: 判断 533">
          <a:extLst>
            <a:ext uri="{FF2B5EF4-FFF2-40B4-BE49-F238E27FC236}">
              <a16:creationId xmlns:a16="http://schemas.microsoft.com/office/drawing/2014/main" id="{012EA354-EBBF-42DB-A3F6-6F7959B5B229}"/>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35" name="フローチャート: 判断 534">
          <a:extLst>
            <a:ext uri="{FF2B5EF4-FFF2-40B4-BE49-F238E27FC236}">
              <a16:creationId xmlns:a16="http://schemas.microsoft.com/office/drawing/2014/main" id="{B4CEBEA8-E268-4803-918C-BF94F8E509EE}"/>
            </a:ext>
          </a:extLst>
        </xdr:cNvPr>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36" name="フローチャート: 判断 535">
          <a:extLst>
            <a:ext uri="{FF2B5EF4-FFF2-40B4-BE49-F238E27FC236}">
              <a16:creationId xmlns:a16="http://schemas.microsoft.com/office/drawing/2014/main" id="{B5892106-B46C-40C5-9905-9A56B5015EB5}"/>
            </a:ext>
          </a:extLst>
        </xdr:cNvPr>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37" name="フローチャート: 判断 536">
          <a:extLst>
            <a:ext uri="{FF2B5EF4-FFF2-40B4-BE49-F238E27FC236}">
              <a16:creationId xmlns:a16="http://schemas.microsoft.com/office/drawing/2014/main" id="{5E6822E2-5F77-4D3F-B41C-C4968B7B1E39}"/>
            </a:ext>
          </a:extLst>
        </xdr:cNvPr>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A7929D59-3C22-4E60-97B7-BEAFB27CEE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67D8DF9A-4732-49AB-8554-ADBB6C09CD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8F2FF80-C875-472D-AACA-FC191E3A0F2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F826D2E3-10A2-4827-B61F-708EEBE33EC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C3720899-432F-4B7F-A28D-B3FFE8D25D4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158750</xdr:rowOff>
    </xdr:from>
    <xdr:to>
      <xdr:col>85</xdr:col>
      <xdr:colOff>177800</xdr:colOff>
      <xdr:row>61</xdr:row>
      <xdr:rowOff>88900</xdr:rowOff>
    </xdr:to>
    <xdr:sp macro="" textlink="">
      <xdr:nvSpPr>
        <xdr:cNvPr id="543" name="楕円 542">
          <a:extLst>
            <a:ext uri="{FF2B5EF4-FFF2-40B4-BE49-F238E27FC236}">
              <a16:creationId xmlns:a16="http://schemas.microsoft.com/office/drawing/2014/main" id="{43036E07-F454-4837-9F62-0D53CE24305B}"/>
            </a:ext>
          </a:extLst>
        </xdr:cNvPr>
        <xdr:cNvSpPr/>
      </xdr:nvSpPr>
      <xdr:spPr>
        <a:xfrm>
          <a:off x="16268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137177</xdr:rowOff>
    </xdr:from>
    <xdr:ext cx="405111" cy="259045"/>
    <xdr:sp macro="" textlink="">
      <xdr:nvSpPr>
        <xdr:cNvPr id="544" name="【学校施設】&#10;有形固定資産減価償却率該当値テキスト">
          <a:extLst>
            <a:ext uri="{FF2B5EF4-FFF2-40B4-BE49-F238E27FC236}">
              <a16:creationId xmlns:a16="http://schemas.microsoft.com/office/drawing/2014/main" id="{D5E55110-0A9C-4F9B-9E7A-B85030C85288}"/>
            </a:ext>
          </a:extLst>
        </xdr:cNvPr>
        <xdr:cNvSpPr txBox="1"/>
      </xdr:nvSpPr>
      <xdr:spPr>
        <a:xfrm>
          <a:off x="16357600"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545" name="楕円 544">
          <a:extLst>
            <a:ext uri="{FF2B5EF4-FFF2-40B4-BE49-F238E27FC236}">
              <a16:creationId xmlns:a16="http://schemas.microsoft.com/office/drawing/2014/main" id="{672529CF-B47B-473A-8FEF-EC7C7BBC4F13}"/>
            </a:ext>
          </a:extLst>
        </xdr:cNvPr>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38100</xdr:rowOff>
    </xdr:to>
    <xdr:cxnSp macro="">
      <xdr:nvCxnSpPr>
        <xdr:cNvPr id="546" name="直線コネクタ 545">
          <a:extLst>
            <a:ext uri="{FF2B5EF4-FFF2-40B4-BE49-F238E27FC236}">
              <a16:creationId xmlns:a16="http://schemas.microsoft.com/office/drawing/2014/main" id="{DE6F00AC-0280-484C-8C5D-93C9C474DA9D}"/>
            </a:ext>
          </a:extLst>
        </xdr:cNvPr>
        <xdr:cNvCxnSpPr/>
      </xdr:nvCxnSpPr>
      <xdr:spPr>
        <a:xfrm>
          <a:off x="15481300" y="1046416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126365</xdr:rowOff>
    </xdr:from>
    <xdr:to>
      <xdr:col>76</xdr:col>
      <xdr:colOff>165100</xdr:colOff>
      <xdr:row>61</xdr:row>
      <xdr:rowOff>56515</xdr:rowOff>
    </xdr:to>
    <xdr:sp macro="" textlink="">
      <xdr:nvSpPr>
        <xdr:cNvPr id="547" name="楕円 546">
          <a:extLst>
            <a:ext uri="{FF2B5EF4-FFF2-40B4-BE49-F238E27FC236}">
              <a16:creationId xmlns:a16="http://schemas.microsoft.com/office/drawing/2014/main" id="{141190F8-022B-434E-948B-4C6346AF1605}"/>
            </a:ext>
          </a:extLst>
        </xdr:cNvPr>
        <xdr:cNvSpPr/>
      </xdr:nvSpPr>
      <xdr:spPr>
        <a:xfrm>
          <a:off x="14541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xdr:rowOff>
    </xdr:from>
    <xdr:to>
      <xdr:col>81</xdr:col>
      <xdr:colOff>50800</xdr:colOff>
      <xdr:row>61</xdr:row>
      <xdr:rowOff>5715</xdr:rowOff>
    </xdr:to>
    <xdr:cxnSp macro="">
      <xdr:nvCxnSpPr>
        <xdr:cNvPr id="548" name="直線コネクタ 547">
          <a:extLst>
            <a:ext uri="{FF2B5EF4-FFF2-40B4-BE49-F238E27FC236}">
              <a16:creationId xmlns:a16="http://schemas.microsoft.com/office/drawing/2014/main" id="{1AE0645C-51A8-498D-ADFC-FDF530FB3895}"/>
            </a:ext>
          </a:extLst>
        </xdr:cNvPr>
        <xdr:cNvCxnSpPr/>
      </xdr:nvCxnSpPr>
      <xdr:spPr>
        <a:xfrm>
          <a:off x="14592300" y="104641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111125</xdr:rowOff>
    </xdr:from>
    <xdr:to>
      <xdr:col>72</xdr:col>
      <xdr:colOff>38100</xdr:colOff>
      <xdr:row>61</xdr:row>
      <xdr:rowOff>41275</xdr:rowOff>
    </xdr:to>
    <xdr:sp macro="" textlink="">
      <xdr:nvSpPr>
        <xdr:cNvPr id="549" name="楕円 548">
          <a:extLst>
            <a:ext uri="{FF2B5EF4-FFF2-40B4-BE49-F238E27FC236}">
              <a16:creationId xmlns:a16="http://schemas.microsoft.com/office/drawing/2014/main" id="{340732E0-701D-4561-A6FC-BB4504690B22}"/>
            </a:ext>
          </a:extLst>
        </xdr:cNvPr>
        <xdr:cNvSpPr/>
      </xdr:nvSpPr>
      <xdr:spPr>
        <a:xfrm>
          <a:off x="13652500" y="1039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161925</xdr:rowOff>
    </xdr:from>
    <xdr:to>
      <xdr:col>76</xdr:col>
      <xdr:colOff>114300</xdr:colOff>
      <xdr:row>61</xdr:row>
      <xdr:rowOff>5715</xdr:rowOff>
    </xdr:to>
    <xdr:cxnSp macro="">
      <xdr:nvCxnSpPr>
        <xdr:cNvPr id="550" name="直線コネクタ 549">
          <a:extLst>
            <a:ext uri="{FF2B5EF4-FFF2-40B4-BE49-F238E27FC236}">
              <a16:creationId xmlns:a16="http://schemas.microsoft.com/office/drawing/2014/main" id="{0E090151-7449-47C1-854A-90108EC870D0}"/>
            </a:ext>
          </a:extLst>
        </xdr:cNvPr>
        <xdr:cNvCxnSpPr/>
      </xdr:nvCxnSpPr>
      <xdr:spPr>
        <a:xfrm>
          <a:off x="13703300" y="104489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122555</xdr:rowOff>
    </xdr:from>
    <xdr:to>
      <xdr:col>67</xdr:col>
      <xdr:colOff>101600</xdr:colOff>
      <xdr:row>61</xdr:row>
      <xdr:rowOff>52705</xdr:rowOff>
    </xdr:to>
    <xdr:sp macro="" textlink="">
      <xdr:nvSpPr>
        <xdr:cNvPr id="551" name="楕円 550">
          <a:extLst>
            <a:ext uri="{FF2B5EF4-FFF2-40B4-BE49-F238E27FC236}">
              <a16:creationId xmlns:a16="http://schemas.microsoft.com/office/drawing/2014/main" id="{21B8DC15-64CE-4889-9319-DD946631186D}"/>
            </a:ext>
          </a:extLst>
        </xdr:cNvPr>
        <xdr:cNvSpPr/>
      </xdr:nvSpPr>
      <xdr:spPr>
        <a:xfrm>
          <a:off x="127635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161925</xdr:rowOff>
    </xdr:from>
    <xdr:to>
      <xdr:col>71</xdr:col>
      <xdr:colOff>177800</xdr:colOff>
      <xdr:row>61</xdr:row>
      <xdr:rowOff>1905</xdr:rowOff>
    </xdr:to>
    <xdr:cxnSp macro="">
      <xdr:nvCxnSpPr>
        <xdr:cNvPr id="552" name="直線コネクタ 551">
          <a:extLst>
            <a:ext uri="{FF2B5EF4-FFF2-40B4-BE49-F238E27FC236}">
              <a16:creationId xmlns:a16="http://schemas.microsoft.com/office/drawing/2014/main" id="{53AC036B-CC8B-46F6-AC6B-B8070AFFEE21}"/>
            </a:ext>
          </a:extLst>
        </xdr:cNvPr>
        <xdr:cNvCxnSpPr/>
      </xdr:nvCxnSpPr>
      <xdr:spPr>
        <a:xfrm flipV="1">
          <a:off x="12814300" y="104489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553" name="n_1aveValue【学校施設】&#10;有形固定資産減価償却率">
          <a:extLst>
            <a:ext uri="{FF2B5EF4-FFF2-40B4-BE49-F238E27FC236}">
              <a16:creationId xmlns:a16="http://schemas.microsoft.com/office/drawing/2014/main" id="{910CC131-0624-42E7-8AED-A178E011264D}"/>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54" name="n_2aveValue【学校施設】&#10;有形固定資産減価償却率">
          <a:extLst>
            <a:ext uri="{FF2B5EF4-FFF2-40B4-BE49-F238E27FC236}">
              <a16:creationId xmlns:a16="http://schemas.microsoft.com/office/drawing/2014/main" id="{28513BE8-0B4F-4F5D-B977-092C30DB9DAC}"/>
            </a:ext>
          </a:extLst>
        </xdr:cNvPr>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555" name="n_3aveValue【学校施設】&#10;有形固定資産減価償却率">
          <a:extLst>
            <a:ext uri="{FF2B5EF4-FFF2-40B4-BE49-F238E27FC236}">
              <a16:creationId xmlns:a16="http://schemas.microsoft.com/office/drawing/2014/main" id="{4E407C9B-FEC8-43FE-99BF-82BE7119B107}"/>
            </a:ext>
          </a:extLst>
        </xdr:cNvPr>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56" name="n_4aveValue【学校施設】&#10;有形固定資産減価償却率">
          <a:extLst>
            <a:ext uri="{FF2B5EF4-FFF2-40B4-BE49-F238E27FC236}">
              <a16:creationId xmlns:a16="http://schemas.microsoft.com/office/drawing/2014/main" id="{8F4BB1AD-AD4B-4201-980B-40DA87B45CB7}"/>
            </a:ext>
          </a:extLst>
        </xdr:cNvPr>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557" name="n_1mainValue【学校施設】&#10;有形固定資産減価償却率">
          <a:extLst>
            <a:ext uri="{FF2B5EF4-FFF2-40B4-BE49-F238E27FC236}">
              <a16:creationId xmlns:a16="http://schemas.microsoft.com/office/drawing/2014/main" id="{5E6B5C34-775C-45CB-A2DE-810C524D16F8}"/>
            </a:ext>
          </a:extLst>
        </xdr:cNvPr>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47642</xdr:rowOff>
    </xdr:from>
    <xdr:ext cx="405111" cy="259045"/>
    <xdr:sp macro="" textlink="">
      <xdr:nvSpPr>
        <xdr:cNvPr id="558" name="n_2mainValue【学校施設】&#10;有形固定資産減価償却率">
          <a:extLst>
            <a:ext uri="{FF2B5EF4-FFF2-40B4-BE49-F238E27FC236}">
              <a16:creationId xmlns:a16="http://schemas.microsoft.com/office/drawing/2014/main" id="{EC56DE6F-6752-4998-8E94-A84328D0D82E}"/>
            </a:ext>
          </a:extLst>
        </xdr:cNvPr>
        <xdr:cNvSpPr txBox="1"/>
      </xdr:nvSpPr>
      <xdr:spPr>
        <a:xfrm>
          <a:off x="14389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32402</xdr:rowOff>
    </xdr:from>
    <xdr:ext cx="405111" cy="259045"/>
    <xdr:sp macro="" textlink="">
      <xdr:nvSpPr>
        <xdr:cNvPr id="559" name="n_3mainValue【学校施設】&#10;有形固定資産減価償却率">
          <a:extLst>
            <a:ext uri="{FF2B5EF4-FFF2-40B4-BE49-F238E27FC236}">
              <a16:creationId xmlns:a16="http://schemas.microsoft.com/office/drawing/2014/main" id="{6B41087C-40CB-4C16-8D32-013D37404B9A}"/>
            </a:ext>
          </a:extLst>
        </xdr:cNvPr>
        <xdr:cNvSpPr txBox="1"/>
      </xdr:nvSpPr>
      <xdr:spPr>
        <a:xfrm>
          <a:off x="13500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43832</xdr:rowOff>
    </xdr:from>
    <xdr:ext cx="405111" cy="259045"/>
    <xdr:sp macro="" textlink="">
      <xdr:nvSpPr>
        <xdr:cNvPr id="560" name="n_4mainValue【学校施設】&#10;有形固定資産減価償却率">
          <a:extLst>
            <a:ext uri="{FF2B5EF4-FFF2-40B4-BE49-F238E27FC236}">
              <a16:creationId xmlns:a16="http://schemas.microsoft.com/office/drawing/2014/main" id="{CA543BB6-7978-414C-B7E5-924BB3DBAB5B}"/>
            </a:ext>
          </a:extLst>
        </xdr:cNvPr>
        <xdr:cNvSpPr txBox="1"/>
      </xdr:nvSpPr>
      <xdr:spPr>
        <a:xfrm>
          <a:off x="1261174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8103C66E-5843-4918-A243-FC758500D3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69BAE4A2-37D5-4194-B37A-6A71B111527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259821D2-9639-46E5-AC4C-9B600D447E5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4D38CA95-9F6A-41D3-A353-13D5C246CD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3321B756-96B5-465B-8B64-F9DD857B2BB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EF974FF0-67AA-4717-9EDE-B723525A20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DA431C10-DE47-4C65-A1F2-66DB8AE7218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D10B7D6B-C659-49F1-8CE0-631E4054C3D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a:extLst>
            <a:ext uri="{FF2B5EF4-FFF2-40B4-BE49-F238E27FC236}">
              <a16:creationId xmlns:a16="http://schemas.microsoft.com/office/drawing/2014/main" id="{22875064-892D-4D38-9A5D-AFD1FF397F7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591EE296-94FA-45BF-A87F-97C5D187376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361B3F3C-32B4-4181-ABBA-124799C2CB0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a:extLst>
            <a:ext uri="{FF2B5EF4-FFF2-40B4-BE49-F238E27FC236}">
              <a16:creationId xmlns:a16="http://schemas.microsoft.com/office/drawing/2014/main" id="{0236D2C1-468E-4737-B3F0-9C153AFDF26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729769C3-AF97-4046-AE60-262C6E71A6E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a:extLst>
            <a:ext uri="{FF2B5EF4-FFF2-40B4-BE49-F238E27FC236}">
              <a16:creationId xmlns:a16="http://schemas.microsoft.com/office/drawing/2014/main" id="{01E93823-5E90-4227-8DFF-BCF4A0E1EC0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E150487C-CD3B-45CF-8970-67CBBAE6BE8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6" name="テキスト ボックス 575">
          <a:extLst>
            <a:ext uri="{FF2B5EF4-FFF2-40B4-BE49-F238E27FC236}">
              <a16:creationId xmlns:a16="http://schemas.microsoft.com/office/drawing/2014/main" id="{A01008F8-A752-455D-8AC8-2252FBAA9F6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FF9C7AD0-72F3-4219-8296-42091B5D823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8" name="テキスト ボックス 577">
          <a:extLst>
            <a:ext uri="{FF2B5EF4-FFF2-40B4-BE49-F238E27FC236}">
              <a16:creationId xmlns:a16="http://schemas.microsoft.com/office/drawing/2014/main" id="{04FA00B5-C1F0-4709-A19C-F5A7E278410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12A2BF3B-39F5-4684-88BE-29B54FADD85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0" name="テキスト ボックス 579">
          <a:extLst>
            <a:ext uri="{FF2B5EF4-FFF2-40B4-BE49-F238E27FC236}">
              <a16:creationId xmlns:a16="http://schemas.microsoft.com/office/drawing/2014/main" id="{03ABFBE0-9692-4756-BB87-9650149420D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A49D56FD-7747-43FC-A2C4-BA2DCF5A25A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2" name="テキスト ボックス 581">
          <a:extLst>
            <a:ext uri="{FF2B5EF4-FFF2-40B4-BE49-F238E27FC236}">
              <a16:creationId xmlns:a16="http://schemas.microsoft.com/office/drawing/2014/main" id="{00926276-ECAE-4526-A989-3E25C800746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3A96CF9A-5BE8-44A2-8EAD-B67204FBC60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584" name="直線コネクタ 583">
          <a:extLst>
            <a:ext uri="{FF2B5EF4-FFF2-40B4-BE49-F238E27FC236}">
              <a16:creationId xmlns:a16="http://schemas.microsoft.com/office/drawing/2014/main" id="{171DB8FC-59C6-4448-914F-3A7CE50CF2CD}"/>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585" name="【学校施設】&#10;一人当たり面積最小値テキスト">
          <a:extLst>
            <a:ext uri="{FF2B5EF4-FFF2-40B4-BE49-F238E27FC236}">
              <a16:creationId xmlns:a16="http://schemas.microsoft.com/office/drawing/2014/main" id="{DA8BDA04-2D71-4ADD-A611-DE58D73427D8}"/>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586" name="直線コネクタ 585">
          <a:extLst>
            <a:ext uri="{FF2B5EF4-FFF2-40B4-BE49-F238E27FC236}">
              <a16:creationId xmlns:a16="http://schemas.microsoft.com/office/drawing/2014/main" id="{27206B66-488C-441B-9F64-C70C487351B1}"/>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587" name="【学校施設】&#10;一人当たり面積最大値テキスト">
          <a:extLst>
            <a:ext uri="{FF2B5EF4-FFF2-40B4-BE49-F238E27FC236}">
              <a16:creationId xmlns:a16="http://schemas.microsoft.com/office/drawing/2014/main" id="{28F32F16-E372-40BE-83F7-9D1F44848BA1}"/>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588" name="直線コネクタ 587">
          <a:extLst>
            <a:ext uri="{FF2B5EF4-FFF2-40B4-BE49-F238E27FC236}">
              <a16:creationId xmlns:a16="http://schemas.microsoft.com/office/drawing/2014/main" id="{2077A6EE-A125-4875-ACD4-C20F6D9E0DD5}"/>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589" name="【学校施設】&#10;一人当たり面積平均値テキスト">
          <a:extLst>
            <a:ext uri="{FF2B5EF4-FFF2-40B4-BE49-F238E27FC236}">
              <a16:creationId xmlns:a16="http://schemas.microsoft.com/office/drawing/2014/main" id="{2D26215C-3A2A-4329-83AD-EE1137E1FDEF}"/>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590" name="フローチャート: 判断 589">
          <a:extLst>
            <a:ext uri="{FF2B5EF4-FFF2-40B4-BE49-F238E27FC236}">
              <a16:creationId xmlns:a16="http://schemas.microsoft.com/office/drawing/2014/main" id="{39CD6FF1-C885-47BA-9BDF-CAE7007BF622}"/>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591" name="フローチャート: 判断 590">
          <a:extLst>
            <a:ext uri="{FF2B5EF4-FFF2-40B4-BE49-F238E27FC236}">
              <a16:creationId xmlns:a16="http://schemas.microsoft.com/office/drawing/2014/main" id="{D573520C-A1DA-43BA-8980-3607C3867B61}"/>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54890</xdr:rowOff>
    </xdr:from>
    <xdr:to>
      <xdr:col>107</xdr:col>
      <xdr:colOff>101600</xdr:colOff>
      <xdr:row>62</xdr:row>
      <xdr:rowOff>156490</xdr:rowOff>
    </xdr:to>
    <xdr:sp macro="" textlink="">
      <xdr:nvSpPr>
        <xdr:cNvPr id="592" name="フローチャート: 判断 591">
          <a:extLst>
            <a:ext uri="{FF2B5EF4-FFF2-40B4-BE49-F238E27FC236}">
              <a16:creationId xmlns:a16="http://schemas.microsoft.com/office/drawing/2014/main" id="{259454ED-D980-47DD-8E81-9CED81E30B78}"/>
            </a:ext>
          </a:extLst>
        </xdr:cNvPr>
        <xdr:cNvSpPr/>
      </xdr:nvSpPr>
      <xdr:spPr>
        <a:xfrm>
          <a:off x="20383500" y="106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58928</xdr:rowOff>
    </xdr:from>
    <xdr:to>
      <xdr:col>102</xdr:col>
      <xdr:colOff>165100</xdr:colOff>
      <xdr:row>62</xdr:row>
      <xdr:rowOff>160528</xdr:rowOff>
    </xdr:to>
    <xdr:sp macro="" textlink="">
      <xdr:nvSpPr>
        <xdr:cNvPr id="593" name="フローチャート: 判断 592">
          <a:extLst>
            <a:ext uri="{FF2B5EF4-FFF2-40B4-BE49-F238E27FC236}">
              <a16:creationId xmlns:a16="http://schemas.microsoft.com/office/drawing/2014/main" id="{E678BCFB-0D87-4A52-80D0-FC0F65C61C7A}"/>
            </a:ext>
          </a:extLst>
        </xdr:cNvPr>
        <xdr:cNvSpPr/>
      </xdr:nvSpPr>
      <xdr:spPr>
        <a:xfrm>
          <a:off x="194945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41859</xdr:rowOff>
    </xdr:from>
    <xdr:to>
      <xdr:col>98</xdr:col>
      <xdr:colOff>38100</xdr:colOff>
      <xdr:row>62</xdr:row>
      <xdr:rowOff>143459</xdr:rowOff>
    </xdr:to>
    <xdr:sp macro="" textlink="">
      <xdr:nvSpPr>
        <xdr:cNvPr id="594" name="フローチャート: 判断 593">
          <a:extLst>
            <a:ext uri="{FF2B5EF4-FFF2-40B4-BE49-F238E27FC236}">
              <a16:creationId xmlns:a16="http://schemas.microsoft.com/office/drawing/2014/main" id="{09EE8144-40A6-402A-9B6D-4B5BEB89DB40}"/>
            </a:ext>
          </a:extLst>
        </xdr:cNvPr>
        <xdr:cNvSpPr/>
      </xdr:nvSpPr>
      <xdr:spPr>
        <a:xfrm>
          <a:off x="18605500" y="106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CD9EB4A-3207-4CA0-A466-FE5E8BFB512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3A6BDA3C-FD6A-4B0C-9ABE-E91AEB71430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2216BE3-0E6D-481F-B9E1-C6601BBA253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F31BD2B-1E9A-449F-8928-5D3D15BDAF4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F86E55A6-2095-453B-A135-C106BBB0289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96038</xdr:rowOff>
    </xdr:from>
    <xdr:to>
      <xdr:col>116</xdr:col>
      <xdr:colOff>114300</xdr:colOff>
      <xdr:row>63</xdr:row>
      <xdr:rowOff>26188</xdr:rowOff>
    </xdr:to>
    <xdr:sp macro="" textlink="">
      <xdr:nvSpPr>
        <xdr:cNvPr id="600" name="楕円 599">
          <a:extLst>
            <a:ext uri="{FF2B5EF4-FFF2-40B4-BE49-F238E27FC236}">
              <a16:creationId xmlns:a16="http://schemas.microsoft.com/office/drawing/2014/main" id="{4BBF0417-30CB-4BAC-9644-E484797A4761}"/>
            </a:ext>
          </a:extLst>
        </xdr:cNvPr>
        <xdr:cNvSpPr/>
      </xdr:nvSpPr>
      <xdr:spPr>
        <a:xfrm>
          <a:off x="22110700" y="1072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74465</xdr:rowOff>
    </xdr:from>
    <xdr:ext cx="469744" cy="259045"/>
    <xdr:sp macro="" textlink="">
      <xdr:nvSpPr>
        <xdr:cNvPr id="601" name="【学校施設】&#10;一人当たり面積該当値テキスト">
          <a:extLst>
            <a:ext uri="{FF2B5EF4-FFF2-40B4-BE49-F238E27FC236}">
              <a16:creationId xmlns:a16="http://schemas.microsoft.com/office/drawing/2014/main" id="{9BD84143-69D3-4D2E-A8DF-6692891ACB5A}"/>
            </a:ext>
          </a:extLst>
        </xdr:cNvPr>
        <xdr:cNvSpPr txBox="1"/>
      </xdr:nvSpPr>
      <xdr:spPr>
        <a:xfrm>
          <a:off x="22199600" y="1070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97942</xdr:rowOff>
    </xdr:from>
    <xdr:to>
      <xdr:col>112</xdr:col>
      <xdr:colOff>38100</xdr:colOff>
      <xdr:row>63</xdr:row>
      <xdr:rowOff>28092</xdr:rowOff>
    </xdr:to>
    <xdr:sp macro="" textlink="">
      <xdr:nvSpPr>
        <xdr:cNvPr id="602" name="楕円 601">
          <a:extLst>
            <a:ext uri="{FF2B5EF4-FFF2-40B4-BE49-F238E27FC236}">
              <a16:creationId xmlns:a16="http://schemas.microsoft.com/office/drawing/2014/main" id="{AA1320C5-F2E7-4905-B203-C36E5ED80F9B}"/>
            </a:ext>
          </a:extLst>
        </xdr:cNvPr>
        <xdr:cNvSpPr/>
      </xdr:nvSpPr>
      <xdr:spPr>
        <a:xfrm>
          <a:off x="21272500" y="107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146838</xdr:rowOff>
    </xdr:from>
    <xdr:to>
      <xdr:col>116</xdr:col>
      <xdr:colOff>63500</xdr:colOff>
      <xdr:row>62</xdr:row>
      <xdr:rowOff>148742</xdr:rowOff>
    </xdr:to>
    <xdr:cxnSp macro="">
      <xdr:nvCxnSpPr>
        <xdr:cNvPr id="603" name="直線コネクタ 602">
          <a:extLst>
            <a:ext uri="{FF2B5EF4-FFF2-40B4-BE49-F238E27FC236}">
              <a16:creationId xmlns:a16="http://schemas.microsoft.com/office/drawing/2014/main" id="{E14B7E74-507A-4751-AC09-09848A0B7446}"/>
            </a:ext>
          </a:extLst>
        </xdr:cNvPr>
        <xdr:cNvCxnSpPr/>
      </xdr:nvCxnSpPr>
      <xdr:spPr>
        <a:xfrm flipV="1">
          <a:off x="21323300" y="10776738"/>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101371</xdr:rowOff>
    </xdr:from>
    <xdr:to>
      <xdr:col>107</xdr:col>
      <xdr:colOff>101600</xdr:colOff>
      <xdr:row>63</xdr:row>
      <xdr:rowOff>31521</xdr:rowOff>
    </xdr:to>
    <xdr:sp macro="" textlink="">
      <xdr:nvSpPr>
        <xdr:cNvPr id="604" name="楕円 603">
          <a:extLst>
            <a:ext uri="{FF2B5EF4-FFF2-40B4-BE49-F238E27FC236}">
              <a16:creationId xmlns:a16="http://schemas.microsoft.com/office/drawing/2014/main" id="{FD53BDFA-87A8-4E05-8C03-22FEB91B45DB}"/>
            </a:ext>
          </a:extLst>
        </xdr:cNvPr>
        <xdr:cNvSpPr/>
      </xdr:nvSpPr>
      <xdr:spPr>
        <a:xfrm>
          <a:off x="20383500" y="1073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148742</xdr:rowOff>
    </xdr:from>
    <xdr:to>
      <xdr:col>111</xdr:col>
      <xdr:colOff>177800</xdr:colOff>
      <xdr:row>62</xdr:row>
      <xdr:rowOff>152171</xdr:rowOff>
    </xdr:to>
    <xdr:cxnSp macro="">
      <xdr:nvCxnSpPr>
        <xdr:cNvPr id="605" name="直線コネクタ 604">
          <a:extLst>
            <a:ext uri="{FF2B5EF4-FFF2-40B4-BE49-F238E27FC236}">
              <a16:creationId xmlns:a16="http://schemas.microsoft.com/office/drawing/2014/main" id="{C2EDA02B-BAE8-4268-88BF-210F4518855B}"/>
            </a:ext>
          </a:extLst>
        </xdr:cNvPr>
        <xdr:cNvCxnSpPr/>
      </xdr:nvCxnSpPr>
      <xdr:spPr>
        <a:xfrm flipV="1">
          <a:off x="20434300" y="1077864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107467</xdr:rowOff>
    </xdr:from>
    <xdr:to>
      <xdr:col>102</xdr:col>
      <xdr:colOff>165100</xdr:colOff>
      <xdr:row>63</xdr:row>
      <xdr:rowOff>37617</xdr:rowOff>
    </xdr:to>
    <xdr:sp macro="" textlink="">
      <xdr:nvSpPr>
        <xdr:cNvPr id="606" name="楕円 605">
          <a:extLst>
            <a:ext uri="{FF2B5EF4-FFF2-40B4-BE49-F238E27FC236}">
              <a16:creationId xmlns:a16="http://schemas.microsoft.com/office/drawing/2014/main" id="{08342A81-0C52-489B-9A37-D9E958282E08}"/>
            </a:ext>
          </a:extLst>
        </xdr:cNvPr>
        <xdr:cNvSpPr/>
      </xdr:nvSpPr>
      <xdr:spPr>
        <a:xfrm>
          <a:off x="19494500" y="1073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152171</xdr:rowOff>
    </xdr:from>
    <xdr:to>
      <xdr:col>107</xdr:col>
      <xdr:colOff>50800</xdr:colOff>
      <xdr:row>62</xdr:row>
      <xdr:rowOff>158267</xdr:rowOff>
    </xdr:to>
    <xdr:cxnSp macro="">
      <xdr:nvCxnSpPr>
        <xdr:cNvPr id="607" name="直線コネクタ 606">
          <a:extLst>
            <a:ext uri="{FF2B5EF4-FFF2-40B4-BE49-F238E27FC236}">
              <a16:creationId xmlns:a16="http://schemas.microsoft.com/office/drawing/2014/main" id="{A81CC5F3-FD20-4D8F-A8F6-C43DB604C099}"/>
            </a:ext>
          </a:extLst>
        </xdr:cNvPr>
        <xdr:cNvCxnSpPr/>
      </xdr:nvCxnSpPr>
      <xdr:spPr>
        <a:xfrm flipV="1">
          <a:off x="19545300" y="10782071"/>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111354</xdr:rowOff>
    </xdr:from>
    <xdr:to>
      <xdr:col>98</xdr:col>
      <xdr:colOff>38100</xdr:colOff>
      <xdr:row>63</xdr:row>
      <xdr:rowOff>41504</xdr:rowOff>
    </xdr:to>
    <xdr:sp macro="" textlink="">
      <xdr:nvSpPr>
        <xdr:cNvPr id="608" name="楕円 607">
          <a:extLst>
            <a:ext uri="{FF2B5EF4-FFF2-40B4-BE49-F238E27FC236}">
              <a16:creationId xmlns:a16="http://schemas.microsoft.com/office/drawing/2014/main" id="{B915EF9D-772E-4964-B753-CD8D38A72940}"/>
            </a:ext>
          </a:extLst>
        </xdr:cNvPr>
        <xdr:cNvSpPr/>
      </xdr:nvSpPr>
      <xdr:spPr>
        <a:xfrm>
          <a:off x="18605500" y="107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158267</xdr:rowOff>
    </xdr:from>
    <xdr:to>
      <xdr:col>102</xdr:col>
      <xdr:colOff>114300</xdr:colOff>
      <xdr:row>62</xdr:row>
      <xdr:rowOff>162154</xdr:rowOff>
    </xdr:to>
    <xdr:cxnSp macro="">
      <xdr:nvCxnSpPr>
        <xdr:cNvPr id="609" name="直線コネクタ 608">
          <a:extLst>
            <a:ext uri="{FF2B5EF4-FFF2-40B4-BE49-F238E27FC236}">
              <a16:creationId xmlns:a16="http://schemas.microsoft.com/office/drawing/2014/main" id="{488D9F7C-0E20-4BF7-98E4-46D99ECF7B7C}"/>
            </a:ext>
          </a:extLst>
        </xdr:cNvPr>
        <xdr:cNvCxnSpPr/>
      </xdr:nvCxnSpPr>
      <xdr:spPr>
        <a:xfrm flipV="1">
          <a:off x="18656300" y="1078816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610" name="n_1aveValue【学校施設】&#10;一人当たり面積">
          <a:extLst>
            <a:ext uri="{FF2B5EF4-FFF2-40B4-BE49-F238E27FC236}">
              <a16:creationId xmlns:a16="http://schemas.microsoft.com/office/drawing/2014/main" id="{E4525284-47E1-4AEA-B699-ACB4FCD4ADA4}"/>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1567</xdr:rowOff>
    </xdr:from>
    <xdr:ext cx="469744" cy="259045"/>
    <xdr:sp macro="" textlink="">
      <xdr:nvSpPr>
        <xdr:cNvPr id="611" name="n_2aveValue【学校施設】&#10;一人当たり面積">
          <a:extLst>
            <a:ext uri="{FF2B5EF4-FFF2-40B4-BE49-F238E27FC236}">
              <a16:creationId xmlns:a16="http://schemas.microsoft.com/office/drawing/2014/main" id="{A9248A97-555E-40D4-BAFA-A61D1C09D4B9}"/>
            </a:ext>
          </a:extLst>
        </xdr:cNvPr>
        <xdr:cNvSpPr txBox="1"/>
      </xdr:nvSpPr>
      <xdr:spPr>
        <a:xfrm>
          <a:off x="20199427" y="1046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5605</xdr:rowOff>
    </xdr:from>
    <xdr:ext cx="469744" cy="259045"/>
    <xdr:sp macro="" textlink="">
      <xdr:nvSpPr>
        <xdr:cNvPr id="612" name="n_3aveValue【学校施設】&#10;一人当たり面積">
          <a:extLst>
            <a:ext uri="{FF2B5EF4-FFF2-40B4-BE49-F238E27FC236}">
              <a16:creationId xmlns:a16="http://schemas.microsoft.com/office/drawing/2014/main" id="{1C8461EB-29CE-4333-8FD7-5C986D7A24F1}"/>
            </a:ext>
          </a:extLst>
        </xdr:cNvPr>
        <xdr:cNvSpPr txBox="1"/>
      </xdr:nvSpPr>
      <xdr:spPr>
        <a:xfrm>
          <a:off x="19310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159986</xdr:rowOff>
    </xdr:from>
    <xdr:ext cx="469744" cy="259045"/>
    <xdr:sp macro="" textlink="">
      <xdr:nvSpPr>
        <xdr:cNvPr id="613" name="n_4aveValue【学校施設】&#10;一人当たり面積">
          <a:extLst>
            <a:ext uri="{FF2B5EF4-FFF2-40B4-BE49-F238E27FC236}">
              <a16:creationId xmlns:a16="http://schemas.microsoft.com/office/drawing/2014/main" id="{87603A3F-F01E-4AC4-8A0F-9A8A70A29318}"/>
            </a:ext>
          </a:extLst>
        </xdr:cNvPr>
        <xdr:cNvSpPr txBox="1"/>
      </xdr:nvSpPr>
      <xdr:spPr>
        <a:xfrm>
          <a:off x="18421427" y="104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19219</xdr:rowOff>
    </xdr:from>
    <xdr:ext cx="469744" cy="259045"/>
    <xdr:sp macro="" textlink="">
      <xdr:nvSpPr>
        <xdr:cNvPr id="614" name="n_1mainValue【学校施設】&#10;一人当たり面積">
          <a:extLst>
            <a:ext uri="{FF2B5EF4-FFF2-40B4-BE49-F238E27FC236}">
              <a16:creationId xmlns:a16="http://schemas.microsoft.com/office/drawing/2014/main" id="{B63D5B55-572C-4F20-90E2-61F18526749E}"/>
            </a:ext>
          </a:extLst>
        </xdr:cNvPr>
        <xdr:cNvSpPr txBox="1"/>
      </xdr:nvSpPr>
      <xdr:spPr>
        <a:xfrm>
          <a:off x="21075727" y="1082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22648</xdr:rowOff>
    </xdr:from>
    <xdr:ext cx="469744" cy="259045"/>
    <xdr:sp macro="" textlink="">
      <xdr:nvSpPr>
        <xdr:cNvPr id="615" name="n_2mainValue【学校施設】&#10;一人当たり面積">
          <a:extLst>
            <a:ext uri="{FF2B5EF4-FFF2-40B4-BE49-F238E27FC236}">
              <a16:creationId xmlns:a16="http://schemas.microsoft.com/office/drawing/2014/main" id="{5C6D6441-D670-432F-8950-62C9E27888DA}"/>
            </a:ext>
          </a:extLst>
        </xdr:cNvPr>
        <xdr:cNvSpPr txBox="1"/>
      </xdr:nvSpPr>
      <xdr:spPr>
        <a:xfrm>
          <a:off x="20199427" y="1082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28744</xdr:rowOff>
    </xdr:from>
    <xdr:ext cx="469744" cy="259045"/>
    <xdr:sp macro="" textlink="">
      <xdr:nvSpPr>
        <xdr:cNvPr id="616" name="n_3mainValue【学校施設】&#10;一人当たり面積">
          <a:extLst>
            <a:ext uri="{FF2B5EF4-FFF2-40B4-BE49-F238E27FC236}">
              <a16:creationId xmlns:a16="http://schemas.microsoft.com/office/drawing/2014/main" id="{150080C4-6780-4C72-90FE-FCAB7952544F}"/>
            </a:ext>
          </a:extLst>
        </xdr:cNvPr>
        <xdr:cNvSpPr txBox="1"/>
      </xdr:nvSpPr>
      <xdr:spPr>
        <a:xfrm>
          <a:off x="19310427" y="1083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32631</xdr:rowOff>
    </xdr:from>
    <xdr:ext cx="469744" cy="259045"/>
    <xdr:sp macro="" textlink="">
      <xdr:nvSpPr>
        <xdr:cNvPr id="617" name="n_4mainValue【学校施設】&#10;一人当たり面積">
          <a:extLst>
            <a:ext uri="{FF2B5EF4-FFF2-40B4-BE49-F238E27FC236}">
              <a16:creationId xmlns:a16="http://schemas.microsoft.com/office/drawing/2014/main" id="{07F7CBC5-A770-4A18-8F06-A42F3AC4CEE9}"/>
            </a:ext>
          </a:extLst>
        </xdr:cNvPr>
        <xdr:cNvSpPr txBox="1"/>
      </xdr:nvSpPr>
      <xdr:spPr>
        <a:xfrm>
          <a:off x="18421427" y="108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EF0D6ECA-15A3-41FC-A14B-560CF23881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2829E08D-E0EE-41BE-8522-5C9CA8806C9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49BF5092-DC02-454D-8553-C54A96C4606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7D43AAE7-5F97-40F0-9AFE-A88008BEDC1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2BC87459-DAEC-4512-B973-205C5A58FA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47B97B76-55BE-4875-BB2C-C819A4C764E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645E2AE8-2430-46CF-A383-5A8B4F2A50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DB6D206-F394-443A-B7DC-822B15057B9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178B13FA-B666-447B-AE9F-95AF8A1A3C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79AC84AC-59E1-4BAF-8305-9E4A0CCF984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A178041-A9D9-4982-8D64-7EC3143B8A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81A23BAE-1988-4B2F-850F-291048C89FB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77C96EC9-AE22-42E8-8E3A-3B2D132630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26C30932-E24D-459E-B1E6-79D39E0E53E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D07B4B7E-A141-49EC-B168-E47CE8BB6D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337D27ED-93C4-4383-8550-7F8455C5BA7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AFBB40B1-B6C7-439E-A345-D3C151E83E9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8C41AB4F-407A-423E-8137-BA4861290E5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AD611DF0-C925-447D-B87A-5F49EEE9B78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8C8EFF15-C8ED-4D06-9E33-4B24D62132E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A8F3DA16-4F44-4E37-AC98-6EA2DD5768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A7593C7F-69C0-487C-B420-C6BDDD564BB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FC809774-66DB-472B-A930-D77AF375E0B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5424D76D-CFE6-4D50-999E-244788ADAF5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2" name="テキスト ボックス 641">
          <a:extLst>
            <a:ext uri="{FF2B5EF4-FFF2-40B4-BE49-F238E27FC236}">
              <a16:creationId xmlns:a16="http://schemas.microsoft.com/office/drawing/2014/main" id="{36127EBB-9D03-4927-8029-9E3749301F5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769E5D65-422D-406A-B1CC-3E46EE5499A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4" name="テキスト ボックス 643">
          <a:extLst>
            <a:ext uri="{FF2B5EF4-FFF2-40B4-BE49-F238E27FC236}">
              <a16:creationId xmlns:a16="http://schemas.microsoft.com/office/drawing/2014/main" id="{E5C37E70-CB27-40D1-A494-1E46265C97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D92EC21C-3E66-4055-B30D-B633CDF5A808}"/>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6" name="テキスト ボックス 645">
          <a:extLst>
            <a:ext uri="{FF2B5EF4-FFF2-40B4-BE49-F238E27FC236}">
              <a16:creationId xmlns:a16="http://schemas.microsoft.com/office/drawing/2014/main" id="{2BC4B604-448D-41CF-825B-882CF070B6F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4B63EA8E-1FBF-4AE3-8700-1B6BB59E9B97}"/>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8" name="テキスト ボックス 647">
          <a:extLst>
            <a:ext uri="{FF2B5EF4-FFF2-40B4-BE49-F238E27FC236}">
              <a16:creationId xmlns:a16="http://schemas.microsoft.com/office/drawing/2014/main" id="{58A864F5-3D6B-4E79-A004-35337E49604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C907142C-173B-4B46-9427-213BAED4CB2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0" name="テキスト ボックス 649">
          <a:extLst>
            <a:ext uri="{FF2B5EF4-FFF2-40B4-BE49-F238E27FC236}">
              <a16:creationId xmlns:a16="http://schemas.microsoft.com/office/drawing/2014/main" id="{85FB9F4B-8D6D-4E07-AF2D-32F25F110DC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A88E6E9A-D092-478D-8ABB-1BF1221770D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2" name="テキスト ボックス 651">
          <a:extLst>
            <a:ext uri="{FF2B5EF4-FFF2-40B4-BE49-F238E27FC236}">
              <a16:creationId xmlns:a16="http://schemas.microsoft.com/office/drawing/2014/main" id="{3E686DBF-B02B-4706-BB0C-87AB010F856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FF73BC94-51DE-4F19-9493-D5EF44B6770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4" name="テキスト ボックス 653">
          <a:extLst>
            <a:ext uri="{FF2B5EF4-FFF2-40B4-BE49-F238E27FC236}">
              <a16:creationId xmlns:a16="http://schemas.microsoft.com/office/drawing/2014/main" id="{D1816DAF-3EFB-4082-9989-915EF42A229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67687074-AB08-4EE2-9E4F-68CEAFBE304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6" name="テキスト ボックス 655">
          <a:extLst>
            <a:ext uri="{FF2B5EF4-FFF2-40B4-BE49-F238E27FC236}">
              <a16:creationId xmlns:a16="http://schemas.microsoft.com/office/drawing/2014/main" id="{4ACE0C7A-8FD1-41D0-BC42-62D4E1DB60E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AFE4221-A785-4FC5-9F23-886727107A7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658" name="直線コネクタ 657">
          <a:extLst>
            <a:ext uri="{FF2B5EF4-FFF2-40B4-BE49-F238E27FC236}">
              <a16:creationId xmlns:a16="http://schemas.microsoft.com/office/drawing/2014/main" id="{C3851E17-558A-4D70-8C30-F394DFFF91C1}"/>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9" name="【公民館】&#10;有形固定資産減価償却率最小値テキスト">
          <a:extLst>
            <a:ext uri="{FF2B5EF4-FFF2-40B4-BE49-F238E27FC236}">
              <a16:creationId xmlns:a16="http://schemas.microsoft.com/office/drawing/2014/main" id="{B8E75BE4-5C3A-4325-92B8-1E4F5AB360C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221BFEEA-97F7-47DA-A63F-EBD51DE42D6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661" name="【公民館】&#10;有形固定資産減価償却率最大値テキスト">
          <a:extLst>
            <a:ext uri="{FF2B5EF4-FFF2-40B4-BE49-F238E27FC236}">
              <a16:creationId xmlns:a16="http://schemas.microsoft.com/office/drawing/2014/main" id="{5AD33681-B56F-49C4-86E7-B702E47E1958}"/>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662" name="直線コネクタ 661">
          <a:extLst>
            <a:ext uri="{FF2B5EF4-FFF2-40B4-BE49-F238E27FC236}">
              <a16:creationId xmlns:a16="http://schemas.microsoft.com/office/drawing/2014/main" id="{56E32FCF-D159-43D9-917E-BEF6B485CB28}"/>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152416</xdr:rowOff>
    </xdr:from>
    <xdr:ext cx="405111" cy="259045"/>
    <xdr:sp macro="" textlink="">
      <xdr:nvSpPr>
        <xdr:cNvPr id="663" name="【公民館】&#10;有形固定資産減価償却率平均値テキスト">
          <a:extLst>
            <a:ext uri="{FF2B5EF4-FFF2-40B4-BE49-F238E27FC236}">
              <a16:creationId xmlns:a16="http://schemas.microsoft.com/office/drawing/2014/main" id="{3074DC05-0EDB-402E-A31D-1AC7EFA727F6}"/>
            </a:ext>
          </a:extLst>
        </xdr:cNvPr>
        <xdr:cNvSpPr txBox="1"/>
      </xdr:nvSpPr>
      <xdr:spPr>
        <a:xfrm>
          <a:off x="16357600" y="17983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664" name="フローチャート: 判断 663">
          <a:extLst>
            <a:ext uri="{FF2B5EF4-FFF2-40B4-BE49-F238E27FC236}">
              <a16:creationId xmlns:a16="http://schemas.microsoft.com/office/drawing/2014/main" id="{993C1FC1-CC9E-4C82-8DDA-9CC01A41AC83}"/>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665" name="フローチャート: 判断 664">
          <a:extLst>
            <a:ext uri="{FF2B5EF4-FFF2-40B4-BE49-F238E27FC236}">
              <a16:creationId xmlns:a16="http://schemas.microsoft.com/office/drawing/2014/main" id="{36CC4D11-7C46-4088-AC6A-5133A8E546CC}"/>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113030</xdr:rowOff>
    </xdr:from>
    <xdr:to>
      <xdr:col>76</xdr:col>
      <xdr:colOff>165100</xdr:colOff>
      <xdr:row>105</xdr:row>
      <xdr:rowOff>43180</xdr:rowOff>
    </xdr:to>
    <xdr:sp macro="" textlink="">
      <xdr:nvSpPr>
        <xdr:cNvPr id="666" name="フローチャート: 判断 665">
          <a:extLst>
            <a:ext uri="{FF2B5EF4-FFF2-40B4-BE49-F238E27FC236}">
              <a16:creationId xmlns:a16="http://schemas.microsoft.com/office/drawing/2014/main" id="{D02BE0B8-B897-45D8-8226-035BBD7F8913}"/>
            </a:ext>
          </a:extLst>
        </xdr:cNvPr>
        <xdr:cNvSpPr/>
      </xdr:nvSpPr>
      <xdr:spPr>
        <a:xfrm>
          <a:off x="14541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149225</xdr:rowOff>
    </xdr:from>
    <xdr:to>
      <xdr:col>72</xdr:col>
      <xdr:colOff>38100</xdr:colOff>
      <xdr:row>105</xdr:row>
      <xdr:rowOff>79375</xdr:rowOff>
    </xdr:to>
    <xdr:sp macro="" textlink="">
      <xdr:nvSpPr>
        <xdr:cNvPr id="667" name="フローチャート: 判断 666">
          <a:extLst>
            <a:ext uri="{FF2B5EF4-FFF2-40B4-BE49-F238E27FC236}">
              <a16:creationId xmlns:a16="http://schemas.microsoft.com/office/drawing/2014/main" id="{62F70FFC-3292-4791-AB4A-3162123B050B}"/>
            </a:ext>
          </a:extLst>
        </xdr:cNvPr>
        <xdr:cNvSpPr/>
      </xdr:nvSpPr>
      <xdr:spPr>
        <a:xfrm>
          <a:off x="13652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68" name="フローチャート: 判断 667">
          <a:extLst>
            <a:ext uri="{FF2B5EF4-FFF2-40B4-BE49-F238E27FC236}">
              <a16:creationId xmlns:a16="http://schemas.microsoft.com/office/drawing/2014/main" id="{25C6EB51-22E7-4AB4-9CB8-33469B0195AB}"/>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4DF437D9-5F5F-437C-A079-ADB6045E035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D2BD67DC-A5E2-440C-A28C-851FC2241AE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8D0CB07F-8CB8-4833-AD64-2D4520044C9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2043BF12-6DA0-4A31-9B37-79F63E468E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8EED26C6-6BE3-45FB-AF59-BEB6C557DD3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19686</xdr:rowOff>
    </xdr:from>
    <xdr:to>
      <xdr:col>85</xdr:col>
      <xdr:colOff>177800</xdr:colOff>
      <xdr:row>103</xdr:row>
      <xdr:rowOff>121286</xdr:rowOff>
    </xdr:to>
    <xdr:sp macro="" textlink="">
      <xdr:nvSpPr>
        <xdr:cNvPr id="674" name="楕円 673">
          <a:extLst>
            <a:ext uri="{FF2B5EF4-FFF2-40B4-BE49-F238E27FC236}">
              <a16:creationId xmlns:a16="http://schemas.microsoft.com/office/drawing/2014/main" id="{D9166064-5D02-4D89-9D55-EF72C56AC8B0}"/>
            </a:ext>
          </a:extLst>
        </xdr:cNvPr>
        <xdr:cNvSpPr/>
      </xdr:nvSpPr>
      <xdr:spPr>
        <a:xfrm>
          <a:off x="162687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42563</xdr:rowOff>
    </xdr:from>
    <xdr:ext cx="405111" cy="259045"/>
    <xdr:sp macro="" textlink="">
      <xdr:nvSpPr>
        <xdr:cNvPr id="675" name="【公民館】&#10;有形固定資産減価償却率該当値テキスト">
          <a:extLst>
            <a:ext uri="{FF2B5EF4-FFF2-40B4-BE49-F238E27FC236}">
              <a16:creationId xmlns:a16="http://schemas.microsoft.com/office/drawing/2014/main" id="{9B0113F3-C490-4BF8-BF3E-FD391C937A17}"/>
            </a:ext>
          </a:extLst>
        </xdr:cNvPr>
        <xdr:cNvSpPr txBox="1"/>
      </xdr:nvSpPr>
      <xdr:spPr>
        <a:xfrm>
          <a:off x="16357600"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145414</xdr:rowOff>
    </xdr:from>
    <xdr:to>
      <xdr:col>81</xdr:col>
      <xdr:colOff>101600</xdr:colOff>
      <xdr:row>103</xdr:row>
      <xdr:rowOff>75564</xdr:rowOff>
    </xdr:to>
    <xdr:sp macro="" textlink="">
      <xdr:nvSpPr>
        <xdr:cNvPr id="676" name="楕円 675">
          <a:extLst>
            <a:ext uri="{FF2B5EF4-FFF2-40B4-BE49-F238E27FC236}">
              <a16:creationId xmlns:a16="http://schemas.microsoft.com/office/drawing/2014/main" id="{992088F7-7D13-485D-98E6-58CC4B00FF07}"/>
            </a:ext>
          </a:extLst>
        </xdr:cNvPr>
        <xdr:cNvSpPr/>
      </xdr:nvSpPr>
      <xdr:spPr>
        <a:xfrm>
          <a:off x="15430500" y="1763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24764</xdr:rowOff>
    </xdr:from>
    <xdr:to>
      <xdr:col>85</xdr:col>
      <xdr:colOff>127000</xdr:colOff>
      <xdr:row>103</xdr:row>
      <xdr:rowOff>70486</xdr:rowOff>
    </xdr:to>
    <xdr:cxnSp macro="">
      <xdr:nvCxnSpPr>
        <xdr:cNvPr id="677" name="直線コネクタ 676">
          <a:extLst>
            <a:ext uri="{FF2B5EF4-FFF2-40B4-BE49-F238E27FC236}">
              <a16:creationId xmlns:a16="http://schemas.microsoft.com/office/drawing/2014/main" id="{C22A3E6A-6127-45AB-B606-6E928FAB6773}"/>
            </a:ext>
          </a:extLst>
        </xdr:cNvPr>
        <xdr:cNvCxnSpPr/>
      </xdr:nvCxnSpPr>
      <xdr:spPr>
        <a:xfrm>
          <a:off x="15481300" y="1768411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97789</xdr:rowOff>
    </xdr:from>
    <xdr:to>
      <xdr:col>76</xdr:col>
      <xdr:colOff>165100</xdr:colOff>
      <xdr:row>103</xdr:row>
      <xdr:rowOff>27939</xdr:rowOff>
    </xdr:to>
    <xdr:sp macro="" textlink="">
      <xdr:nvSpPr>
        <xdr:cNvPr id="678" name="楕円 677">
          <a:extLst>
            <a:ext uri="{FF2B5EF4-FFF2-40B4-BE49-F238E27FC236}">
              <a16:creationId xmlns:a16="http://schemas.microsoft.com/office/drawing/2014/main" id="{1BBD3B59-B7A1-47A4-A086-FA476B577E2E}"/>
            </a:ext>
          </a:extLst>
        </xdr:cNvPr>
        <xdr:cNvSpPr/>
      </xdr:nvSpPr>
      <xdr:spPr>
        <a:xfrm>
          <a:off x="14541500" y="1758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148589</xdr:rowOff>
    </xdr:from>
    <xdr:to>
      <xdr:col>81</xdr:col>
      <xdr:colOff>50800</xdr:colOff>
      <xdr:row>103</xdr:row>
      <xdr:rowOff>24764</xdr:rowOff>
    </xdr:to>
    <xdr:cxnSp macro="">
      <xdr:nvCxnSpPr>
        <xdr:cNvPr id="679" name="直線コネクタ 678">
          <a:extLst>
            <a:ext uri="{FF2B5EF4-FFF2-40B4-BE49-F238E27FC236}">
              <a16:creationId xmlns:a16="http://schemas.microsoft.com/office/drawing/2014/main" id="{B672566D-1363-4F44-9F5D-3F1624F8B50B}"/>
            </a:ext>
          </a:extLst>
        </xdr:cNvPr>
        <xdr:cNvCxnSpPr/>
      </xdr:nvCxnSpPr>
      <xdr:spPr>
        <a:xfrm>
          <a:off x="14592300" y="176364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52070</xdr:rowOff>
    </xdr:from>
    <xdr:to>
      <xdr:col>72</xdr:col>
      <xdr:colOff>38100</xdr:colOff>
      <xdr:row>102</xdr:row>
      <xdr:rowOff>153670</xdr:rowOff>
    </xdr:to>
    <xdr:sp macro="" textlink="">
      <xdr:nvSpPr>
        <xdr:cNvPr id="680" name="楕円 679">
          <a:extLst>
            <a:ext uri="{FF2B5EF4-FFF2-40B4-BE49-F238E27FC236}">
              <a16:creationId xmlns:a16="http://schemas.microsoft.com/office/drawing/2014/main" id="{417B55C4-C251-48DB-A383-C1A304CF2412}"/>
            </a:ext>
          </a:extLst>
        </xdr:cNvPr>
        <xdr:cNvSpPr/>
      </xdr:nvSpPr>
      <xdr:spPr>
        <a:xfrm>
          <a:off x="13652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102870</xdr:rowOff>
    </xdr:from>
    <xdr:to>
      <xdr:col>76</xdr:col>
      <xdr:colOff>114300</xdr:colOff>
      <xdr:row>102</xdr:row>
      <xdr:rowOff>148589</xdr:rowOff>
    </xdr:to>
    <xdr:cxnSp macro="">
      <xdr:nvCxnSpPr>
        <xdr:cNvPr id="681" name="直線コネクタ 680">
          <a:extLst>
            <a:ext uri="{FF2B5EF4-FFF2-40B4-BE49-F238E27FC236}">
              <a16:creationId xmlns:a16="http://schemas.microsoft.com/office/drawing/2014/main" id="{628A743E-6D5B-40C1-9A07-B5E03CC42554}"/>
            </a:ext>
          </a:extLst>
        </xdr:cNvPr>
        <xdr:cNvCxnSpPr/>
      </xdr:nvCxnSpPr>
      <xdr:spPr>
        <a:xfrm>
          <a:off x="13703300" y="17590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6350</xdr:rowOff>
    </xdr:from>
    <xdr:to>
      <xdr:col>67</xdr:col>
      <xdr:colOff>101600</xdr:colOff>
      <xdr:row>102</xdr:row>
      <xdr:rowOff>107950</xdr:rowOff>
    </xdr:to>
    <xdr:sp macro="" textlink="">
      <xdr:nvSpPr>
        <xdr:cNvPr id="682" name="楕円 681">
          <a:extLst>
            <a:ext uri="{FF2B5EF4-FFF2-40B4-BE49-F238E27FC236}">
              <a16:creationId xmlns:a16="http://schemas.microsoft.com/office/drawing/2014/main" id="{5764E8ED-039F-4FC0-8533-9D9297AB3B8E}"/>
            </a:ext>
          </a:extLst>
        </xdr:cNvPr>
        <xdr:cNvSpPr/>
      </xdr:nvSpPr>
      <xdr:spPr>
        <a:xfrm>
          <a:off x="12763500" y="1749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57150</xdr:rowOff>
    </xdr:from>
    <xdr:to>
      <xdr:col>71</xdr:col>
      <xdr:colOff>177800</xdr:colOff>
      <xdr:row>102</xdr:row>
      <xdr:rowOff>102870</xdr:rowOff>
    </xdr:to>
    <xdr:cxnSp macro="">
      <xdr:nvCxnSpPr>
        <xdr:cNvPr id="683" name="直線コネクタ 682">
          <a:extLst>
            <a:ext uri="{FF2B5EF4-FFF2-40B4-BE49-F238E27FC236}">
              <a16:creationId xmlns:a16="http://schemas.microsoft.com/office/drawing/2014/main" id="{D5410C9D-D0BB-4E54-B5D6-B88BCE49AC77}"/>
            </a:ext>
          </a:extLst>
        </xdr:cNvPr>
        <xdr:cNvCxnSpPr/>
      </xdr:nvCxnSpPr>
      <xdr:spPr>
        <a:xfrm>
          <a:off x="12814300" y="17545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89552</xdr:rowOff>
    </xdr:from>
    <xdr:ext cx="405111" cy="259045"/>
    <xdr:sp macro="" textlink="">
      <xdr:nvSpPr>
        <xdr:cNvPr id="684" name="n_1aveValue【公民館】&#10;有形固定資産減価償却率">
          <a:extLst>
            <a:ext uri="{FF2B5EF4-FFF2-40B4-BE49-F238E27FC236}">
              <a16:creationId xmlns:a16="http://schemas.microsoft.com/office/drawing/2014/main" id="{CE1B496B-AC47-4562-9BD1-3804529EF3B6}"/>
            </a:ext>
          </a:extLst>
        </xdr:cNvPr>
        <xdr:cNvSpPr txBox="1"/>
      </xdr:nvSpPr>
      <xdr:spPr>
        <a:xfrm>
          <a:off x="15266044"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34307</xdr:rowOff>
    </xdr:from>
    <xdr:ext cx="405111" cy="259045"/>
    <xdr:sp macro="" textlink="">
      <xdr:nvSpPr>
        <xdr:cNvPr id="685" name="n_2aveValue【公民館】&#10;有形固定資産減価償却率">
          <a:extLst>
            <a:ext uri="{FF2B5EF4-FFF2-40B4-BE49-F238E27FC236}">
              <a16:creationId xmlns:a16="http://schemas.microsoft.com/office/drawing/2014/main" id="{B70C33F4-00D9-4324-9AD7-6B5B871593A7}"/>
            </a:ext>
          </a:extLst>
        </xdr:cNvPr>
        <xdr:cNvSpPr txBox="1"/>
      </xdr:nvSpPr>
      <xdr:spPr>
        <a:xfrm>
          <a:off x="143897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70502</xdr:rowOff>
    </xdr:from>
    <xdr:ext cx="405111" cy="259045"/>
    <xdr:sp macro="" textlink="">
      <xdr:nvSpPr>
        <xdr:cNvPr id="686" name="n_3aveValue【公民館】&#10;有形固定資産減価償却率">
          <a:extLst>
            <a:ext uri="{FF2B5EF4-FFF2-40B4-BE49-F238E27FC236}">
              <a16:creationId xmlns:a16="http://schemas.microsoft.com/office/drawing/2014/main" id="{B550BC44-E934-40CC-8797-877331526590}"/>
            </a:ext>
          </a:extLst>
        </xdr:cNvPr>
        <xdr:cNvSpPr txBox="1"/>
      </xdr:nvSpPr>
      <xdr:spPr>
        <a:xfrm>
          <a:off x="13500744"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165752</xdr:rowOff>
    </xdr:from>
    <xdr:ext cx="405111" cy="259045"/>
    <xdr:sp macro="" textlink="">
      <xdr:nvSpPr>
        <xdr:cNvPr id="687" name="n_4aveValue【公民館】&#10;有形固定資産減価償却率">
          <a:extLst>
            <a:ext uri="{FF2B5EF4-FFF2-40B4-BE49-F238E27FC236}">
              <a16:creationId xmlns:a16="http://schemas.microsoft.com/office/drawing/2014/main" id="{DC55713C-9E7F-45B7-A4F7-63D60EDC3724}"/>
            </a:ext>
          </a:extLst>
        </xdr:cNvPr>
        <xdr:cNvSpPr txBox="1"/>
      </xdr:nvSpPr>
      <xdr:spPr>
        <a:xfrm>
          <a:off x="12611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92091</xdr:rowOff>
    </xdr:from>
    <xdr:ext cx="405111" cy="259045"/>
    <xdr:sp macro="" textlink="">
      <xdr:nvSpPr>
        <xdr:cNvPr id="688" name="n_1mainValue【公民館】&#10;有形固定資産減価償却率">
          <a:extLst>
            <a:ext uri="{FF2B5EF4-FFF2-40B4-BE49-F238E27FC236}">
              <a16:creationId xmlns:a16="http://schemas.microsoft.com/office/drawing/2014/main" id="{9936A7A1-85BE-4167-8300-2CD7465F9AB9}"/>
            </a:ext>
          </a:extLst>
        </xdr:cNvPr>
        <xdr:cNvSpPr txBox="1"/>
      </xdr:nvSpPr>
      <xdr:spPr>
        <a:xfrm>
          <a:off x="15266044" y="1740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44466</xdr:rowOff>
    </xdr:from>
    <xdr:ext cx="405111" cy="259045"/>
    <xdr:sp macro="" textlink="">
      <xdr:nvSpPr>
        <xdr:cNvPr id="689" name="n_2mainValue【公民館】&#10;有形固定資産減価償却率">
          <a:extLst>
            <a:ext uri="{FF2B5EF4-FFF2-40B4-BE49-F238E27FC236}">
              <a16:creationId xmlns:a16="http://schemas.microsoft.com/office/drawing/2014/main" id="{168F6F07-CC02-4D34-A579-5D347DEB5E41}"/>
            </a:ext>
          </a:extLst>
        </xdr:cNvPr>
        <xdr:cNvSpPr txBox="1"/>
      </xdr:nvSpPr>
      <xdr:spPr>
        <a:xfrm>
          <a:off x="14389744" y="1736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170197</xdr:rowOff>
    </xdr:from>
    <xdr:ext cx="405111" cy="259045"/>
    <xdr:sp macro="" textlink="">
      <xdr:nvSpPr>
        <xdr:cNvPr id="690" name="n_3mainValue【公民館】&#10;有形固定資産減価償却率">
          <a:extLst>
            <a:ext uri="{FF2B5EF4-FFF2-40B4-BE49-F238E27FC236}">
              <a16:creationId xmlns:a16="http://schemas.microsoft.com/office/drawing/2014/main" id="{FE746A09-B65A-48D7-A2DE-3E056D53990A}"/>
            </a:ext>
          </a:extLst>
        </xdr:cNvPr>
        <xdr:cNvSpPr txBox="1"/>
      </xdr:nvSpPr>
      <xdr:spPr>
        <a:xfrm>
          <a:off x="13500744" y="1731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124477</xdr:rowOff>
    </xdr:from>
    <xdr:ext cx="405111" cy="259045"/>
    <xdr:sp macro="" textlink="">
      <xdr:nvSpPr>
        <xdr:cNvPr id="691" name="n_4mainValue【公民館】&#10;有形固定資産減価償却率">
          <a:extLst>
            <a:ext uri="{FF2B5EF4-FFF2-40B4-BE49-F238E27FC236}">
              <a16:creationId xmlns:a16="http://schemas.microsoft.com/office/drawing/2014/main" id="{E3AD9A4B-53AA-4F7A-B21B-076BC3071B13}"/>
            </a:ext>
          </a:extLst>
        </xdr:cNvPr>
        <xdr:cNvSpPr txBox="1"/>
      </xdr:nvSpPr>
      <xdr:spPr>
        <a:xfrm>
          <a:off x="126117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426A3F88-BDE9-42B0-B13A-B4DEC1B4F70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E7E31E56-BFD2-4968-B07C-782380F435F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B5CF2D71-31AE-4DB2-855D-720C8F2CFE1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93010FC7-3E06-4C67-85F0-9D9825ED7C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CE852419-6A1B-46ED-AC8C-6B2050D07F4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213AEFB9-E8CE-458C-8957-C407FDB88BF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5BEB06DC-0EFC-4B3D-BA2E-1AE20B55AF6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791485C4-A69F-4417-815C-0A1D5C3B152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77454BF6-E0D6-409A-AF0E-A9EE19D2D2B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6FB9B9D4-3E8D-4AD9-A5C6-0839A86DC5F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2" name="直線コネクタ 701">
          <a:extLst>
            <a:ext uri="{FF2B5EF4-FFF2-40B4-BE49-F238E27FC236}">
              <a16:creationId xmlns:a16="http://schemas.microsoft.com/office/drawing/2014/main" id="{FD1EF3B6-CE20-453B-B74C-88C0806A34F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3" name="テキスト ボックス 702">
          <a:extLst>
            <a:ext uri="{FF2B5EF4-FFF2-40B4-BE49-F238E27FC236}">
              <a16:creationId xmlns:a16="http://schemas.microsoft.com/office/drawing/2014/main" id="{E7D4F64A-1329-4A24-8D18-55104F8DD77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4" name="直線コネクタ 703">
          <a:extLst>
            <a:ext uri="{FF2B5EF4-FFF2-40B4-BE49-F238E27FC236}">
              <a16:creationId xmlns:a16="http://schemas.microsoft.com/office/drawing/2014/main" id="{6972F19F-50CB-456D-A165-10BFB09C4AC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5" name="テキスト ボックス 704">
          <a:extLst>
            <a:ext uri="{FF2B5EF4-FFF2-40B4-BE49-F238E27FC236}">
              <a16:creationId xmlns:a16="http://schemas.microsoft.com/office/drawing/2014/main" id="{919E6BDE-02E5-4452-A496-542E534EAD4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6" name="直線コネクタ 705">
          <a:extLst>
            <a:ext uri="{FF2B5EF4-FFF2-40B4-BE49-F238E27FC236}">
              <a16:creationId xmlns:a16="http://schemas.microsoft.com/office/drawing/2014/main" id="{6833DE7D-8AC6-4C5A-AE0A-3869494D71E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7" name="テキスト ボックス 706">
          <a:extLst>
            <a:ext uri="{FF2B5EF4-FFF2-40B4-BE49-F238E27FC236}">
              <a16:creationId xmlns:a16="http://schemas.microsoft.com/office/drawing/2014/main" id="{BDB61EF4-2E56-43C8-9D6F-09A95305DC3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8" name="直線コネクタ 707">
          <a:extLst>
            <a:ext uri="{FF2B5EF4-FFF2-40B4-BE49-F238E27FC236}">
              <a16:creationId xmlns:a16="http://schemas.microsoft.com/office/drawing/2014/main" id="{FE08E6CE-5963-435B-B5BA-F943F836381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9" name="テキスト ボックス 708">
          <a:extLst>
            <a:ext uri="{FF2B5EF4-FFF2-40B4-BE49-F238E27FC236}">
              <a16:creationId xmlns:a16="http://schemas.microsoft.com/office/drawing/2014/main" id="{7287A039-4132-48DC-9EB6-CCA280B3E11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0" name="直線コネクタ 709">
          <a:extLst>
            <a:ext uri="{FF2B5EF4-FFF2-40B4-BE49-F238E27FC236}">
              <a16:creationId xmlns:a16="http://schemas.microsoft.com/office/drawing/2014/main" id="{92A65A34-4523-49D1-8950-4CF97BC9A51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1" name="テキスト ボックス 710">
          <a:extLst>
            <a:ext uri="{FF2B5EF4-FFF2-40B4-BE49-F238E27FC236}">
              <a16:creationId xmlns:a16="http://schemas.microsoft.com/office/drawing/2014/main" id="{8052EBFE-4A52-44D9-BDE2-97DB0D52177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13E64858-2D67-40CC-9E56-952508E9C24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3" name="テキスト ボックス 712">
          <a:extLst>
            <a:ext uri="{FF2B5EF4-FFF2-40B4-BE49-F238E27FC236}">
              <a16:creationId xmlns:a16="http://schemas.microsoft.com/office/drawing/2014/main" id="{C10CAEED-DA92-47D6-B39B-68E36AB5051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3F0D57F2-2DF8-4000-8D0E-97D67FC9D8F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715" name="直線コネクタ 714">
          <a:extLst>
            <a:ext uri="{FF2B5EF4-FFF2-40B4-BE49-F238E27FC236}">
              <a16:creationId xmlns:a16="http://schemas.microsoft.com/office/drawing/2014/main" id="{C5CEF0D0-DFF9-4B2E-9AD6-D8BA4D66B1F6}"/>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716" name="【公民館】&#10;一人当たり面積最小値テキスト">
          <a:extLst>
            <a:ext uri="{FF2B5EF4-FFF2-40B4-BE49-F238E27FC236}">
              <a16:creationId xmlns:a16="http://schemas.microsoft.com/office/drawing/2014/main" id="{CE7F0B2A-33CB-4D85-A156-18ADB638A38D}"/>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717" name="直線コネクタ 716">
          <a:extLst>
            <a:ext uri="{FF2B5EF4-FFF2-40B4-BE49-F238E27FC236}">
              <a16:creationId xmlns:a16="http://schemas.microsoft.com/office/drawing/2014/main" id="{32AD78D4-AB24-4926-B694-09502BF4BA4B}"/>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18" name="【公民館】&#10;一人当たり面積最大値テキスト">
          <a:extLst>
            <a:ext uri="{FF2B5EF4-FFF2-40B4-BE49-F238E27FC236}">
              <a16:creationId xmlns:a16="http://schemas.microsoft.com/office/drawing/2014/main" id="{ED6ED61D-0498-4473-9A2D-4704DB626176}"/>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19" name="直線コネクタ 718">
          <a:extLst>
            <a:ext uri="{FF2B5EF4-FFF2-40B4-BE49-F238E27FC236}">
              <a16:creationId xmlns:a16="http://schemas.microsoft.com/office/drawing/2014/main" id="{4CDDC852-D493-40DA-B300-EF913B99DF8E}"/>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720" name="【公民館】&#10;一人当たり面積平均値テキスト">
          <a:extLst>
            <a:ext uri="{FF2B5EF4-FFF2-40B4-BE49-F238E27FC236}">
              <a16:creationId xmlns:a16="http://schemas.microsoft.com/office/drawing/2014/main" id="{4C1DD8A6-F623-498B-B2BF-49A5CCB9CB1A}"/>
            </a:ext>
          </a:extLst>
        </xdr:cNvPr>
        <xdr:cNvSpPr txBox="1"/>
      </xdr:nvSpPr>
      <xdr:spPr>
        <a:xfrm>
          <a:off x="22199600" y="18308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721" name="フローチャート: 判断 720">
          <a:extLst>
            <a:ext uri="{FF2B5EF4-FFF2-40B4-BE49-F238E27FC236}">
              <a16:creationId xmlns:a16="http://schemas.microsoft.com/office/drawing/2014/main" id="{6EDF531F-3E7A-45C3-8FA3-D6C05A967304}"/>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722" name="フローチャート: 判断 721">
          <a:extLst>
            <a:ext uri="{FF2B5EF4-FFF2-40B4-BE49-F238E27FC236}">
              <a16:creationId xmlns:a16="http://schemas.microsoft.com/office/drawing/2014/main" id="{C3AA4126-DC93-4AB3-9654-EE162C4A777A}"/>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87503</xdr:rowOff>
    </xdr:from>
    <xdr:to>
      <xdr:col>107</xdr:col>
      <xdr:colOff>101600</xdr:colOff>
      <xdr:row>108</xdr:row>
      <xdr:rowOff>17653</xdr:rowOff>
    </xdr:to>
    <xdr:sp macro="" textlink="">
      <xdr:nvSpPr>
        <xdr:cNvPr id="723" name="フローチャート: 判断 722">
          <a:extLst>
            <a:ext uri="{FF2B5EF4-FFF2-40B4-BE49-F238E27FC236}">
              <a16:creationId xmlns:a16="http://schemas.microsoft.com/office/drawing/2014/main" id="{E22A841F-2D5F-4655-B0D7-C6FC21F15BEA}"/>
            </a:ext>
          </a:extLst>
        </xdr:cNvPr>
        <xdr:cNvSpPr/>
      </xdr:nvSpPr>
      <xdr:spPr>
        <a:xfrm>
          <a:off x="20383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86550</xdr:rowOff>
    </xdr:from>
    <xdr:to>
      <xdr:col>102</xdr:col>
      <xdr:colOff>165100</xdr:colOff>
      <xdr:row>108</xdr:row>
      <xdr:rowOff>16700</xdr:rowOff>
    </xdr:to>
    <xdr:sp macro="" textlink="">
      <xdr:nvSpPr>
        <xdr:cNvPr id="724" name="フローチャート: 判断 723">
          <a:extLst>
            <a:ext uri="{FF2B5EF4-FFF2-40B4-BE49-F238E27FC236}">
              <a16:creationId xmlns:a16="http://schemas.microsoft.com/office/drawing/2014/main" id="{F41546BF-5F93-4B59-9F90-7F555CDC3FBB}"/>
            </a:ext>
          </a:extLst>
        </xdr:cNvPr>
        <xdr:cNvSpPr/>
      </xdr:nvSpPr>
      <xdr:spPr>
        <a:xfrm>
          <a:off x="19494500" y="1843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73597</xdr:rowOff>
    </xdr:from>
    <xdr:to>
      <xdr:col>98</xdr:col>
      <xdr:colOff>38100</xdr:colOff>
      <xdr:row>108</xdr:row>
      <xdr:rowOff>3747</xdr:rowOff>
    </xdr:to>
    <xdr:sp macro="" textlink="">
      <xdr:nvSpPr>
        <xdr:cNvPr id="725" name="フローチャート: 判断 724">
          <a:extLst>
            <a:ext uri="{FF2B5EF4-FFF2-40B4-BE49-F238E27FC236}">
              <a16:creationId xmlns:a16="http://schemas.microsoft.com/office/drawing/2014/main" id="{373FF410-FC20-4E5E-894E-3AA95D8FFA59}"/>
            </a:ext>
          </a:extLst>
        </xdr:cNvPr>
        <xdr:cNvSpPr/>
      </xdr:nvSpPr>
      <xdr:spPr>
        <a:xfrm>
          <a:off x="18605500" y="184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40D5EEC4-561D-4C25-8101-EA46A637577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304D025D-DBAB-407D-A969-24F52805134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C412746-D78A-4A3B-87CB-D0CFEA6F40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FE92D405-6528-4541-9382-991358986E3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F461FC7C-2AA0-4709-B4DA-46F8125DDD5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141605</xdr:rowOff>
    </xdr:from>
    <xdr:to>
      <xdr:col>116</xdr:col>
      <xdr:colOff>114300</xdr:colOff>
      <xdr:row>108</xdr:row>
      <xdr:rowOff>71755</xdr:rowOff>
    </xdr:to>
    <xdr:sp macro="" textlink="">
      <xdr:nvSpPr>
        <xdr:cNvPr id="731" name="楕円 730">
          <a:extLst>
            <a:ext uri="{FF2B5EF4-FFF2-40B4-BE49-F238E27FC236}">
              <a16:creationId xmlns:a16="http://schemas.microsoft.com/office/drawing/2014/main" id="{21E4A97E-7D5A-45D3-B5D7-887F63A1B282}"/>
            </a:ext>
          </a:extLst>
        </xdr:cNvPr>
        <xdr:cNvSpPr/>
      </xdr:nvSpPr>
      <xdr:spPr>
        <a:xfrm>
          <a:off x="221107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90695</xdr:rowOff>
    </xdr:from>
    <xdr:ext cx="469744" cy="259045"/>
    <xdr:sp macro="" textlink="">
      <xdr:nvSpPr>
        <xdr:cNvPr id="732" name="【公民館】&#10;一人当たり面積該当値テキスト">
          <a:extLst>
            <a:ext uri="{FF2B5EF4-FFF2-40B4-BE49-F238E27FC236}">
              <a16:creationId xmlns:a16="http://schemas.microsoft.com/office/drawing/2014/main" id="{E953D730-F6CA-4C07-BAD0-2E3984E271A8}"/>
            </a:ext>
          </a:extLst>
        </xdr:cNvPr>
        <xdr:cNvSpPr txBox="1"/>
      </xdr:nvSpPr>
      <xdr:spPr>
        <a:xfrm>
          <a:off x="22199600" y="18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142557</xdr:rowOff>
    </xdr:from>
    <xdr:to>
      <xdr:col>112</xdr:col>
      <xdr:colOff>38100</xdr:colOff>
      <xdr:row>108</xdr:row>
      <xdr:rowOff>72707</xdr:rowOff>
    </xdr:to>
    <xdr:sp macro="" textlink="">
      <xdr:nvSpPr>
        <xdr:cNvPr id="733" name="楕円 732">
          <a:extLst>
            <a:ext uri="{FF2B5EF4-FFF2-40B4-BE49-F238E27FC236}">
              <a16:creationId xmlns:a16="http://schemas.microsoft.com/office/drawing/2014/main" id="{39EE7F66-DC25-4241-B610-1912AD5194A0}"/>
            </a:ext>
          </a:extLst>
        </xdr:cNvPr>
        <xdr:cNvSpPr/>
      </xdr:nvSpPr>
      <xdr:spPr>
        <a:xfrm>
          <a:off x="21272500" y="184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20955</xdr:rowOff>
    </xdr:from>
    <xdr:to>
      <xdr:col>116</xdr:col>
      <xdr:colOff>63500</xdr:colOff>
      <xdr:row>108</xdr:row>
      <xdr:rowOff>21907</xdr:rowOff>
    </xdr:to>
    <xdr:cxnSp macro="">
      <xdr:nvCxnSpPr>
        <xdr:cNvPr id="734" name="直線コネクタ 733">
          <a:extLst>
            <a:ext uri="{FF2B5EF4-FFF2-40B4-BE49-F238E27FC236}">
              <a16:creationId xmlns:a16="http://schemas.microsoft.com/office/drawing/2014/main" id="{04EDB7DE-0AA5-438B-9533-4210451BD900}"/>
            </a:ext>
          </a:extLst>
        </xdr:cNvPr>
        <xdr:cNvCxnSpPr/>
      </xdr:nvCxnSpPr>
      <xdr:spPr>
        <a:xfrm flipV="1">
          <a:off x="21323300" y="1853755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144272</xdr:rowOff>
    </xdr:from>
    <xdr:to>
      <xdr:col>107</xdr:col>
      <xdr:colOff>101600</xdr:colOff>
      <xdr:row>108</xdr:row>
      <xdr:rowOff>74422</xdr:rowOff>
    </xdr:to>
    <xdr:sp macro="" textlink="">
      <xdr:nvSpPr>
        <xdr:cNvPr id="735" name="楕円 734">
          <a:extLst>
            <a:ext uri="{FF2B5EF4-FFF2-40B4-BE49-F238E27FC236}">
              <a16:creationId xmlns:a16="http://schemas.microsoft.com/office/drawing/2014/main" id="{3877F96B-793D-489D-B2BB-83A17034EAC3}"/>
            </a:ext>
          </a:extLst>
        </xdr:cNvPr>
        <xdr:cNvSpPr/>
      </xdr:nvSpPr>
      <xdr:spPr>
        <a:xfrm>
          <a:off x="203835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21907</xdr:rowOff>
    </xdr:from>
    <xdr:to>
      <xdr:col>111</xdr:col>
      <xdr:colOff>177800</xdr:colOff>
      <xdr:row>108</xdr:row>
      <xdr:rowOff>23622</xdr:rowOff>
    </xdr:to>
    <xdr:cxnSp macro="">
      <xdr:nvCxnSpPr>
        <xdr:cNvPr id="736" name="直線コネクタ 735">
          <a:extLst>
            <a:ext uri="{FF2B5EF4-FFF2-40B4-BE49-F238E27FC236}">
              <a16:creationId xmlns:a16="http://schemas.microsoft.com/office/drawing/2014/main" id="{D6C32248-2EB2-440A-A7FD-96DF0AEDEF89}"/>
            </a:ext>
          </a:extLst>
        </xdr:cNvPr>
        <xdr:cNvCxnSpPr/>
      </xdr:nvCxnSpPr>
      <xdr:spPr>
        <a:xfrm flipV="1">
          <a:off x="20434300" y="18538507"/>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147129</xdr:rowOff>
    </xdr:from>
    <xdr:to>
      <xdr:col>102</xdr:col>
      <xdr:colOff>165100</xdr:colOff>
      <xdr:row>108</xdr:row>
      <xdr:rowOff>77279</xdr:rowOff>
    </xdr:to>
    <xdr:sp macro="" textlink="">
      <xdr:nvSpPr>
        <xdr:cNvPr id="737" name="楕円 736">
          <a:extLst>
            <a:ext uri="{FF2B5EF4-FFF2-40B4-BE49-F238E27FC236}">
              <a16:creationId xmlns:a16="http://schemas.microsoft.com/office/drawing/2014/main" id="{C9B45336-4F57-4E30-B541-EFAD639672F5}"/>
            </a:ext>
          </a:extLst>
        </xdr:cNvPr>
        <xdr:cNvSpPr/>
      </xdr:nvSpPr>
      <xdr:spPr>
        <a:xfrm>
          <a:off x="19494500" y="1849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23622</xdr:rowOff>
    </xdr:from>
    <xdr:to>
      <xdr:col>107</xdr:col>
      <xdr:colOff>50800</xdr:colOff>
      <xdr:row>108</xdr:row>
      <xdr:rowOff>26479</xdr:rowOff>
    </xdr:to>
    <xdr:cxnSp macro="">
      <xdr:nvCxnSpPr>
        <xdr:cNvPr id="738" name="直線コネクタ 737">
          <a:extLst>
            <a:ext uri="{FF2B5EF4-FFF2-40B4-BE49-F238E27FC236}">
              <a16:creationId xmlns:a16="http://schemas.microsoft.com/office/drawing/2014/main" id="{4A131ECA-DD93-43F1-A6E0-BB27BB709148}"/>
            </a:ext>
          </a:extLst>
        </xdr:cNvPr>
        <xdr:cNvCxnSpPr/>
      </xdr:nvCxnSpPr>
      <xdr:spPr>
        <a:xfrm flipV="1">
          <a:off x="19545300" y="1854022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149034</xdr:rowOff>
    </xdr:from>
    <xdr:to>
      <xdr:col>98</xdr:col>
      <xdr:colOff>38100</xdr:colOff>
      <xdr:row>108</xdr:row>
      <xdr:rowOff>79184</xdr:rowOff>
    </xdr:to>
    <xdr:sp macro="" textlink="">
      <xdr:nvSpPr>
        <xdr:cNvPr id="739" name="楕円 738">
          <a:extLst>
            <a:ext uri="{FF2B5EF4-FFF2-40B4-BE49-F238E27FC236}">
              <a16:creationId xmlns:a16="http://schemas.microsoft.com/office/drawing/2014/main" id="{67B8E3CD-A956-4747-8684-398A2D0BC1E6}"/>
            </a:ext>
          </a:extLst>
        </xdr:cNvPr>
        <xdr:cNvSpPr/>
      </xdr:nvSpPr>
      <xdr:spPr>
        <a:xfrm>
          <a:off x="18605500" y="184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26479</xdr:rowOff>
    </xdr:from>
    <xdr:to>
      <xdr:col>102</xdr:col>
      <xdr:colOff>114300</xdr:colOff>
      <xdr:row>108</xdr:row>
      <xdr:rowOff>28384</xdr:rowOff>
    </xdr:to>
    <xdr:cxnSp macro="">
      <xdr:nvCxnSpPr>
        <xdr:cNvPr id="740" name="直線コネクタ 739">
          <a:extLst>
            <a:ext uri="{FF2B5EF4-FFF2-40B4-BE49-F238E27FC236}">
              <a16:creationId xmlns:a16="http://schemas.microsoft.com/office/drawing/2014/main" id="{D4B041B3-039A-4A89-B160-43132E09F86D}"/>
            </a:ext>
          </a:extLst>
        </xdr:cNvPr>
        <xdr:cNvCxnSpPr/>
      </xdr:nvCxnSpPr>
      <xdr:spPr>
        <a:xfrm flipV="1">
          <a:off x="18656300" y="1854307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741" name="n_1aveValue【公民館】&#10;一人当たり面積">
          <a:extLst>
            <a:ext uri="{FF2B5EF4-FFF2-40B4-BE49-F238E27FC236}">
              <a16:creationId xmlns:a16="http://schemas.microsoft.com/office/drawing/2014/main" id="{17D335C4-C268-4059-9945-E68F7C130CE8}"/>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34180</xdr:rowOff>
    </xdr:from>
    <xdr:ext cx="469744" cy="259045"/>
    <xdr:sp macro="" textlink="">
      <xdr:nvSpPr>
        <xdr:cNvPr id="742" name="n_2aveValue【公民館】&#10;一人当たり面積">
          <a:extLst>
            <a:ext uri="{FF2B5EF4-FFF2-40B4-BE49-F238E27FC236}">
              <a16:creationId xmlns:a16="http://schemas.microsoft.com/office/drawing/2014/main" id="{70578325-3613-41AA-92DF-C26179F1291E}"/>
            </a:ext>
          </a:extLst>
        </xdr:cNvPr>
        <xdr:cNvSpPr txBox="1"/>
      </xdr:nvSpPr>
      <xdr:spPr>
        <a:xfrm>
          <a:off x="201994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33227</xdr:rowOff>
    </xdr:from>
    <xdr:ext cx="469744" cy="259045"/>
    <xdr:sp macro="" textlink="">
      <xdr:nvSpPr>
        <xdr:cNvPr id="743" name="n_3aveValue【公民館】&#10;一人当たり面積">
          <a:extLst>
            <a:ext uri="{FF2B5EF4-FFF2-40B4-BE49-F238E27FC236}">
              <a16:creationId xmlns:a16="http://schemas.microsoft.com/office/drawing/2014/main" id="{F29D1582-8E65-40F8-BE1B-3F6510F2811C}"/>
            </a:ext>
          </a:extLst>
        </xdr:cNvPr>
        <xdr:cNvSpPr txBox="1"/>
      </xdr:nvSpPr>
      <xdr:spPr>
        <a:xfrm>
          <a:off x="19310427" y="1820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20274</xdr:rowOff>
    </xdr:from>
    <xdr:ext cx="469744" cy="259045"/>
    <xdr:sp macro="" textlink="">
      <xdr:nvSpPr>
        <xdr:cNvPr id="744" name="n_4aveValue【公民館】&#10;一人当たり面積">
          <a:extLst>
            <a:ext uri="{FF2B5EF4-FFF2-40B4-BE49-F238E27FC236}">
              <a16:creationId xmlns:a16="http://schemas.microsoft.com/office/drawing/2014/main" id="{B1F2FE18-5694-4E05-A575-3185311C6E55}"/>
            </a:ext>
          </a:extLst>
        </xdr:cNvPr>
        <xdr:cNvSpPr txBox="1"/>
      </xdr:nvSpPr>
      <xdr:spPr>
        <a:xfrm>
          <a:off x="18421427" y="1819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63834</xdr:rowOff>
    </xdr:from>
    <xdr:ext cx="469744" cy="259045"/>
    <xdr:sp macro="" textlink="">
      <xdr:nvSpPr>
        <xdr:cNvPr id="745" name="n_1mainValue【公民館】&#10;一人当たり面積">
          <a:extLst>
            <a:ext uri="{FF2B5EF4-FFF2-40B4-BE49-F238E27FC236}">
              <a16:creationId xmlns:a16="http://schemas.microsoft.com/office/drawing/2014/main" id="{270C3108-F010-4868-9085-8A6F5C3ED95B}"/>
            </a:ext>
          </a:extLst>
        </xdr:cNvPr>
        <xdr:cNvSpPr txBox="1"/>
      </xdr:nvSpPr>
      <xdr:spPr>
        <a:xfrm>
          <a:off x="21075727" y="185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65549</xdr:rowOff>
    </xdr:from>
    <xdr:ext cx="469744" cy="259045"/>
    <xdr:sp macro="" textlink="">
      <xdr:nvSpPr>
        <xdr:cNvPr id="746" name="n_2mainValue【公民館】&#10;一人当たり面積">
          <a:extLst>
            <a:ext uri="{FF2B5EF4-FFF2-40B4-BE49-F238E27FC236}">
              <a16:creationId xmlns:a16="http://schemas.microsoft.com/office/drawing/2014/main" id="{8D25F572-F1D5-4C4E-A45A-D9C12B192D0C}"/>
            </a:ext>
          </a:extLst>
        </xdr:cNvPr>
        <xdr:cNvSpPr txBox="1"/>
      </xdr:nvSpPr>
      <xdr:spPr>
        <a:xfrm>
          <a:off x="20199427" y="1858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68406</xdr:rowOff>
    </xdr:from>
    <xdr:ext cx="469744" cy="259045"/>
    <xdr:sp macro="" textlink="">
      <xdr:nvSpPr>
        <xdr:cNvPr id="747" name="n_3mainValue【公民館】&#10;一人当たり面積">
          <a:extLst>
            <a:ext uri="{FF2B5EF4-FFF2-40B4-BE49-F238E27FC236}">
              <a16:creationId xmlns:a16="http://schemas.microsoft.com/office/drawing/2014/main" id="{2EE16553-361C-4745-8429-E83396D604E5}"/>
            </a:ext>
          </a:extLst>
        </xdr:cNvPr>
        <xdr:cNvSpPr txBox="1"/>
      </xdr:nvSpPr>
      <xdr:spPr>
        <a:xfrm>
          <a:off x="19310427" y="1858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70311</xdr:rowOff>
    </xdr:from>
    <xdr:ext cx="469744" cy="259045"/>
    <xdr:sp macro="" textlink="">
      <xdr:nvSpPr>
        <xdr:cNvPr id="748" name="n_4mainValue【公民館】&#10;一人当たり面積">
          <a:extLst>
            <a:ext uri="{FF2B5EF4-FFF2-40B4-BE49-F238E27FC236}">
              <a16:creationId xmlns:a16="http://schemas.microsoft.com/office/drawing/2014/main" id="{695C733F-B1EA-4511-936D-CF65EC28E18B}"/>
            </a:ext>
          </a:extLst>
        </xdr:cNvPr>
        <xdr:cNvSpPr txBox="1"/>
      </xdr:nvSpPr>
      <xdr:spPr>
        <a:xfrm>
          <a:off x="18421427" y="1858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A0E57386-D444-46C6-BADF-5D97460D6E1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63608E0D-4B0B-413A-AA76-3DAC4F74E0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20D63EEF-CDB2-4919-9E16-295766C76C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有形固定資産減価償却率について類似団体と比較すると、道路、学校施設、公営住宅が上回っており、認定こども園・幼稚園・保育施設、橋りょう・トンネル、公民館が下回っている。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では、小国高等学校職員住宅の改修工事の実施とりんどうヶ丘小学校、南小国中学校の空調工事等を実施しているが減価償却費が工事金額を上回っているため、有形固定資産減価償却率が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公営住宅は市原団地</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号棟の外壁改修工事を実施しているが同じく減価償却費が工事金額を上回っているため、有形固定資産減価償却率が増加となった。</a:t>
          </a:r>
        </a:p>
        <a:p>
          <a:r>
            <a:rPr kumimoji="1" lang="ja-JP" altLang="en-US" sz="1300">
              <a:latin typeface="ＭＳ Ｐゴシック" panose="020B0600070205080204" pitchFamily="50" charset="-128"/>
              <a:ea typeface="ＭＳ Ｐゴシック" panose="020B0600070205080204" pitchFamily="50" charset="-128"/>
            </a:rPr>
            <a:t>インフラ資産を除いて資産計上した箱物の施設類型での工事は前述のものが全てとなるが、個別資産の老朽化比率、現地の状況を参考に個別計画等の計画を踏まえながら適切なマネジメントを推進していく。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8830F8E-0AF0-46C4-9590-95A5C272B5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0102F8-D264-46E1-B7F8-0EDD05E7645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2DC79A-FF47-4602-87B7-6363B23CD2F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CDBED58-2CC7-444B-9B94-86016D9EC4F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8F3705-6F64-4AA2-B03F-B05BB9B0E43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A86D9E-D34D-463E-B290-A9D2AAB509D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FC987D-53EF-4BCA-8D20-417F9D50E3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1D8A3E-1DFF-44EA-B2AA-F0EBCEA4AB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3F46DA2-1F71-494A-9C88-D0D37885949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83156C4-7579-4812-B486-10FE094FEAC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3,733
115.90
6,396,080
5,755,105
443,865
2,614,576
3,028,134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A6972A-4DEF-4DB3-B98F-100AF0EDB6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DC8F46B-F7C6-4D35-8403-8826DDE8BA7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C90992A-2079-430F-819A-E1E49EA8B0E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B272780-8DAC-4A40-AB0F-122BF320278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7845EC-45BA-4AE8-83AE-DF1F52E1D0D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DABB43C-61BA-41DE-BE26-FD3110F657D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1BB04B-3363-4758-8B10-DAB2F97004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320239-7EE1-4BEB-942C-409039ED831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CF765B1-8FCF-465B-8F58-C87D55C10F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7914BC0-4671-429E-A1DF-5BA9CB20580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DE10A0-785B-41EC-8E38-C88A643DED5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A8B6803-3820-4B92-B0BA-FC2AFC85564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561BC54-AD9E-447E-90A6-72EF40D1440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EC7BF3-A6F5-4EA3-8479-85B950B497E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3F6D47-D660-4CEE-9034-F735EF03F1D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F8D12C9-6889-4B12-A5B6-6741C89CBA9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21BC7A-80C8-456D-92EF-D697423DDC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06751B-4026-4FA1-B099-57D191993E0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FD5BB6-3972-4425-A8C1-A93250F7852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771CC66-79D5-4646-9CC1-50570E7C4DD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242248-F02E-4820-BD19-FE3EA244598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D2FE0DD-D579-418A-8E3D-0F77919AABD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82F667-1625-4AAE-8C61-7395252E40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CE6CF9E-5E51-412A-A405-4FDA236D075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16F5FB5-6A78-4932-9BD7-4F962A232E6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560313C-0F8C-44DA-8D65-7E727778AF3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0545C3-C695-4D53-B59F-84874A0305F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6388B4F-3DD8-4633-94CB-EF8E1BD4DB9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95E846-A72C-4E71-8E13-9373E4D675A2}"/>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4E7AEBB-1F2B-4ABA-B912-0D862790B79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C877493-2BC8-41E5-B89F-D19D1E37D1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9C0F123-D58F-49D3-BC87-0A87C6DCF96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9295A3B-BCF7-45C4-BCD7-8F7161FDD1A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F3084DB4-0DCD-4F35-9E36-CE541A01790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CABEAC9-2DAC-4E36-A070-A53D2F1C464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EB27F00-C7AF-4680-8DD8-509F226ECF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0873E63-3C5E-4784-881E-42AAE860331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2D6C789-D04D-4873-802D-35F380B07FE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6AD922C-BD2F-4D25-8DF9-B0BB77B01C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7FC7FAF-AA17-4F21-8DC3-2E30D554CE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8D83437-0177-44E9-BC37-200958775F6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E8ED6BF-B671-4530-ACD2-983B2013745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77FCF0FC-B828-47C1-9E0C-A4A60F2A14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EB8C473A-EB26-45E8-A89E-FA0ADAD6F78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D8B6EDC-CBE4-45E2-AAEB-93CB59AEB97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CE1E7B5-6D2B-4B1D-A3FB-F558FB54CEE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89BFE53-760E-4408-A0C1-2E631FDB66F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A05C96D4-E8DB-42D1-84F3-EFDB714137E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E54F8396-FE68-4ED9-A3F2-88E13ABADFF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274147A5-9949-40D6-A613-0D6FEC3C6CB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B7B5D3A-C01D-49BC-A9A3-31ECCF8E2AD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7CD0B02-9DB4-4808-8E0E-BF4A68CB496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980791C-C89A-4BD6-9050-4ACE2337334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4B8ED21F-FD27-4D67-A811-834F1CA0EED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94CFB9D-AEA5-4DEE-8C63-46A95654CB7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E9AD1C1-C39C-4B51-B120-1830776E72BF}"/>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43012F08-F22A-4464-A244-9A54A81C08E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82B00D1-6C5F-4B03-A05A-C4E3EA001DF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282108BC-BE73-4872-A6A6-B8752DB3CBA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555B59A-C7C7-45CC-8B4B-953574B18F7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13A26FDB-6540-4593-B52D-969221B387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F1A2ED5B-FD31-4206-80A0-7D1CA413A26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B9F9D39E-9384-478F-BBEE-DBF959D47D0C}"/>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37FB2F85-0208-498B-B6E2-748B644CAA4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D7AA7698-58D2-4E31-83E6-C3D2FE87F60E}"/>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2DE38EA-59B8-41FF-8F2E-D2DB621E0DF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78" name="直線コネクタ 77">
          <a:extLst>
            <a:ext uri="{FF2B5EF4-FFF2-40B4-BE49-F238E27FC236}">
              <a16:creationId xmlns:a16="http://schemas.microsoft.com/office/drawing/2014/main" id="{626A477D-43EF-4DEA-B524-65A9751D9867}"/>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16C30302-9F4E-4AC5-A974-1C7E839E6A34}"/>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80" name="フローチャート: 判断 79">
          <a:extLst>
            <a:ext uri="{FF2B5EF4-FFF2-40B4-BE49-F238E27FC236}">
              <a16:creationId xmlns:a16="http://schemas.microsoft.com/office/drawing/2014/main" id="{9F512CA9-CE6B-4984-8667-FAC28FB9EE83}"/>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81" name="フローチャート: 判断 80">
          <a:extLst>
            <a:ext uri="{FF2B5EF4-FFF2-40B4-BE49-F238E27FC236}">
              <a16:creationId xmlns:a16="http://schemas.microsoft.com/office/drawing/2014/main" id="{DD2FBD77-BA6D-4CD7-8A8F-90996C1E539A}"/>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101056</xdr:rowOff>
    </xdr:from>
    <xdr:to>
      <xdr:col>15</xdr:col>
      <xdr:colOff>101600</xdr:colOff>
      <xdr:row>62</xdr:row>
      <xdr:rowOff>31206</xdr:rowOff>
    </xdr:to>
    <xdr:sp macro="" textlink="">
      <xdr:nvSpPr>
        <xdr:cNvPr id="82" name="フローチャート: 判断 81">
          <a:extLst>
            <a:ext uri="{FF2B5EF4-FFF2-40B4-BE49-F238E27FC236}">
              <a16:creationId xmlns:a16="http://schemas.microsoft.com/office/drawing/2014/main" id="{45F2CCE8-6314-43C7-ABFA-4179C8373E8A}"/>
            </a:ext>
          </a:extLst>
        </xdr:cNvPr>
        <xdr:cNvSpPr/>
      </xdr:nvSpPr>
      <xdr:spPr>
        <a:xfrm>
          <a:off x="28575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127181</xdr:rowOff>
    </xdr:from>
    <xdr:to>
      <xdr:col>10</xdr:col>
      <xdr:colOff>165100</xdr:colOff>
      <xdr:row>62</xdr:row>
      <xdr:rowOff>57331</xdr:rowOff>
    </xdr:to>
    <xdr:sp macro="" textlink="">
      <xdr:nvSpPr>
        <xdr:cNvPr id="83" name="フローチャート: 判断 82">
          <a:extLst>
            <a:ext uri="{FF2B5EF4-FFF2-40B4-BE49-F238E27FC236}">
              <a16:creationId xmlns:a16="http://schemas.microsoft.com/office/drawing/2014/main" id="{C1D0D759-8658-40B1-BA97-A6674E50DF1A}"/>
            </a:ext>
          </a:extLst>
        </xdr:cNvPr>
        <xdr:cNvSpPr/>
      </xdr:nvSpPr>
      <xdr:spPr>
        <a:xfrm>
          <a:off x="196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86360</xdr:rowOff>
    </xdr:from>
    <xdr:to>
      <xdr:col>6</xdr:col>
      <xdr:colOff>38100</xdr:colOff>
      <xdr:row>62</xdr:row>
      <xdr:rowOff>16510</xdr:rowOff>
    </xdr:to>
    <xdr:sp macro="" textlink="">
      <xdr:nvSpPr>
        <xdr:cNvPr id="84" name="フローチャート: 判断 83">
          <a:extLst>
            <a:ext uri="{FF2B5EF4-FFF2-40B4-BE49-F238E27FC236}">
              <a16:creationId xmlns:a16="http://schemas.microsoft.com/office/drawing/2014/main" id="{A0298D85-4309-44B1-87DE-E1243D52767F}"/>
            </a:ext>
          </a:extLst>
        </xdr:cNvPr>
        <xdr:cNvSpPr/>
      </xdr:nvSpPr>
      <xdr:spPr>
        <a:xfrm>
          <a:off x="107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4B75F963-85E8-4B2D-8A5B-E9F7F68110D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6635FEF-9F5B-4171-871E-B67303CF0B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5D9E61E-3BE4-41DA-9F50-705F0965448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1323F40-568A-47A5-8E26-322061A1496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C3FECD5-FB3D-424D-B682-4C05AE6D55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3084</xdr:rowOff>
    </xdr:from>
    <xdr:to>
      <xdr:col>24</xdr:col>
      <xdr:colOff>114300</xdr:colOff>
      <xdr:row>64</xdr:row>
      <xdr:rowOff>104684</xdr:rowOff>
    </xdr:to>
    <xdr:sp macro="" textlink="">
      <xdr:nvSpPr>
        <xdr:cNvPr id="90" name="楕円 89">
          <a:extLst>
            <a:ext uri="{FF2B5EF4-FFF2-40B4-BE49-F238E27FC236}">
              <a16:creationId xmlns:a16="http://schemas.microsoft.com/office/drawing/2014/main" id="{BD14E757-BBE1-4F14-AEA0-07ACEB3B81F3}"/>
            </a:ext>
          </a:extLst>
        </xdr:cNvPr>
        <xdr:cNvSpPr/>
      </xdr:nvSpPr>
      <xdr:spPr>
        <a:xfrm>
          <a:off x="4584700" y="10975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89461</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9BCE972-918E-4AB5-9D62-2EC54D6C38CC}"/>
            </a:ext>
          </a:extLst>
        </xdr:cNvPr>
        <xdr:cNvSpPr txBox="1"/>
      </xdr:nvSpPr>
      <xdr:spPr>
        <a:xfrm>
          <a:off x="4673600" y="10890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171269</xdr:rowOff>
    </xdr:from>
    <xdr:to>
      <xdr:col>20</xdr:col>
      <xdr:colOff>38100</xdr:colOff>
      <xdr:row>64</xdr:row>
      <xdr:rowOff>101419</xdr:rowOff>
    </xdr:to>
    <xdr:sp macro="" textlink="">
      <xdr:nvSpPr>
        <xdr:cNvPr id="92" name="楕円 91">
          <a:extLst>
            <a:ext uri="{FF2B5EF4-FFF2-40B4-BE49-F238E27FC236}">
              <a16:creationId xmlns:a16="http://schemas.microsoft.com/office/drawing/2014/main" id="{09412AF2-467D-4703-BCEF-DD19C71D1E14}"/>
            </a:ext>
          </a:extLst>
        </xdr:cNvPr>
        <xdr:cNvSpPr/>
      </xdr:nvSpPr>
      <xdr:spPr>
        <a:xfrm>
          <a:off x="3746500" y="1097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50619</xdr:rowOff>
    </xdr:from>
    <xdr:to>
      <xdr:col>24</xdr:col>
      <xdr:colOff>63500</xdr:colOff>
      <xdr:row>64</xdr:row>
      <xdr:rowOff>53884</xdr:rowOff>
    </xdr:to>
    <xdr:cxnSp macro="">
      <xdr:nvCxnSpPr>
        <xdr:cNvPr id="93" name="直線コネクタ 92">
          <a:extLst>
            <a:ext uri="{FF2B5EF4-FFF2-40B4-BE49-F238E27FC236}">
              <a16:creationId xmlns:a16="http://schemas.microsoft.com/office/drawing/2014/main" id="{5D8CC4E1-6276-4C2E-AEAF-E710D7F7943B}"/>
            </a:ext>
          </a:extLst>
        </xdr:cNvPr>
        <xdr:cNvCxnSpPr/>
      </xdr:nvCxnSpPr>
      <xdr:spPr>
        <a:xfrm>
          <a:off x="3797300" y="1102341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168003</xdr:rowOff>
    </xdr:from>
    <xdr:to>
      <xdr:col>15</xdr:col>
      <xdr:colOff>101600</xdr:colOff>
      <xdr:row>64</xdr:row>
      <xdr:rowOff>98153</xdr:rowOff>
    </xdr:to>
    <xdr:sp macro="" textlink="">
      <xdr:nvSpPr>
        <xdr:cNvPr id="94" name="楕円 93">
          <a:extLst>
            <a:ext uri="{FF2B5EF4-FFF2-40B4-BE49-F238E27FC236}">
              <a16:creationId xmlns:a16="http://schemas.microsoft.com/office/drawing/2014/main" id="{92A362F0-9863-4CAC-9EA5-7840001E6D75}"/>
            </a:ext>
          </a:extLst>
        </xdr:cNvPr>
        <xdr:cNvSpPr/>
      </xdr:nvSpPr>
      <xdr:spPr>
        <a:xfrm>
          <a:off x="2857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47353</xdr:rowOff>
    </xdr:from>
    <xdr:to>
      <xdr:col>19</xdr:col>
      <xdr:colOff>177800</xdr:colOff>
      <xdr:row>64</xdr:row>
      <xdr:rowOff>50619</xdr:rowOff>
    </xdr:to>
    <xdr:cxnSp macro="">
      <xdr:nvCxnSpPr>
        <xdr:cNvPr id="95" name="直線コネクタ 94">
          <a:extLst>
            <a:ext uri="{FF2B5EF4-FFF2-40B4-BE49-F238E27FC236}">
              <a16:creationId xmlns:a16="http://schemas.microsoft.com/office/drawing/2014/main" id="{383DC309-3047-4B73-8815-4B9168B11391}"/>
            </a:ext>
          </a:extLst>
        </xdr:cNvPr>
        <xdr:cNvCxnSpPr/>
      </xdr:nvCxnSpPr>
      <xdr:spPr>
        <a:xfrm>
          <a:off x="2908300" y="110201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164737</xdr:rowOff>
    </xdr:from>
    <xdr:to>
      <xdr:col>10</xdr:col>
      <xdr:colOff>165100</xdr:colOff>
      <xdr:row>64</xdr:row>
      <xdr:rowOff>94887</xdr:rowOff>
    </xdr:to>
    <xdr:sp macro="" textlink="">
      <xdr:nvSpPr>
        <xdr:cNvPr id="96" name="楕円 95">
          <a:extLst>
            <a:ext uri="{FF2B5EF4-FFF2-40B4-BE49-F238E27FC236}">
              <a16:creationId xmlns:a16="http://schemas.microsoft.com/office/drawing/2014/main" id="{2245E44B-CE0F-4932-8009-81998E1B42F9}"/>
            </a:ext>
          </a:extLst>
        </xdr:cNvPr>
        <xdr:cNvSpPr/>
      </xdr:nvSpPr>
      <xdr:spPr>
        <a:xfrm>
          <a:off x="1968500" y="1096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44087</xdr:rowOff>
    </xdr:from>
    <xdr:to>
      <xdr:col>15</xdr:col>
      <xdr:colOff>50800</xdr:colOff>
      <xdr:row>64</xdr:row>
      <xdr:rowOff>47353</xdr:rowOff>
    </xdr:to>
    <xdr:cxnSp macro="">
      <xdr:nvCxnSpPr>
        <xdr:cNvPr id="97" name="直線コネクタ 96">
          <a:extLst>
            <a:ext uri="{FF2B5EF4-FFF2-40B4-BE49-F238E27FC236}">
              <a16:creationId xmlns:a16="http://schemas.microsoft.com/office/drawing/2014/main" id="{9D1DD778-1A6C-4236-A925-DB5C32DB4833}"/>
            </a:ext>
          </a:extLst>
        </xdr:cNvPr>
        <xdr:cNvCxnSpPr/>
      </xdr:nvCxnSpPr>
      <xdr:spPr>
        <a:xfrm>
          <a:off x="2019300" y="110168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161472</xdr:rowOff>
    </xdr:from>
    <xdr:to>
      <xdr:col>6</xdr:col>
      <xdr:colOff>38100</xdr:colOff>
      <xdr:row>64</xdr:row>
      <xdr:rowOff>91622</xdr:rowOff>
    </xdr:to>
    <xdr:sp macro="" textlink="">
      <xdr:nvSpPr>
        <xdr:cNvPr id="98" name="楕円 97">
          <a:extLst>
            <a:ext uri="{FF2B5EF4-FFF2-40B4-BE49-F238E27FC236}">
              <a16:creationId xmlns:a16="http://schemas.microsoft.com/office/drawing/2014/main" id="{714C7038-21A0-4E71-AD90-D96F77110755}"/>
            </a:ext>
          </a:extLst>
        </xdr:cNvPr>
        <xdr:cNvSpPr/>
      </xdr:nvSpPr>
      <xdr:spPr>
        <a:xfrm>
          <a:off x="1079500" y="1096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40822</xdr:rowOff>
    </xdr:from>
    <xdr:to>
      <xdr:col>10</xdr:col>
      <xdr:colOff>114300</xdr:colOff>
      <xdr:row>64</xdr:row>
      <xdr:rowOff>44087</xdr:rowOff>
    </xdr:to>
    <xdr:cxnSp macro="">
      <xdr:nvCxnSpPr>
        <xdr:cNvPr id="99" name="直線コネクタ 98">
          <a:extLst>
            <a:ext uri="{FF2B5EF4-FFF2-40B4-BE49-F238E27FC236}">
              <a16:creationId xmlns:a16="http://schemas.microsoft.com/office/drawing/2014/main" id="{78D98B36-ACD7-40AA-8F26-E11D0C0AF5B0}"/>
            </a:ext>
          </a:extLst>
        </xdr:cNvPr>
        <xdr:cNvCxnSpPr/>
      </xdr:nvCxnSpPr>
      <xdr:spPr>
        <a:xfrm>
          <a:off x="1130300" y="1101362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00" name="n_1aveValue【体育館・プール】&#10;有形固定資産減価償却率">
          <a:extLst>
            <a:ext uri="{FF2B5EF4-FFF2-40B4-BE49-F238E27FC236}">
              <a16:creationId xmlns:a16="http://schemas.microsoft.com/office/drawing/2014/main" id="{C39B3550-1E22-40E8-8447-582306707A77}"/>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47733</xdr:rowOff>
    </xdr:from>
    <xdr:ext cx="405111" cy="259045"/>
    <xdr:sp macro="" textlink="">
      <xdr:nvSpPr>
        <xdr:cNvPr id="101" name="n_2aveValue【体育館・プール】&#10;有形固定資産減価償却率">
          <a:extLst>
            <a:ext uri="{FF2B5EF4-FFF2-40B4-BE49-F238E27FC236}">
              <a16:creationId xmlns:a16="http://schemas.microsoft.com/office/drawing/2014/main" id="{6C83A73B-16F1-43CD-BCB1-981A904E66CE}"/>
            </a:ext>
          </a:extLst>
        </xdr:cNvPr>
        <xdr:cNvSpPr txBox="1"/>
      </xdr:nvSpPr>
      <xdr:spPr>
        <a:xfrm>
          <a:off x="2705744" y="1033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73858</xdr:rowOff>
    </xdr:from>
    <xdr:ext cx="405111" cy="259045"/>
    <xdr:sp macro="" textlink="">
      <xdr:nvSpPr>
        <xdr:cNvPr id="102" name="n_3aveValue【体育館・プール】&#10;有形固定資産減価償却率">
          <a:extLst>
            <a:ext uri="{FF2B5EF4-FFF2-40B4-BE49-F238E27FC236}">
              <a16:creationId xmlns:a16="http://schemas.microsoft.com/office/drawing/2014/main" id="{90AF3B0D-90DE-4EFF-ADE8-3EE8E6D1894C}"/>
            </a:ext>
          </a:extLst>
        </xdr:cNvPr>
        <xdr:cNvSpPr txBox="1"/>
      </xdr:nvSpPr>
      <xdr:spPr>
        <a:xfrm>
          <a:off x="1816744" y="1036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33037</xdr:rowOff>
    </xdr:from>
    <xdr:ext cx="405111" cy="259045"/>
    <xdr:sp macro="" textlink="">
      <xdr:nvSpPr>
        <xdr:cNvPr id="103" name="n_4aveValue【体育館・プール】&#10;有形固定資産減価償却率">
          <a:extLst>
            <a:ext uri="{FF2B5EF4-FFF2-40B4-BE49-F238E27FC236}">
              <a16:creationId xmlns:a16="http://schemas.microsoft.com/office/drawing/2014/main" id="{BA3F3BF2-EEEA-46EB-B1A0-A3379B18760F}"/>
            </a:ext>
          </a:extLst>
        </xdr:cNvPr>
        <xdr:cNvSpPr txBox="1"/>
      </xdr:nvSpPr>
      <xdr:spPr>
        <a:xfrm>
          <a:off x="927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92546</xdr:rowOff>
    </xdr:from>
    <xdr:ext cx="405111" cy="259045"/>
    <xdr:sp macro="" textlink="">
      <xdr:nvSpPr>
        <xdr:cNvPr id="104" name="n_1mainValue【体育館・プール】&#10;有形固定資産減価償却率">
          <a:extLst>
            <a:ext uri="{FF2B5EF4-FFF2-40B4-BE49-F238E27FC236}">
              <a16:creationId xmlns:a16="http://schemas.microsoft.com/office/drawing/2014/main" id="{E8B083B2-74FC-47F3-B147-177D9FDBC764}"/>
            </a:ext>
          </a:extLst>
        </xdr:cNvPr>
        <xdr:cNvSpPr txBox="1"/>
      </xdr:nvSpPr>
      <xdr:spPr>
        <a:xfrm>
          <a:off x="3582044" y="1106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89280</xdr:rowOff>
    </xdr:from>
    <xdr:ext cx="405111" cy="259045"/>
    <xdr:sp macro="" textlink="">
      <xdr:nvSpPr>
        <xdr:cNvPr id="105" name="n_2mainValue【体育館・プール】&#10;有形固定資産減価償却率">
          <a:extLst>
            <a:ext uri="{FF2B5EF4-FFF2-40B4-BE49-F238E27FC236}">
              <a16:creationId xmlns:a16="http://schemas.microsoft.com/office/drawing/2014/main" id="{6878DD47-FE66-4FD8-9094-3392E74D9528}"/>
            </a:ext>
          </a:extLst>
        </xdr:cNvPr>
        <xdr:cNvSpPr txBox="1"/>
      </xdr:nvSpPr>
      <xdr:spPr>
        <a:xfrm>
          <a:off x="2705744" y="1106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86014</xdr:rowOff>
    </xdr:from>
    <xdr:ext cx="405111" cy="259045"/>
    <xdr:sp macro="" textlink="">
      <xdr:nvSpPr>
        <xdr:cNvPr id="106" name="n_3mainValue【体育館・プール】&#10;有形固定資産減価償却率">
          <a:extLst>
            <a:ext uri="{FF2B5EF4-FFF2-40B4-BE49-F238E27FC236}">
              <a16:creationId xmlns:a16="http://schemas.microsoft.com/office/drawing/2014/main" id="{68738B15-33AD-492D-8334-3E42D88E9B44}"/>
            </a:ext>
          </a:extLst>
        </xdr:cNvPr>
        <xdr:cNvSpPr txBox="1"/>
      </xdr:nvSpPr>
      <xdr:spPr>
        <a:xfrm>
          <a:off x="1816744" y="1105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82749</xdr:rowOff>
    </xdr:from>
    <xdr:ext cx="405111" cy="259045"/>
    <xdr:sp macro="" textlink="">
      <xdr:nvSpPr>
        <xdr:cNvPr id="107" name="n_4mainValue【体育館・プール】&#10;有形固定資産減価償却率">
          <a:extLst>
            <a:ext uri="{FF2B5EF4-FFF2-40B4-BE49-F238E27FC236}">
              <a16:creationId xmlns:a16="http://schemas.microsoft.com/office/drawing/2014/main" id="{83AA3AEE-207E-412D-8F9C-D50DB69B5E53}"/>
            </a:ext>
          </a:extLst>
        </xdr:cNvPr>
        <xdr:cNvSpPr txBox="1"/>
      </xdr:nvSpPr>
      <xdr:spPr>
        <a:xfrm>
          <a:off x="927744" y="11055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15C0C356-2342-490F-A243-43C4A0BE79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6EB5F31F-26E9-4072-AD69-06302673A3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95D458B-C783-4E6C-96A7-79638D89B14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CF5DA4A-E6A5-4704-AEB6-B7CDEBF4CDE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BE453677-C158-4BC9-B79E-7DEDD596F4B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5082EF7C-48A1-468F-ABAB-F06848C6D54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8C182737-D05F-4CA9-AEF2-91E1E688613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58116664-2B55-4B07-B2E9-E8629E0E21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CA14351A-578E-47C5-9DFC-208261ED2C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7AE257DE-AFEA-4213-A79B-BF5157DC1D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7B57E5-B7DC-44EA-8C56-771145CBE3E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50EE562A-421B-4A63-8AA7-F9CCB881F906}"/>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25C370CE-FD3A-4EB7-AEC0-AE01598ABB0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86A7B4CA-7F7B-4977-ACD6-E01B120C4348}"/>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6855958A-8062-4D51-8E2C-59F49FF807C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8D6AC9D6-82AF-4738-B66C-681D984206E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BD08DB6C-C856-4C2A-9174-434E21E1CAF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7274BC-6AD0-44A7-8BF6-A111FB33E60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34242CCD-73ED-4954-8B06-41B2E3826A2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FCBB366E-7C2D-4E02-A999-7A1430E34E33}"/>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A43D73CE-9E2B-4CD1-B32E-2638B96B3C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BFF860EB-2613-40D6-A537-886416B6AD34}"/>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DFCC2570-29A9-4C19-B210-E2C34B6904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962287EE-04D2-4543-98C3-4FFD8B4BA1B5}"/>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5E6EB04E-BEC7-48DE-9023-249151A2E3A1}"/>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B88DAA49-0808-4186-A3E7-7536C5EA0777}"/>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134" name="【体育館・プール】&#10;一人当たり面積最大値テキスト">
          <a:extLst>
            <a:ext uri="{FF2B5EF4-FFF2-40B4-BE49-F238E27FC236}">
              <a16:creationId xmlns:a16="http://schemas.microsoft.com/office/drawing/2014/main" id="{9C12EF54-075F-4372-8EE5-097CFE0B1B4C}"/>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135" name="直線コネクタ 134">
          <a:extLst>
            <a:ext uri="{FF2B5EF4-FFF2-40B4-BE49-F238E27FC236}">
              <a16:creationId xmlns:a16="http://schemas.microsoft.com/office/drawing/2014/main" id="{9C4F7E3C-80E5-4409-BC46-7D9DE6077879}"/>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136" name="【体育館・プール】&#10;一人当たり面積平均値テキスト">
          <a:extLst>
            <a:ext uri="{FF2B5EF4-FFF2-40B4-BE49-F238E27FC236}">
              <a16:creationId xmlns:a16="http://schemas.microsoft.com/office/drawing/2014/main" id="{EEAF9E13-AB6C-438F-8FAE-D2FBDF86F72E}"/>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137" name="フローチャート: 判断 136">
          <a:extLst>
            <a:ext uri="{FF2B5EF4-FFF2-40B4-BE49-F238E27FC236}">
              <a16:creationId xmlns:a16="http://schemas.microsoft.com/office/drawing/2014/main" id="{8D97C19F-6344-42F3-9E68-4CA63A74B08C}"/>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138" name="フローチャート: 判断 137">
          <a:extLst>
            <a:ext uri="{FF2B5EF4-FFF2-40B4-BE49-F238E27FC236}">
              <a16:creationId xmlns:a16="http://schemas.microsoft.com/office/drawing/2014/main" id="{A0FA68DD-2F9F-4161-8B53-5BAA274BDBD5}"/>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4635</xdr:rowOff>
    </xdr:from>
    <xdr:to>
      <xdr:col>46</xdr:col>
      <xdr:colOff>38100</xdr:colOff>
      <xdr:row>63</xdr:row>
      <xdr:rowOff>106235</xdr:rowOff>
    </xdr:to>
    <xdr:sp macro="" textlink="">
      <xdr:nvSpPr>
        <xdr:cNvPr id="139" name="フローチャート: 判断 138">
          <a:extLst>
            <a:ext uri="{FF2B5EF4-FFF2-40B4-BE49-F238E27FC236}">
              <a16:creationId xmlns:a16="http://schemas.microsoft.com/office/drawing/2014/main" id="{F600D37F-03BD-4BBE-B7C4-5611521502C6}"/>
            </a:ext>
          </a:extLst>
        </xdr:cNvPr>
        <xdr:cNvSpPr/>
      </xdr:nvSpPr>
      <xdr:spPr>
        <a:xfrm>
          <a:off x="8699500" y="1080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4445</xdr:rowOff>
    </xdr:from>
    <xdr:to>
      <xdr:col>41</xdr:col>
      <xdr:colOff>101600</xdr:colOff>
      <xdr:row>63</xdr:row>
      <xdr:rowOff>106045</xdr:rowOff>
    </xdr:to>
    <xdr:sp macro="" textlink="">
      <xdr:nvSpPr>
        <xdr:cNvPr id="140" name="フローチャート: 判断 139">
          <a:extLst>
            <a:ext uri="{FF2B5EF4-FFF2-40B4-BE49-F238E27FC236}">
              <a16:creationId xmlns:a16="http://schemas.microsoft.com/office/drawing/2014/main" id="{6554C2C3-E0EC-4EA5-BAE6-F26BDDECA12D}"/>
            </a:ext>
          </a:extLst>
        </xdr:cNvPr>
        <xdr:cNvSpPr/>
      </xdr:nvSpPr>
      <xdr:spPr>
        <a:xfrm>
          <a:off x="7810500" y="108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166751</xdr:rowOff>
    </xdr:from>
    <xdr:to>
      <xdr:col>36</xdr:col>
      <xdr:colOff>165100</xdr:colOff>
      <xdr:row>63</xdr:row>
      <xdr:rowOff>96901</xdr:rowOff>
    </xdr:to>
    <xdr:sp macro="" textlink="">
      <xdr:nvSpPr>
        <xdr:cNvPr id="141" name="フローチャート: 判断 140">
          <a:extLst>
            <a:ext uri="{FF2B5EF4-FFF2-40B4-BE49-F238E27FC236}">
              <a16:creationId xmlns:a16="http://schemas.microsoft.com/office/drawing/2014/main" id="{5EFC4448-C887-48C2-A87E-6FE0C8A14E2B}"/>
            </a:ext>
          </a:extLst>
        </xdr:cNvPr>
        <xdr:cNvSpPr/>
      </xdr:nvSpPr>
      <xdr:spPr>
        <a:xfrm>
          <a:off x="6921500" y="1079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7FDA11C-B03F-4D10-BADE-6BAE8C7D718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60FDB99-EBC6-41FC-BBD9-8345676D1FB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596C6394-C8FE-43A9-A971-AD86510FCB2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996ED011-485B-4B93-821B-D03757568D4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962F5933-D9B2-43B6-B234-67E4494BF72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159893</xdr:rowOff>
    </xdr:from>
    <xdr:to>
      <xdr:col>55</xdr:col>
      <xdr:colOff>50800</xdr:colOff>
      <xdr:row>64</xdr:row>
      <xdr:rowOff>90043</xdr:rowOff>
    </xdr:to>
    <xdr:sp macro="" textlink="">
      <xdr:nvSpPr>
        <xdr:cNvPr id="147" name="楕円 146">
          <a:extLst>
            <a:ext uri="{FF2B5EF4-FFF2-40B4-BE49-F238E27FC236}">
              <a16:creationId xmlns:a16="http://schemas.microsoft.com/office/drawing/2014/main" id="{7CE8DBCA-EF3C-4765-8CD4-F362EBFF5DB2}"/>
            </a:ext>
          </a:extLst>
        </xdr:cNvPr>
        <xdr:cNvSpPr/>
      </xdr:nvSpPr>
      <xdr:spPr>
        <a:xfrm>
          <a:off x="10426700" y="1096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74820</xdr:rowOff>
    </xdr:from>
    <xdr:ext cx="469744" cy="259045"/>
    <xdr:sp macro="" textlink="">
      <xdr:nvSpPr>
        <xdr:cNvPr id="148" name="【体育館・プール】&#10;一人当たり面積該当値テキスト">
          <a:extLst>
            <a:ext uri="{FF2B5EF4-FFF2-40B4-BE49-F238E27FC236}">
              <a16:creationId xmlns:a16="http://schemas.microsoft.com/office/drawing/2014/main" id="{A30DA005-457A-4C4F-B0E5-2F86042C507E}"/>
            </a:ext>
          </a:extLst>
        </xdr:cNvPr>
        <xdr:cNvSpPr txBox="1"/>
      </xdr:nvSpPr>
      <xdr:spPr>
        <a:xfrm>
          <a:off x="10515600" y="1087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160274</xdr:rowOff>
    </xdr:from>
    <xdr:to>
      <xdr:col>50</xdr:col>
      <xdr:colOff>165100</xdr:colOff>
      <xdr:row>64</xdr:row>
      <xdr:rowOff>90424</xdr:rowOff>
    </xdr:to>
    <xdr:sp macro="" textlink="">
      <xdr:nvSpPr>
        <xdr:cNvPr id="149" name="楕円 148">
          <a:extLst>
            <a:ext uri="{FF2B5EF4-FFF2-40B4-BE49-F238E27FC236}">
              <a16:creationId xmlns:a16="http://schemas.microsoft.com/office/drawing/2014/main" id="{83C5AF54-41D1-4D1E-B6A7-CB288F4BB51B}"/>
            </a:ext>
          </a:extLst>
        </xdr:cNvPr>
        <xdr:cNvSpPr/>
      </xdr:nvSpPr>
      <xdr:spPr>
        <a:xfrm>
          <a:off x="9588500" y="1096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39243</xdr:rowOff>
    </xdr:from>
    <xdr:to>
      <xdr:col>55</xdr:col>
      <xdr:colOff>0</xdr:colOff>
      <xdr:row>64</xdr:row>
      <xdr:rowOff>39624</xdr:rowOff>
    </xdr:to>
    <xdr:cxnSp macro="">
      <xdr:nvCxnSpPr>
        <xdr:cNvPr id="150" name="直線コネクタ 149">
          <a:extLst>
            <a:ext uri="{FF2B5EF4-FFF2-40B4-BE49-F238E27FC236}">
              <a16:creationId xmlns:a16="http://schemas.microsoft.com/office/drawing/2014/main" id="{F2421C10-AAA1-443B-AA1B-F171BE8C1715}"/>
            </a:ext>
          </a:extLst>
        </xdr:cNvPr>
        <xdr:cNvCxnSpPr/>
      </xdr:nvCxnSpPr>
      <xdr:spPr>
        <a:xfrm flipV="1">
          <a:off x="9639300" y="1101204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160655</xdr:rowOff>
    </xdr:from>
    <xdr:to>
      <xdr:col>46</xdr:col>
      <xdr:colOff>38100</xdr:colOff>
      <xdr:row>64</xdr:row>
      <xdr:rowOff>90805</xdr:rowOff>
    </xdr:to>
    <xdr:sp macro="" textlink="">
      <xdr:nvSpPr>
        <xdr:cNvPr id="151" name="楕円 150">
          <a:extLst>
            <a:ext uri="{FF2B5EF4-FFF2-40B4-BE49-F238E27FC236}">
              <a16:creationId xmlns:a16="http://schemas.microsoft.com/office/drawing/2014/main" id="{1E023EA6-704F-4E35-815A-45FC466A61CD}"/>
            </a:ext>
          </a:extLst>
        </xdr:cNvPr>
        <xdr:cNvSpPr/>
      </xdr:nvSpPr>
      <xdr:spPr>
        <a:xfrm>
          <a:off x="8699500" y="1096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39624</xdr:rowOff>
    </xdr:from>
    <xdr:to>
      <xdr:col>50</xdr:col>
      <xdr:colOff>114300</xdr:colOff>
      <xdr:row>64</xdr:row>
      <xdr:rowOff>40005</xdr:rowOff>
    </xdr:to>
    <xdr:cxnSp macro="">
      <xdr:nvCxnSpPr>
        <xdr:cNvPr id="152" name="直線コネクタ 151">
          <a:extLst>
            <a:ext uri="{FF2B5EF4-FFF2-40B4-BE49-F238E27FC236}">
              <a16:creationId xmlns:a16="http://schemas.microsoft.com/office/drawing/2014/main" id="{079DF672-E182-4BFA-93BC-2F870F020ED4}"/>
            </a:ext>
          </a:extLst>
        </xdr:cNvPr>
        <xdr:cNvCxnSpPr/>
      </xdr:nvCxnSpPr>
      <xdr:spPr>
        <a:xfrm flipV="1">
          <a:off x="8750300" y="1101242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161607</xdr:rowOff>
    </xdr:from>
    <xdr:to>
      <xdr:col>41</xdr:col>
      <xdr:colOff>101600</xdr:colOff>
      <xdr:row>64</xdr:row>
      <xdr:rowOff>91757</xdr:rowOff>
    </xdr:to>
    <xdr:sp macro="" textlink="">
      <xdr:nvSpPr>
        <xdr:cNvPr id="153" name="楕円 152">
          <a:extLst>
            <a:ext uri="{FF2B5EF4-FFF2-40B4-BE49-F238E27FC236}">
              <a16:creationId xmlns:a16="http://schemas.microsoft.com/office/drawing/2014/main" id="{616280DE-4E83-4561-8470-ADFC406AE8B4}"/>
            </a:ext>
          </a:extLst>
        </xdr:cNvPr>
        <xdr:cNvSpPr/>
      </xdr:nvSpPr>
      <xdr:spPr>
        <a:xfrm>
          <a:off x="7810500" y="1096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40005</xdr:rowOff>
    </xdr:from>
    <xdr:to>
      <xdr:col>45</xdr:col>
      <xdr:colOff>177800</xdr:colOff>
      <xdr:row>64</xdr:row>
      <xdr:rowOff>40957</xdr:rowOff>
    </xdr:to>
    <xdr:cxnSp macro="">
      <xdr:nvCxnSpPr>
        <xdr:cNvPr id="154" name="直線コネクタ 153">
          <a:extLst>
            <a:ext uri="{FF2B5EF4-FFF2-40B4-BE49-F238E27FC236}">
              <a16:creationId xmlns:a16="http://schemas.microsoft.com/office/drawing/2014/main" id="{41E35FC5-9B80-4EC8-8F9F-3BAB91BF298D}"/>
            </a:ext>
          </a:extLst>
        </xdr:cNvPr>
        <xdr:cNvCxnSpPr/>
      </xdr:nvCxnSpPr>
      <xdr:spPr>
        <a:xfrm flipV="1">
          <a:off x="7861300" y="11012805"/>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161989</xdr:rowOff>
    </xdr:from>
    <xdr:to>
      <xdr:col>36</xdr:col>
      <xdr:colOff>165100</xdr:colOff>
      <xdr:row>64</xdr:row>
      <xdr:rowOff>92139</xdr:rowOff>
    </xdr:to>
    <xdr:sp macro="" textlink="">
      <xdr:nvSpPr>
        <xdr:cNvPr id="155" name="楕円 154">
          <a:extLst>
            <a:ext uri="{FF2B5EF4-FFF2-40B4-BE49-F238E27FC236}">
              <a16:creationId xmlns:a16="http://schemas.microsoft.com/office/drawing/2014/main" id="{C674693A-6D75-40ED-8400-8B186105D93A}"/>
            </a:ext>
          </a:extLst>
        </xdr:cNvPr>
        <xdr:cNvSpPr/>
      </xdr:nvSpPr>
      <xdr:spPr>
        <a:xfrm>
          <a:off x="6921500" y="1096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40957</xdr:rowOff>
    </xdr:from>
    <xdr:to>
      <xdr:col>41</xdr:col>
      <xdr:colOff>50800</xdr:colOff>
      <xdr:row>64</xdr:row>
      <xdr:rowOff>41339</xdr:rowOff>
    </xdr:to>
    <xdr:cxnSp macro="">
      <xdr:nvCxnSpPr>
        <xdr:cNvPr id="156" name="直線コネクタ 155">
          <a:extLst>
            <a:ext uri="{FF2B5EF4-FFF2-40B4-BE49-F238E27FC236}">
              <a16:creationId xmlns:a16="http://schemas.microsoft.com/office/drawing/2014/main" id="{C1693C70-F924-46D3-85D6-87D1B1DC6CB6}"/>
            </a:ext>
          </a:extLst>
        </xdr:cNvPr>
        <xdr:cNvCxnSpPr/>
      </xdr:nvCxnSpPr>
      <xdr:spPr>
        <a:xfrm flipV="1">
          <a:off x="6972300" y="11013757"/>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157" name="n_1aveValue【体育館・プール】&#10;一人当たり面積">
          <a:extLst>
            <a:ext uri="{FF2B5EF4-FFF2-40B4-BE49-F238E27FC236}">
              <a16:creationId xmlns:a16="http://schemas.microsoft.com/office/drawing/2014/main" id="{32D4641F-0486-4E4F-90B1-62FC3445E01D}"/>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122762</xdr:rowOff>
    </xdr:from>
    <xdr:ext cx="469744" cy="259045"/>
    <xdr:sp macro="" textlink="">
      <xdr:nvSpPr>
        <xdr:cNvPr id="158" name="n_2aveValue【体育館・プール】&#10;一人当たり面積">
          <a:extLst>
            <a:ext uri="{FF2B5EF4-FFF2-40B4-BE49-F238E27FC236}">
              <a16:creationId xmlns:a16="http://schemas.microsoft.com/office/drawing/2014/main" id="{A89C4174-0B6D-42B9-BC00-ED8A924A3BEB}"/>
            </a:ext>
          </a:extLst>
        </xdr:cNvPr>
        <xdr:cNvSpPr txBox="1"/>
      </xdr:nvSpPr>
      <xdr:spPr>
        <a:xfrm>
          <a:off x="8515427" y="1058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122572</xdr:rowOff>
    </xdr:from>
    <xdr:ext cx="469744" cy="259045"/>
    <xdr:sp macro="" textlink="">
      <xdr:nvSpPr>
        <xdr:cNvPr id="159" name="n_3aveValue【体育館・プール】&#10;一人当たり面積">
          <a:extLst>
            <a:ext uri="{FF2B5EF4-FFF2-40B4-BE49-F238E27FC236}">
              <a16:creationId xmlns:a16="http://schemas.microsoft.com/office/drawing/2014/main" id="{0829D5C3-8D7D-4B49-828B-18519E430A51}"/>
            </a:ext>
          </a:extLst>
        </xdr:cNvPr>
        <xdr:cNvSpPr txBox="1"/>
      </xdr:nvSpPr>
      <xdr:spPr>
        <a:xfrm>
          <a:off x="7626427" y="105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113428</xdr:rowOff>
    </xdr:from>
    <xdr:ext cx="469744" cy="259045"/>
    <xdr:sp macro="" textlink="">
      <xdr:nvSpPr>
        <xdr:cNvPr id="160" name="n_4aveValue【体育館・プール】&#10;一人当たり面積">
          <a:extLst>
            <a:ext uri="{FF2B5EF4-FFF2-40B4-BE49-F238E27FC236}">
              <a16:creationId xmlns:a16="http://schemas.microsoft.com/office/drawing/2014/main" id="{49C7E285-2C89-4583-8559-13BB156AA382}"/>
            </a:ext>
          </a:extLst>
        </xdr:cNvPr>
        <xdr:cNvSpPr txBox="1"/>
      </xdr:nvSpPr>
      <xdr:spPr>
        <a:xfrm>
          <a:off x="6737427" y="1057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81551</xdr:rowOff>
    </xdr:from>
    <xdr:ext cx="469744" cy="259045"/>
    <xdr:sp macro="" textlink="">
      <xdr:nvSpPr>
        <xdr:cNvPr id="161" name="n_1mainValue【体育館・プール】&#10;一人当たり面積">
          <a:extLst>
            <a:ext uri="{FF2B5EF4-FFF2-40B4-BE49-F238E27FC236}">
              <a16:creationId xmlns:a16="http://schemas.microsoft.com/office/drawing/2014/main" id="{D632B48E-0D1D-4AFC-B92E-A16D13581F94}"/>
            </a:ext>
          </a:extLst>
        </xdr:cNvPr>
        <xdr:cNvSpPr txBox="1"/>
      </xdr:nvSpPr>
      <xdr:spPr>
        <a:xfrm>
          <a:off x="9391727" y="1105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81932</xdr:rowOff>
    </xdr:from>
    <xdr:ext cx="469744" cy="259045"/>
    <xdr:sp macro="" textlink="">
      <xdr:nvSpPr>
        <xdr:cNvPr id="162" name="n_2mainValue【体育館・プール】&#10;一人当たり面積">
          <a:extLst>
            <a:ext uri="{FF2B5EF4-FFF2-40B4-BE49-F238E27FC236}">
              <a16:creationId xmlns:a16="http://schemas.microsoft.com/office/drawing/2014/main" id="{56E14F36-9F15-4BC0-9254-81E563CD6E5D}"/>
            </a:ext>
          </a:extLst>
        </xdr:cNvPr>
        <xdr:cNvSpPr txBox="1"/>
      </xdr:nvSpPr>
      <xdr:spPr>
        <a:xfrm>
          <a:off x="8515427"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82884</xdr:rowOff>
    </xdr:from>
    <xdr:ext cx="469744" cy="259045"/>
    <xdr:sp macro="" textlink="">
      <xdr:nvSpPr>
        <xdr:cNvPr id="163" name="n_3mainValue【体育館・プール】&#10;一人当たり面積">
          <a:extLst>
            <a:ext uri="{FF2B5EF4-FFF2-40B4-BE49-F238E27FC236}">
              <a16:creationId xmlns:a16="http://schemas.microsoft.com/office/drawing/2014/main" id="{62A4484C-DDB4-4810-9E00-273E0A7E17ED}"/>
            </a:ext>
          </a:extLst>
        </xdr:cNvPr>
        <xdr:cNvSpPr txBox="1"/>
      </xdr:nvSpPr>
      <xdr:spPr>
        <a:xfrm>
          <a:off x="7626427" y="1105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83266</xdr:rowOff>
    </xdr:from>
    <xdr:ext cx="469744" cy="259045"/>
    <xdr:sp macro="" textlink="">
      <xdr:nvSpPr>
        <xdr:cNvPr id="164" name="n_4mainValue【体育館・プール】&#10;一人当たり面積">
          <a:extLst>
            <a:ext uri="{FF2B5EF4-FFF2-40B4-BE49-F238E27FC236}">
              <a16:creationId xmlns:a16="http://schemas.microsoft.com/office/drawing/2014/main" id="{22DF0243-AA8B-427A-82BB-95CE59AEA7B9}"/>
            </a:ext>
          </a:extLst>
        </xdr:cNvPr>
        <xdr:cNvSpPr txBox="1"/>
      </xdr:nvSpPr>
      <xdr:spPr>
        <a:xfrm>
          <a:off x="6737427" y="1105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2A567F4D-BAED-491D-A352-0AC0941DDF0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D9F68C8B-7373-406B-AA40-E84F4B05BC5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73A9FFB0-0B84-4081-9340-90B3BF544E1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F6055114-CE97-4A19-87DE-2FBAC53C65E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4AD5F911-214C-4A0C-9D47-DF8BED5471A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626E955D-51C5-4628-B574-4B426B6AC5E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327EECE-568A-4BC1-A449-7D17967CDC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9880455-92BC-4562-8A07-C7CA0E2F0D5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E291087-0B13-46B9-A21A-84552F76019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1F0467CD-0137-4980-82B2-97962BC1C6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F6A9E035-F787-4742-9BFB-53071617CFF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4313E0EB-4E61-430B-8220-C2925B66469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D885BC24-4D3A-400D-A9B8-4217496CCA3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873D3075-FA17-4D11-8C69-143F601CC8E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F71A98E2-90A9-4241-A0F3-CD07930E6E5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6A67F246-4327-4683-9496-2CA05794545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D569C557-B1B6-4752-8AD1-1AF04CC9C7B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8D973C62-FA2A-48D0-9A2F-FAD83F09C71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E020F98F-A029-496B-964C-06652C51F62C}"/>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14A607AE-244D-40D3-A719-DC3A9D23FE7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93A4141E-0632-4DD7-A835-8CB5DB5DB45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796DD635-56B4-4B7B-9F42-195055FD82E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19C0895A-28DE-40EA-ACB2-149AF29BF49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40C5F76-097C-4F6B-818D-7B45538E7E6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DB8194BA-A82D-42E2-8230-6FA5587DD7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190" name="直線コネクタ 189">
          <a:extLst>
            <a:ext uri="{FF2B5EF4-FFF2-40B4-BE49-F238E27FC236}">
              <a16:creationId xmlns:a16="http://schemas.microsoft.com/office/drawing/2014/main" id="{B2ADDFC8-34CA-46D6-899D-C511154BCC00}"/>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a:extLst>
            <a:ext uri="{FF2B5EF4-FFF2-40B4-BE49-F238E27FC236}">
              <a16:creationId xmlns:a16="http://schemas.microsoft.com/office/drawing/2014/main" id="{25B4508D-614E-496F-B445-40E10ADCF254}"/>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a:extLst>
            <a:ext uri="{FF2B5EF4-FFF2-40B4-BE49-F238E27FC236}">
              <a16:creationId xmlns:a16="http://schemas.microsoft.com/office/drawing/2014/main" id="{EAC3FC57-E031-4952-AC67-8961CBED6B7C}"/>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3785BD39-382F-4D26-814F-6E74F2CC461A}"/>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194" name="直線コネクタ 193">
          <a:extLst>
            <a:ext uri="{FF2B5EF4-FFF2-40B4-BE49-F238E27FC236}">
              <a16:creationId xmlns:a16="http://schemas.microsoft.com/office/drawing/2014/main" id="{17E4C777-A638-4D19-93D6-7C15BFDDE524}"/>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0ABE6654-46E4-4D4D-AAF5-10E06602D246}"/>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6" name="フローチャート: 判断 195">
          <a:extLst>
            <a:ext uri="{FF2B5EF4-FFF2-40B4-BE49-F238E27FC236}">
              <a16:creationId xmlns:a16="http://schemas.microsoft.com/office/drawing/2014/main" id="{F7645451-7495-4525-9F77-B110A17F8F2E}"/>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197" name="フローチャート: 判断 196">
          <a:extLst>
            <a:ext uri="{FF2B5EF4-FFF2-40B4-BE49-F238E27FC236}">
              <a16:creationId xmlns:a16="http://schemas.microsoft.com/office/drawing/2014/main" id="{5A296996-5E81-46EF-857E-B8C34BCB3F0C}"/>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34652</xdr:rowOff>
    </xdr:from>
    <xdr:to>
      <xdr:col>15</xdr:col>
      <xdr:colOff>101600</xdr:colOff>
      <xdr:row>82</xdr:row>
      <xdr:rowOff>136252</xdr:rowOff>
    </xdr:to>
    <xdr:sp macro="" textlink="">
      <xdr:nvSpPr>
        <xdr:cNvPr id="198" name="フローチャート: 判断 197">
          <a:extLst>
            <a:ext uri="{FF2B5EF4-FFF2-40B4-BE49-F238E27FC236}">
              <a16:creationId xmlns:a16="http://schemas.microsoft.com/office/drawing/2014/main" id="{A70A43D0-04AC-4C58-9192-7CA0F47BC57D}"/>
            </a:ext>
          </a:extLst>
        </xdr:cNvPr>
        <xdr:cNvSpPr/>
      </xdr:nvSpPr>
      <xdr:spPr>
        <a:xfrm>
          <a:off x="2857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23223</xdr:rowOff>
    </xdr:from>
    <xdr:to>
      <xdr:col>10</xdr:col>
      <xdr:colOff>165100</xdr:colOff>
      <xdr:row>82</xdr:row>
      <xdr:rowOff>124823</xdr:rowOff>
    </xdr:to>
    <xdr:sp macro="" textlink="">
      <xdr:nvSpPr>
        <xdr:cNvPr id="199" name="フローチャート: 判断 198">
          <a:extLst>
            <a:ext uri="{FF2B5EF4-FFF2-40B4-BE49-F238E27FC236}">
              <a16:creationId xmlns:a16="http://schemas.microsoft.com/office/drawing/2014/main" id="{CF1F89EA-F1A5-4212-A09A-BFA31E62A1EF}"/>
            </a:ext>
          </a:extLst>
        </xdr:cNvPr>
        <xdr:cNvSpPr/>
      </xdr:nvSpPr>
      <xdr:spPr>
        <a:xfrm>
          <a:off x="1968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148952</xdr:rowOff>
    </xdr:from>
    <xdr:to>
      <xdr:col>6</xdr:col>
      <xdr:colOff>38100</xdr:colOff>
      <xdr:row>82</xdr:row>
      <xdr:rowOff>79102</xdr:rowOff>
    </xdr:to>
    <xdr:sp macro="" textlink="">
      <xdr:nvSpPr>
        <xdr:cNvPr id="200" name="フローチャート: 判断 199">
          <a:extLst>
            <a:ext uri="{FF2B5EF4-FFF2-40B4-BE49-F238E27FC236}">
              <a16:creationId xmlns:a16="http://schemas.microsoft.com/office/drawing/2014/main" id="{9094B936-6C28-4E34-AFCC-BB88414E61BD}"/>
            </a:ext>
          </a:extLst>
        </xdr:cNvPr>
        <xdr:cNvSpPr/>
      </xdr:nvSpPr>
      <xdr:spPr>
        <a:xfrm>
          <a:off x="1079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70498960-A5AE-4069-8533-5AE11BF8A3B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DEEAEFC8-FD64-42A1-8C83-8DAFE07A572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99600B1B-F5D4-4E8A-8B8F-805277201D3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34649A15-9389-4F07-8BCA-AF75A7ACF57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97FEA73A-6D20-453A-8F7F-889F47C912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108131</xdr:rowOff>
    </xdr:from>
    <xdr:to>
      <xdr:col>24</xdr:col>
      <xdr:colOff>114300</xdr:colOff>
      <xdr:row>84</xdr:row>
      <xdr:rowOff>38281</xdr:rowOff>
    </xdr:to>
    <xdr:sp macro="" textlink="">
      <xdr:nvSpPr>
        <xdr:cNvPr id="206" name="楕円 205">
          <a:extLst>
            <a:ext uri="{FF2B5EF4-FFF2-40B4-BE49-F238E27FC236}">
              <a16:creationId xmlns:a16="http://schemas.microsoft.com/office/drawing/2014/main" id="{0A9CCED9-EAC6-4A54-A9EE-C3B3EC2EDB9B}"/>
            </a:ext>
          </a:extLst>
        </xdr:cNvPr>
        <xdr:cNvSpPr/>
      </xdr:nvSpPr>
      <xdr:spPr>
        <a:xfrm>
          <a:off x="45847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86558</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325D3B32-00E6-4DE9-88BA-5A81114D9018}"/>
            </a:ext>
          </a:extLst>
        </xdr:cNvPr>
        <xdr:cNvSpPr txBox="1"/>
      </xdr:nvSpPr>
      <xdr:spPr>
        <a:xfrm>
          <a:off x="4673600"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57513</xdr:rowOff>
    </xdr:from>
    <xdr:to>
      <xdr:col>20</xdr:col>
      <xdr:colOff>38100</xdr:colOff>
      <xdr:row>83</xdr:row>
      <xdr:rowOff>159113</xdr:rowOff>
    </xdr:to>
    <xdr:sp macro="" textlink="">
      <xdr:nvSpPr>
        <xdr:cNvPr id="208" name="楕円 207">
          <a:extLst>
            <a:ext uri="{FF2B5EF4-FFF2-40B4-BE49-F238E27FC236}">
              <a16:creationId xmlns:a16="http://schemas.microsoft.com/office/drawing/2014/main" id="{EFCF72B1-70AA-41C5-AC97-E44D56F5D006}"/>
            </a:ext>
          </a:extLst>
        </xdr:cNvPr>
        <xdr:cNvSpPr/>
      </xdr:nvSpPr>
      <xdr:spPr>
        <a:xfrm>
          <a:off x="3746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108313</xdr:rowOff>
    </xdr:from>
    <xdr:to>
      <xdr:col>24</xdr:col>
      <xdr:colOff>63500</xdr:colOff>
      <xdr:row>83</xdr:row>
      <xdr:rowOff>158931</xdr:rowOff>
    </xdr:to>
    <xdr:cxnSp macro="">
      <xdr:nvCxnSpPr>
        <xdr:cNvPr id="209" name="直線コネクタ 208">
          <a:extLst>
            <a:ext uri="{FF2B5EF4-FFF2-40B4-BE49-F238E27FC236}">
              <a16:creationId xmlns:a16="http://schemas.microsoft.com/office/drawing/2014/main" id="{89265704-7616-411E-9AA1-DEC38E4060CE}"/>
            </a:ext>
          </a:extLst>
        </xdr:cNvPr>
        <xdr:cNvCxnSpPr/>
      </xdr:nvCxnSpPr>
      <xdr:spPr>
        <a:xfrm>
          <a:off x="3797300" y="14338663"/>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6894</xdr:rowOff>
    </xdr:from>
    <xdr:to>
      <xdr:col>15</xdr:col>
      <xdr:colOff>101600</xdr:colOff>
      <xdr:row>83</xdr:row>
      <xdr:rowOff>108494</xdr:rowOff>
    </xdr:to>
    <xdr:sp macro="" textlink="">
      <xdr:nvSpPr>
        <xdr:cNvPr id="210" name="楕円 209">
          <a:extLst>
            <a:ext uri="{FF2B5EF4-FFF2-40B4-BE49-F238E27FC236}">
              <a16:creationId xmlns:a16="http://schemas.microsoft.com/office/drawing/2014/main" id="{AF0D1FDD-2DC1-4433-8D45-73AB34CEFE8C}"/>
            </a:ext>
          </a:extLst>
        </xdr:cNvPr>
        <xdr:cNvSpPr/>
      </xdr:nvSpPr>
      <xdr:spPr>
        <a:xfrm>
          <a:off x="2857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57694</xdr:rowOff>
    </xdr:from>
    <xdr:to>
      <xdr:col>19</xdr:col>
      <xdr:colOff>177800</xdr:colOff>
      <xdr:row>83</xdr:row>
      <xdr:rowOff>108313</xdr:rowOff>
    </xdr:to>
    <xdr:cxnSp macro="">
      <xdr:nvCxnSpPr>
        <xdr:cNvPr id="211" name="直線コネクタ 210">
          <a:extLst>
            <a:ext uri="{FF2B5EF4-FFF2-40B4-BE49-F238E27FC236}">
              <a16:creationId xmlns:a16="http://schemas.microsoft.com/office/drawing/2014/main" id="{3A777563-75D2-46E6-883A-EEA244156291}"/>
            </a:ext>
          </a:extLst>
        </xdr:cNvPr>
        <xdr:cNvCxnSpPr/>
      </xdr:nvCxnSpPr>
      <xdr:spPr>
        <a:xfrm>
          <a:off x="2908300" y="1428804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127726</xdr:rowOff>
    </xdr:from>
    <xdr:to>
      <xdr:col>10</xdr:col>
      <xdr:colOff>165100</xdr:colOff>
      <xdr:row>83</xdr:row>
      <xdr:rowOff>57876</xdr:rowOff>
    </xdr:to>
    <xdr:sp macro="" textlink="">
      <xdr:nvSpPr>
        <xdr:cNvPr id="212" name="楕円 211">
          <a:extLst>
            <a:ext uri="{FF2B5EF4-FFF2-40B4-BE49-F238E27FC236}">
              <a16:creationId xmlns:a16="http://schemas.microsoft.com/office/drawing/2014/main" id="{3A0AA153-90E9-480B-B379-0BDDF44CF4B2}"/>
            </a:ext>
          </a:extLst>
        </xdr:cNvPr>
        <xdr:cNvSpPr/>
      </xdr:nvSpPr>
      <xdr:spPr>
        <a:xfrm>
          <a:off x="1968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7076</xdr:rowOff>
    </xdr:from>
    <xdr:to>
      <xdr:col>15</xdr:col>
      <xdr:colOff>50800</xdr:colOff>
      <xdr:row>83</xdr:row>
      <xdr:rowOff>57694</xdr:rowOff>
    </xdr:to>
    <xdr:cxnSp macro="">
      <xdr:nvCxnSpPr>
        <xdr:cNvPr id="213" name="直線コネクタ 212">
          <a:extLst>
            <a:ext uri="{FF2B5EF4-FFF2-40B4-BE49-F238E27FC236}">
              <a16:creationId xmlns:a16="http://schemas.microsoft.com/office/drawing/2014/main" id="{8DB7F007-4E12-4BDA-8B4C-7127DCF7D429}"/>
            </a:ext>
          </a:extLst>
        </xdr:cNvPr>
        <xdr:cNvCxnSpPr/>
      </xdr:nvCxnSpPr>
      <xdr:spPr>
        <a:xfrm>
          <a:off x="2019300" y="1423742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77107</xdr:rowOff>
    </xdr:from>
    <xdr:to>
      <xdr:col>6</xdr:col>
      <xdr:colOff>38100</xdr:colOff>
      <xdr:row>83</xdr:row>
      <xdr:rowOff>7257</xdr:rowOff>
    </xdr:to>
    <xdr:sp macro="" textlink="">
      <xdr:nvSpPr>
        <xdr:cNvPr id="214" name="楕円 213">
          <a:extLst>
            <a:ext uri="{FF2B5EF4-FFF2-40B4-BE49-F238E27FC236}">
              <a16:creationId xmlns:a16="http://schemas.microsoft.com/office/drawing/2014/main" id="{2A4565E8-86F7-4333-A963-6C433E2C9811}"/>
            </a:ext>
          </a:extLst>
        </xdr:cNvPr>
        <xdr:cNvSpPr/>
      </xdr:nvSpPr>
      <xdr:spPr>
        <a:xfrm>
          <a:off x="1079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127907</xdr:rowOff>
    </xdr:from>
    <xdr:to>
      <xdr:col>10</xdr:col>
      <xdr:colOff>114300</xdr:colOff>
      <xdr:row>83</xdr:row>
      <xdr:rowOff>7076</xdr:rowOff>
    </xdr:to>
    <xdr:cxnSp macro="">
      <xdr:nvCxnSpPr>
        <xdr:cNvPr id="215" name="直線コネクタ 214">
          <a:extLst>
            <a:ext uri="{FF2B5EF4-FFF2-40B4-BE49-F238E27FC236}">
              <a16:creationId xmlns:a16="http://schemas.microsoft.com/office/drawing/2014/main" id="{3AFD3780-7C8C-4B74-A289-906ED5CA57BC}"/>
            </a:ext>
          </a:extLst>
        </xdr:cNvPr>
        <xdr:cNvCxnSpPr/>
      </xdr:nvCxnSpPr>
      <xdr:spPr>
        <a:xfrm>
          <a:off x="1130300" y="1418680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216" name="n_1aveValue【福祉施設】&#10;有形固定資産減価償却率">
          <a:extLst>
            <a:ext uri="{FF2B5EF4-FFF2-40B4-BE49-F238E27FC236}">
              <a16:creationId xmlns:a16="http://schemas.microsoft.com/office/drawing/2014/main" id="{D4F3BF48-FE0B-4F92-93E4-8FC79ABD4DED}"/>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152779</xdr:rowOff>
    </xdr:from>
    <xdr:ext cx="405111" cy="259045"/>
    <xdr:sp macro="" textlink="">
      <xdr:nvSpPr>
        <xdr:cNvPr id="217" name="n_2aveValue【福祉施設】&#10;有形固定資産減価償却率">
          <a:extLst>
            <a:ext uri="{FF2B5EF4-FFF2-40B4-BE49-F238E27FC236}">
              <a16:creationId xmlns:a16="http://schemas.microsoft.com/office/drawing/2014/main" id="{5DFE7B90-5779-4C01-8329-37B302766688}"/>
            </a:ext>
          </a:extLst>
        </xdr:cNvPr>
        <xdr:cNvSpPr txBox="1"/>
      </xdr:nvSpPr>
      <xdr:spPr>
        <a:xfrm>
          <a:off x="2705744" y="1386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141350</xdr:rowOff>
    </xdr:from>
    <xdr:ext cx="405111" cy="259045"/>
    <xdr:sp macro="" textlink="">
      <xdr:nvSpPr>
        <xdr:cNvPr id="218" name="n_3aveValue【福祉施設】&#10;有形固定資産減価償却率">
          <a:extLst>
            <a:ext uri="{FF2B5EF4-FFF2-40B4-BE49-F238E27FC236}">
              <a16:creationId xmlns:a16="http://schemas.microsoft.com/office/drawing/2014/main" id="{AD072A8B-A451-4AD3-B6EC-6AFD6EF07692}"/>
            </a:ext>
          </a:extLst>
        </xdr:cNvPr>
        <xdr:cNvSpPr txBox="1"/>
      </xdr:nvSpPr>
      <xdr:spPr>
        <a:xfrm>
          <a:off x="1816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95629</xdr:rowOff>
    </xdr:from>
    <xdr:ext cx="405111" cy="259045"/>
    <xdr:sp macro="" textlink="">
      <xdr:nvSpPr>
        <xdr:cNvPr id="219" name="n_4aveValue【福祉施設】&#10;有形固定資産減価償却率">
          <a:extLst>
            <a:ext uri="{FF2B5EF4-FFF2-40B4-BE49-F238E27FC236}">
              <a16:creationId xmlns:a16="http://schemas.microsoft.com/office/drawing/2014/main" id="{D067801C-82C0-4F49-9105-4D336607F81A}"/>
            </a:ext>
          </a:extLst>
        </xdr:cNvPr>
        <xdr:cNvSpPr txBox="1"/>
      </xdr:nvSpPr>
      <xdr:spPr>
        <a:xfrm>
          <a:off x="927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150240</xdr:rowOff>
    </xdr:from>
    <xdr:ext cx="405111" cy="259045"/>
    <xdr:sp macro="" textlink="">
      <xdr:nvSpPr>
        <xdr:cNvPr id="220" name="n_1mainValue【福祉施設】&#10;有形固定資産減価償却率">
          <a:extLst>
            <a:ext uri="{FF2B5EF4-FFF2-40B4-BE49-F238E27FC236}">
              <a16:creationId xmlns:a16="http://schemas.microsoft.com/office/drawing/2014/main" id="{66AE10B5-FF54-4C0C-8AF7-7AEF3894662C}"/>
            </a:ext>
          </a:extLst>
        </xdr:cNvPr>
        <xdr:cNvSpPr txBox="1"/>
      </xdr:nvSpPr>
      <xdr:spPr>
        <a:xfrm>
          <a:off x="3582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221" name="n_2mainValue【福祉施設】&#10;有形固定資産減価償却率">
          <a:extLst>
            <a:ext uri="{FF2B5EF4-FFF2-40B4-BE49-F238E27FC236}">
              <a16:creationId xmlns:a16="http://schemas.microsoft.com/office/drawing/2014/main" id="{B5DD43D3-C073-45AC-9F2A-088AFD5AC6FF}"/>
            </a:ext>
          </a:extLst>
        </xdr:cNvPr>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49003</xdr:rowOff>
    </xdr:from>
    <xdr:ext cx="405111" cy="259045"/>
    <xdr:sp macro="" textlink="">
      <xdr:nvSpPr>
        <xdr:cNvPr id="222" name="n_3mainValue【福祉施設】&#10;有形固定資産減価償却率">
          <a:extLst>
            <a:ext uri="{FF2B5EF4-FFF2-40B4-BE49-F238E27FC236}">
              <a16:creationId xmlns:a16="http://schemas.microsoft.com/office/drawing/2014/main" id="{14DE736B-9B57-4E35-A8D5-A41B39D92728}"/>
            </a:ext>
          </a:extLst>
        </xdr:cNvPr>
        <xdr:cNvSpPr txBox="1"/>
      </xdr:nvSpPr>
      <xdr:spPr>
        <a:xfrm>
          <a:off x="1816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169834</xdr:rowOff>
    </xdr:from>
    <xdr:ext cx="405111" cy="259045"/>
    <xdr:sp macro="" textlink="">
      <xdr:nvSpPr>
        <xdr:cNvPr id="223" name="n_4mainValue【福祉施設】&#10;有形固定資産減価償却率">
          <a:extLst>
            <a:ext uri="{FF2B5EF4-FFF2-40B4-BE49-F238E27FC236}">
              <a16:creationId xmlns:a16="http://schemas.microsoft.com/office/drawing/2014/main" id="{1BBF25D3-8505-4C63-8DBE-9F177FE000F5}"/>
            </a:ext>
          </a:extLst>
        </xdr:cNvPr>
        <xdr:cNvSpPr txBox="1"/>
      </xdr:nvSpPr>
      <xdr:spPr>
        <a:xfrm>
          <a:off x="927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FD1A4923-F80C-4B53-A9FC-C5472B55DF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E89AB3E2-BA0A-4078-A957-4542BAF1EF7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1D4C2C0B-4E90-432F-A607-39C30C1EB1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6EEC3428-13A9-4D68-A888-74D9AC3A8A3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CDA991DC-D6A7-4033-8DE9-D710A464CA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194CEE40-FF89-451E-A483-59F44A2F7E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1050BA0A-1C2B-4955-9761-C6256E9D5D7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107C3A60-724E-4D15-8C19-622A6B570A3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3CF0D0D0-7B5A-4641-BC12-59B0B15C74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B7079363-5531-46DD-89D7-F3E8C86D911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a:extLst>
            <a:ext uri="{FF2B5EF4-FFF2-40B4-BE49-F238E27FC236}">
              <a16:creationId xmlns:a16="http://schemas.microsoft.com/office/drawing/2014/main" id="{310822E1-DB1F-4E76-B918-C988F168106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a:extLst>
            <a:ext uri="{FF2B5EF4-FFF2-40B4-BE49-F238E27FC236}">
              <a16:creationId xmlns:a16="http://schemas.microsoft.com/office/drawing/2014/main" id="{247125BB-8BAF-44B3-B18B-2C47B12CA41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a:extLst>
            <a:ext uri="{FF2B5EF4-FFF2-40B4-BE49-F238E27FC236}">
              <a16:creationId xmlns:a16="http://schemas.microsoft.com/office/drawing/2014/main" id="{093D7B51-AB53-4935-9ECA-799D9144FC9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a:extLst>
            <a:ext uri="{FF2B5EF4-FFF2-40B4-BE49-F238E27FC236}">
              <a16:creationId xmlns:a16="http://schemas.microsoft.com/office/drawing/2014/main" id="{7073DD7B-F1CD-4D18-A785-79A86E142BD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a:extLst>
            <a:ext uri="{FF2B5EF4-FFF2-40B4-BE49-F238E27FC236}">
              <a16:creationId xmlns:a16="http://schemas.microsoft.com/office/drawing/2014/main" id="{4AEAC7A4-9FF1-475B-AC1F-31E3F09C894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a:extLst>
            <a:ext uri="{FF2B5EF4-FFF2-40B4-BE49-F238E27FC236}">
              <a16:creationId xmlns:a16="http://schemas.microsoft.com/office/drawing/2014/main" id="{A1E2C874-836D-4D6A-82A0-90A43FBB868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a:extLst>
            <a:ext uri="{FF2B5EF4-FFF2-40B4-BE49-F238E27FC236}">
              <a16:creationId xmlns:a16="http://schemas.microsoft.com/office/drawing/2014/main" id="{A4012839-110D-4ABD-8C29-295E4636283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a:extLst>
            <a:ext uri="{FF2B5EF4-FFF2-40B4-BE49-F238E27FC236}">
              <a16:creationId xmlns:a16="http://schemas.microsoft.com/office/drawing/2014/main" id="{DDF88BB7-6D33-4164-84D6-68EBCF537F0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568DE7C0-04D9-434E-8570-89D26C3A7C6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a:extLst>
            <a:ext uri="{FF2B5EF4-FFF2-40B4-BE49-F238E27FC236}">
              <a16:creationId xmlns:a16="http://schemas.microsoft.com/office/drawing/2014/main" id="{9B3F8998-BE68-4F37-8B4D-4B07587F7F7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66950E27-6F79-4FBD-835D-4B26CCEC6C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245" name="直線コネクタ 244">
          <a:extLst>
            <a:ext uri="{FF2B5EF4-FFF2-40B4-BE49-F238E27FC236}">
              <a16:creationId xmlns:a16="http://schemas.microsoft.com/office/drawing/2014/main" id="{2489CA3F-3DB0-4B2F-8690-6D94C16789BE}"/>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6" name="【福祉施設】&#10;一人当たり面積最小値テキスト">
          <a:extLst>
            <a:ext uri="{FF2B5EF4-FFF2-40B4-BE49-F238E27FC236}">
              <a16:creationId xmlns:a16="http://schemas.microsoft.com/office/drawing/2014/main" id="{184EED8E-88D2-48C1-A7B7-411A18F49B2B}"/>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7" name="直線コネクタ 246">
          <a:extLst>
            <a:ext uri="{FF2B5EF4-FFF2-40B4-BE49-F238E27FC236}">
              <a16:creationId xmlns:a16="http://schemas.microsoft.com/office/drawing/2014/main" id="{90B7E543-5540-4C97-B755-DA48AEB63E7A}"/>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248" name="【福祉施設】&#10;一人当たり面積最大値テキスト">
          <a:extLst>
            <a:ext uri="{FF2B5EF4-FFF2-40B4-BE49-F238E27FC236}">
              <a16:creationId xmlns:a16="http://schemas.microsoft.com/office/drawing/2014/main" id="{29D06F1F-9028-4DE2-B03A-EFD36F6C3544}"/>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249" name="直線コネクタ 248">
          <a:extLst>
            <a:ext uri="{FF2B5EF4-FFF2-40B4-BE49-F238E27FC236}">
              <a16:creationId xmlns:a16="http://schemas.microsoft.com/office/drawing/2014/main" id="{CFC0C75D-4C82-4F72-8F80-09DBC6474A7D}"/>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250" name="【福祉施設】&#10;一人当たり面積平均値テキスト">
          <a:extLst>
            <a:ext uri="{FF2B5EF4-FFF2-40B4-BE49-F238E27FC236}">
              <a16:creationId xmlns:a16="http://schemas.microsoft.com/office/drawing/2014/main" id="{06C8C5E9-C656-46A3-B277-FFA4F5A76466}"/>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251" name="フローチャート: 判断 250">
          <a:extLst>
            <a:ext uri="{FF2B5EF4-FFF2-40B4-BE49-F238E27FC236}">
              <a16:creationId xmlns:a16="http://schemas.microsoft.com/office/drawing/2014/main" id="{BE3D1F80-95AB-4C49-8331-9609594E293F}"/>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252" name="フローチャート: 判断 251">
          <a:extLst>
            <a:ext uri="{FF2B5EF4-FFF2-40B4-BE49-F238E27FC236}">
              <a16:creationId xmlns:a16="http://schemas.microsoft.com/office/drawing/2014/main" id="{C6699F9A-7DF3-4629-B954-A9CB764DAA1E}"/>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152121</xdr:rowOff>
    </xdr:from>
    <xdr:to>
      <xdr:col>46</xdr:col>
      <xdr:colOff>38100</xdr:colOff>
      <xdr:row>85</xdr:row>
      <xdr:rowOff>82271</xdr:rowOff>
    </xdr:to>
    <xdr:sp macro="" textlink="">
      <xdr:nvSpPr>
        <xdr:cNvPr id="253" name="フローチャート: 判断 252">
          <a:extLst>
            <a:ext uri="{FF2B5EF4-FFF2-40B4-BE49-F238E27FC236}">
              <a16:creationId xmlns:a16="http://schemas.microsoft.com/office/drawing/2014/main" id="{3F9677CE-4FF6-4014-9C93-A474542A4AC2}"/>
            </a:ext>
          </a:extLst>
        </xdr:cNvPr>
        <xdr:cNvSpPr/>
      </xdr:nvSpPr>
      <xdr:spPr>
        <a:xfrm>
          <a:off x="8699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127888</xdr:rowOff>
    </xdr:from>
    <xdr:to>
      <xdr:col>41</xdr:col>
      <xdr:colOff>101600</xdr:colOff>
      <xdr:row>85</xdr:row>
      <xdr:rowOff>58038</xdr:rowOff>
    </xdr:to>
    <xdr:sp macro="" textlink="">
      <xdr:nvSpPr>
        <xdr:cNvPr id="254" name="フローチャート: 判断 253">
          <a:extLst>
            <a:ext uri="{FF2B5EF4-FFF2-40B4-BE49-F238E27FC236}">
              <a16:creationId xmlns:a16="http://schemas.microsoft.com/office/drawing/2014/main" id="{E02A0AC6-C42F-4183-BB98-8240A286F33A}"/>
            </a:ext>
          </a:extLst>
        </xdr:cNvPr>
        <xdr:cNvSpPr/>
      </xdr:nvSpPr>
      <xdr:spPr>
        <a:xfrm>
          <a:off x="78105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114402</xdr:rowOff>
    </xdr:from>
    <xdr:to>
      <xdr:col>36</xdr:col>
      <xdr:colOff>165100</xdr:colOff>
      <xdr:row>85</xdr:row>
      <xdr:rowOff>44552</xdr:rowOff>
    </xdr:to>
    <xdr:sp macro="" textlink="">
      <xdr:nvSpPr>
        <xdr:cNvPr id="255" name="フローチャート: 判断 254">
          <a:extLst>
            <a:ext uri="{FF2B5EF4-FFF2-40B4-BE49-F238E27FC236}">
              <a16:creationId xmlns:a16="http://schemas.microsoft.com/office/drawing/2014/main" id="{021C914B-A0D8-43E7-AD07-7A03D2D74156}"/>
            </a:ext>
          </a:extLst>
        </xdr:cNvPr>
        <xdr:cNvSpPr/>
      </xdr:nvSpPr>
      <xdr:spPr>
        <a:xfrm>
          <a:off x="6921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C3D03D3-8DAE-40CE-810F-058AC1DE49D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F4138490-C91A-4666-855D-844FAA90997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FD7FA2B-5DB4-42BC-8C3D-DE9DA2CD88A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C7DC31A-A545-441D-9D27-3D98BBDFC35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A07ED3E-0954-4278-898D-D0333FACCCD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35077</xdr:rowOff>
    </xdr:from>
    <xdr:to>
      <xdr:col>55</xdr:col>
      <xdr:colOff>50800</xdr:colOff>
      <xdr:row>85</xdr:row>
      <xdr:rowOff>136677</xdr:rowOff>
    </xdr:to>
    <xdr:sp macro="" textlink="">
      <xdr:nvSpPr>
        <xdr:cNvPr id="261" name="楕円 260">
          <a:extLst>
            <a:ext uri="{FF2B5EF4-FFF2-40B4-BE49-F238E27FC236}">
              <a16:creationId xmlns:a16="http://schemas.microsoft.com/office/drawing/2014/main" id="{85B3AAF2-89B2-4025-B548-FA1AE3533AB0}"/>
            </a:ext>
          </a:extLst>
        </xdr:cNvPr>
        <xdr:cNvSpPr/>
      </xdr:nvSpPr>
      <xdr:spPr>
        <a:xfrm>
          <a:off x="10426700" y="146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138548</xdr:rowOff>
    </xdr:from>
    <xdr:ext cx="469744" cy="259045"/>
    <xdr:sp macro="" textlink="">
      <xdr:nvSpPr>
        <xdr:cNvPr id="262" name="【福祉施設】&#10;一人当たり面積該当値テキスト">
          <a:extLst>
            <a:ext uri="{FF2B5EF4-FFF2-40B4-BE49-F238E27FC236}">
              <a16:creationId xmlns:a16="http://schemas.microsoft.com/office/drawing/2014/main" id="{755E9DB5-2970-4286-B57F-A00E62B06964}"/>
            </a:ext>
          </a:extLst>
        </xdr:cNvPr>
        <xdr:cNvSpPr txBox="1"/>
      </xdr:nvSpPr>
      <xdr:spPr>
        <a:xfrm>
          <a:off x="10515600" y="1454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35764</xdr:rowOff>
    </xdr:from>
    <xdr:to>
      <xdr:col>50</xdr:col>
      <xdr:colOff>165100</xdr:colOff>
      <xdr:row>85</xdr:row>
      <xdr:rowOff>137364</xdr:rowOff>
    </xdr:to>
    <xdr:sp macro="" textlink="">
      <xdr:nvSpPr>
        <xdr:cNvPr id="263" name="楕円 262">
          <a:extLst>
            <a:ext uri="{FF2B5EF4-FFF2-40B4-BE49-F238E27FC236}">
              <a16:creationId xmlns:a16="http://schemas.microsoft.com/office/drawing/2014/main" id="{F0DD6004-5070-4098-9D1C-4E87C5BFC00A}"/>
            </a:ext>
          </a:extLst>
        </xdr:cNvPr>
        <xdr:cNvSpPr/>
      </xdr:nvSpPr>
      <xdr:spPr>
        <a:xfrm>
          <a:off x="9588500" y="146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85877</xdr:rowOff>
    </xdr:from>
    <xdr:to>
      <xdr:col>55</xdr:col>
      <xdr:colOff>0</xdr:colOff>
      <xdr:row>85</xdr:row>
      <xdr:rowOff>86564</xdr:rowOff>
    </xdr:to>
    <xdr:cxnSp macro="">
      <xdr:nvCxnSpPr>
        <xdr:cNvPr id="264" name="直線コネクタ 263">
          <a:extLst>
            <a:ext uri="{FF2B5EF4-FFF2-40B4-BE49-F238E27FC236}">
              <a16:creationId xmlns:a16="http://schemas.microsoft.com/office/drawing/2014/main" id="{1E3A46DE-42D2-4D70-A92C-FBF4CEACE9E0}"/>
            </a:ext>
          </a:extLst>
        </xdr:cNvPr>
        <xdr:cNvCxnSpPr/>
      </xdr:nvCxnSpPr>
      <xdr:spPr>
        <a:xfrm flipV="1">
          <a:off x="9639300" y="14659127"/>
          <a:ext cx="8382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37364</xdr:rowOff>
    </xdr:from>
    <xdr:to>
      <xdr:col>46</xdr:col>
      <xdr:colOff>38100</xdr:colOff>
      <xdr:row>85</xdr:row>
      <xdr:rowOff>138964</xdr:rowOff>
    </xdr:to>
    <xdr:sp macro="" textlink="">
      <xdr:nvSpPr>
        <xdr:cNvPr id="265" name="楕円 264">
          <a:extLst>
            <a:ext uri="{FF2B5EF4-FFF2-40B4-BE49-F238E27FC236}">
              <a16:creationId xmlns:a16="http://schemas.microsoft.com/office/drawing/2014/main" id="{0D534179-BE28-4D4C-B0AC-68BF8513DE81}"/>
            </a:ext>
          </a:extLst>
        </xdr:cNvPr>
        <xdr:cNvSpPr/>
      </xdr:nvSpPr>
      <xdr:spPr>
        <a:xfrm>
          <a:off x="8699500" y="146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86564</xdr:rowOff>
    </xdr:from>
    <xdr:to>
      <xdr:col>50</xdr:col>
      <xdr:colOff>114300</xdr:colOff>
      <xdr:row>85</xdr:row>
      <xdr:rowOff>88164</xdr:rowOff>
    </xdr:to>
    <xdr:cxnSp macro="">
      <xdr:nvCxnSpPr>
        <xdr:cNvPr id="266" name="直線コネクタ 265">
          <a:extLst>
            <a:ext uri="{FF2B5EF4-FFF2-40B4-BE49-F238E27FC236}">
              <a16:creationId xmlns:a16="http://schemas.microsoft.com/office/drawing/2014/main" id="{ED5AB10E-402D-4C0D-A77E-27C750CD444B}"/>
            </a:ext>
          </a:extLst>
        </xdr:cNvPr>
        <xdr:cNvCxnSpPr/>
      </xdr:nvCxnSpPr>
      <xdr:spPr>
        <a:xfrm flipV="1">
          <a:off x="8750300" y="14659814"/>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40106</xdr:rowOff>
    </xdr:from>
    <xdr:to>
      <xdr:col>41</xdr:col>
      <xdr:colOff>101600</xdr:colOff>
      <xdr:row>85</xdr:row>
      <xdr:rowOff>141706</xdr:rowOff>
    </xdr:to>
    <xdr:sp macro="" textlink="">
      <xdr:nvSpPr>
        <xdr:cNvPr id="267" name="楕円 266">
          <a:extLst>
            <a:ext uri="{FF2B5EF4-FFF2-40B4-BE49-F238E27FC236}">
              <a16:creationId xmlns:a16="http://schemas.microsoft.com/office/drawing/2014/main" id="{27948985-C1C7-4253-BAA9-486D026F0892}"/>
            </a:ext>
          </a:extLst>
        </xdr:cNvPr>
        <xdr:cNvSpPr/>
      </xdr:nvSpPr>
      <xdr:spPr>
        <a:xfrm>
          <a:off x="7810500" y="1461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88164</xdr:rowOff>
    </xdr:from>
    <xdr:to>
      <xdr:col>45</xdr:col>
      <xdr:colOff>177800</xdr:colOff>
      <xdr:row>85</xdr:row>
      <xdr:rowOff>90906</xdr:rowOff>
    </xdr:to>
    <xdr:cxnSp macro="">
      <xdr:nvCxnSpPr>
        <xdr:cNvPr id="268" name="直線コネクタ 267">
          <a:extLst>
            <a:ext uri="{FF2B5EF4-FFF2-40B4-BE49-F238E27FC236}">
              <a16:creationId xmlns:a16="http://schemas.microsoft.com/office/drawing/2014/main" id="{9346B689-DDB2-4000-9C0F-F4243AE07832}"/>
            </a:ext>
          </a:extLst>
        </xdr:cNvPr>
        <xdr:cNvCxnSpPr/>
      </xdr:nvCxnSpPr>
      <xdr:spPr>
        <a:xfrm flipV="1">
          <a:off x="7861300" y="14661414"/>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41935</xdr:rowOff>
    </xdr:from>
    <xdr:to>
      <xdr:col>36</xdr:col>
      <xdr:colOff>165100</xdr:colOff>
      <xdr:row>85</xdr:row>
      <xdr:rowOff>143535</xdr:rowOff>
    </xdr:to>
    <xdr:sp macro="" textlink="">
      <xdr:nvSpPr>
        <xdr:cNvPr id="269" name="楕円 268">
          <a:extLst>
            <a:ext uri="{FF2B5EF4-FFF2-40B4-BE49-F238E27FC236}">
              <a16:creationId xmlns:a16="http://schemas.microsoft.com/office/drawing/2014/main" id="{C0F6CDD1-8EF2-40C2-8FFB-2F2DBF342882}"/>
            </a:ext>
          </a:extLst>
        </xdr:cNvPr>
        <xdr:cNvSpPr/>
      </xdr:nvSpPr>
      <xdr:spPr>
        <a:xfrm>
          <a:off x="6921500" y="146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90906</xdr:rowOff>
    </xdr:from>
    <xdr:to>
      <xdr:col>41</xdr:col>
      <xdr:colOff>50800</xdr:colOff>
      <xdr:row>85</xdr:row>
      <xdr:rowOff>92735</xdr:rowOff>
    </xdr:to>
    <xdr:cxnSp macro="">
      <xdr:nvCxnSpPr>
        <xdr:cNvPr id="270" name="直線コネクタ 269">
          <a:extLst>
            <a:ext uri="{FF2B5EF4-FFF2-40B4-BE49-F238E27FC236}">
              <a16:creationId xmlns:a16="http://schemas.microsoft.com/office/drawing/2014/main" id="{091F8F9B-250A-4A71-BA58-8B4217E68123}"/>
            </a:ext>
          </a:extLst>
        </xdr:cNvPr>
        <xdr:cNvCxnSpPr/>
      </xdr:nvCxnSpPr>
      <xdr:spPr>
        <a:xfrm flipV="1">
          <a:off x="6972300" y="1466415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271" name="n_1aveValue【福祉施設】&#10;一人当たり面積">
          <a:extLst>
            <a:ext uri="{FF2B5EF4-FFF2-40B4-BE49-F238E27FC236}">
              <a16:creationId xmlns:a16="http://schemas.microsoft.com/office/drawing/2014/main" id="{C09DCCC5-E1F2-4722-9B66-13527BE79CB7}"/>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98798</xdr:rowOff>
    </xdr:from>
    <xdr:ext cx="469744" cy="259045"/>
    <xdr:sp macro="" textlink="">
      <xdr:nvSpPr>
        <xdr:cNvPr id="272" name="n_2aveValue【福祉施設】&#10;一人当たり面積">
          <a:extLst>
            <a:ext uri="{FF2B5EF4-FFF2-40B4-BE49-F238E27FC236}">
              <a16:creationId xmlns:a16="http://schemas.microsoft.com/office/drawing/2014/main" id="{EF7DC308-7782-4BD2-AA70-0606A282330B}"/>
            </a:ext>
          </a:extLst>
        </xdr:cNvPr>
        <xdr:cNvSpPr txBox="1"/>
      </xdr:nvSpPr>
      <xdr:spPr>
        <a:xfrm>
          <a:off x="8515427" y="143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74565</xdr:rowOff>
    </xdr:from>
    <xdr:ext cx="469744" cy="259045"/>
    <xdr:sp macro="" textlink="">
      <xdr:nvSpPr>
        <xdr:cNvPr id="273" name="n_3aveValue【福祉施設】&#10;一人当たり面積">
          <a:extLst>
            <a:ext uri="{FF2B5EF4-FFF2-40B4-BE49-F238E27FC236}">
              <a16:creationId xmlns:a16="http://schemas.microsoft.com/office/drawing/2014/main" id="{7EE93E8E-81E1-4316-A560-5E85189BE70C}"/>
            </a:ext>
          </a:extLst>
        </xdr:cNvPr>
        <xdr:cNvSpPr txBox="1"/>
      </xdr:nvSpPr>
      <xdr:spPr>
        <a:xfrm>
          <a:off x="7626427" y="1430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61079</xdr:rowOff>
    </xdr:from>
    <xdr:ext cx="469744" cy="259045"/>
    <xdr:sp macro="" textlink="">
      <xdr:nvSpPr>
        <xdr:cNvPr id="274" name="n_4aveValue【福祉施設】&#10;一人当たり面積">
          <a:extLst>
            <a:ext uri="{FF2B5EF4-FFF2-40B4-BE49-F238E27FC236}">
              <a16:creationId xmlns:a16="http://schemas.microsoft.com/office/drawing/2014/main" id="{0DED7C20-2C0C-4DAE-A258-C917286AAD1F}"/>
            </a:ext>
          </a:extLst>
        </xdr:cNvPr>
        <xdr:cNvSpPr txBox="1"/>
      </xdr:nvSpPr>
      <xdr:spPr>
        <a:xfrm>
          <a:off x="6737427" y="142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128491</xdr:rowOff>
    </xdr:from>
    <xdr:ext cx="469744" cy="259045"/>
    <xdr:sp macro="" textlink="">
      <xdr:nvSpPr>
        <xdr:cNvPr id="275" name="n_1mainValue【福祉施設】&#10;一人当たり面積">
          <a:extLst>
            <a:ext uri="{FF2B5EF4-FFF2-40B4-BE49-F238E27FC236}">
              <a16:creationId xmlns:a16="http://schemas.microsoft.com/office/drawing/2014/main" id="{D56822AF-7AAF-496F-B5BD-5EDDCAF1FE94}"/>
            </a:ext>
          </a:extLst>
        </xdr:cNvPr>
        <xdr:cNvSpPr txBox="1"/>
      </xdr:nvSpPr>
      <xdr:spPr>
        <a:xfrm>
          <a:off x="9391727" y="1470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130091</xdr:rowOff>
    </xdr:from>
    <xdr:ext cx="469744" cy="259045"/>
    <xdr:sp macro="" textlink="">
      <xdr:nvSpPr>
        <xdr:cNvPr id="276" name="n_2mainValue【福祉施設】&#10;一人当たり面積">
          <a:extLst>
            <a:ext uri="{FF2B5EF4-FFF2-40B4-BE49-F238E27FC236}">
              <a16:creationId xmlns:a16="http://schemas.microsoft.com/office/drawing/2014/main" id="{6A06398E-5D14-4DC7-9E69-469CF1CB9653}"/>
            </a:ext>
          </a:extLst>
        </xdr:cNvPr>
        <xdr:cNvSpPr txBox="1"/>
      </xdr:nvSpPr>
      <xdr:spPr>
        <a:xfrm>
          <a:off x="8515427" y="1470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132833</xdr:rowOff>
    </xdr:from>
    <xdr:ext cx="469744" cy="259045"/>
    <xdr:sp macro="" textlink="">
      <xdr:nvSpPr>
        <xdr:cNvPr id="277" name="n_3mainValue【福祉施設】&#10;一人当たり面積">
          <a:extLst>
            <a:ext uri="{FF2B5EF4-FFF2-40B4-BE49-F238E27FC236}">
              <a16:creationId xmlns:a16="http://schemas.microsoft.com/office/drawing/2014/main" id="{FF94884C-ECD2-47FC-B0F1-169D493EEB7B}"/>
            </a:ext>
          </a:extLst>
        </xdr:cNvPr>
        <xdr:cNvSpPr txBox="1"/>
      </xdr:nvSpPr>
      <xdr:spPr>
        <a:xfrm>
          <a:off x="7626427" y="1470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134662</xdr:rowOff>
    </xdr:from>
    <xdr:ext cx="469744" cy="259045"/>
    <xdr:sp macro="" textlink="">
      <xdr:nvSpPr>
        <xdr:cNvPr id="278" name="n_4mainValue【福祉施設】&#10;一人当たり面積">
          <a:extLst>
            <a:ext uri="{FF2B5EF4-FFF2-40B4-BE49-F238E27FC236}">
              <a16:creationId xmlns:a16="http://schemas.microsoft.com/office/drawing/2014/main" id="{4BA88D67-D933-4843-8DB3-8A47F82F8369}"/>
            </a:ext>
          </a:extLst>
        </xdr:cNvPr>
        <xdr:cNvSpPr txBox="1"/>
      </xdr:nvSpPr>
      <xdr:spPr>
        <a:xfrm>
          <a:off x="6737427" y="14707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5AE1118C-D52C-439D-9365-D97195CD970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618B85A3-387C-493C-829C-0DF5163F49B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011A16F8-1ACE-4A96-9F14-7547100190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E1A28B1F-A991-49C9-B8DD-6400B8605D5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DCE122E7-C54B-41CE-A311-7CF1279C510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D2F3BE20-3D0A-4F9C-A9D5-7200181161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CA2732EB-B0B1-4355-9CD0-026B56BE936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45CC298A-2C28-4232-ACBF-BAD6720B608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id="{E8953418-66AD-452A-9604-76E235BD61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id="{773E192D-6FEE-40E0-A370-29E6761C6AB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id="{57FB4C1D-ADCE-4B19-B4BE-4013ED893D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id="{B502A847-FD72-4AA9-A87E-09A89A2DE19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id="{6357D2EE-B8CB-4106-990E-B4498F9168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id="{4BF93C64-71CA-4B48-A073-10C19E56EFB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id="{241DCFF1-D0F0-48D8-A186-F271A619C8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id="{17B71180-485E-4FC5-A0D7-2C9AAA5277D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BC59C6CE-1ECF-47C8-A7EC-4E2B4CE911B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10C6032B-D1E9-4AD0-99A4-C759A2830D5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F65472FD-FC20-4A4F-801B-18F542CD4E3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D3E03B0A-B069-4465-86A6-48CCCDE003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888104A1-AADF-4BFF-BB0C-6D6A100B951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466BD370-2003-40E2-BF93-C376586268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0ADB767F-262B-415F-B172-44BCDA360A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EF677680-BCCC-4D2F-9A77-914BC6886FC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a:extLst>
            <a:ext uri="{FF2B5EF4-FFF2-40B4-BE49-F238E27FC236}">
              <a16:creationId xmlns:a16="http://schemas.microsoft.com/office/drawing/2014/main" id="{03F0B49A-83F0-4704-8799-B713D74F468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a:extLst>
            <a:ext uri="{FF2B5EF4-FFF2-40B4-BE49-F238E27FC236}">
              <a16:creationId xmlns:a16="http://schemas.microsoft.com/office/drawing/2014/main" id="{E516DC6A-75A3-43BB-8DFA-E427DD61983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a:extLst>
            <a:ext uri="{FF2B5EF4-FFF2-40B4-BE49-F238E27FC236}">
              <a16:creationId xmlns:a16="http://schemas.microsoft.com/office/drawing/2014/main" id="{55A1A80D-CDCC-418C-B431-31C17C389B0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a:extLst>
            <a:ext uri="{FF2B5EF4-FFF2-40B4-BE49-F238E27FC236}">
              <a16:creationId xmlns:a16="http://schemas.microsoft.com/office/drawing/2014/main" id="{7F5CBEE8-BE29-4A9B-B99A-301FA957034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a:extLst>
            <a:ext uri="{FF2B5EF4-FFF2-40B4-BE49-F238E27FC236}">
              <a16:creationId xmlns:a16="http://schemas.microsoft.com/office/drawing/2014/main" id="{72D8CD1D-A0E6-4A43-84A0-15184643C41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a:extLst>
            <a:ext uri="{FF2B5EF4-FFF2-40B4-BE49-F238E27FC236}">
              <a16:creationId xmlns:a16="http://schemas.microsoft.com/office/drawing/2014/main" id="{AAE57EDB-A8E5-4C58-86C5-DCC1FB698C1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a:extLst>
            <a:ext uri="{FF2B5EF4-FFF2-40B4-BE49-F238E27FC236}">
              <a16:creationId xmlns:a16="http://schemas.microsoft.com/office/drawing/2014/main" id="{B7925EA0-7094-40FA-A108-32C75E7366E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a:extLst>
            <a:ext uri="{FF2B5EF4-FFF2-40B4-BE49-F238E27FC236}">
              <a16:creationId xmlns:a16="http://schemas.microsoft.com/office/drawing/2014/main" id="{16E2677E-E753-4FB3-BF80-57210AFD2BE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a:extLst>
            <a:ext uri="{FF2B5EF4-FFF2-40B4-BE49-F238E27FC236}">
              <a16:creationId xmlns:a16="http://schemas.microsoft.com/office/drawing/2014/main" id="{8F520D55-6923-4061-A38B-9DCF3CF0CDD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a:extLst>
            <a:ext uri="{FF2B5EF4-FFF2-40B4-BE49-F238E27FC236}">
              <a16:creationId xmlns:a16="http://schemas.microsoft.com/office/drawing/2014/main" id="{9D5956E4-822A-4602-8358-F389D9B7939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a:extLst>
            <a:ext uri="{FF2B5EF4-FFF2-40B4-BE49-F238E27FC236}">
              <a16:creationId xmlns:a16="http://schemas.microsoft.com/office/drawing/2014/main" id="{3FD742E0-7D33-4024-9185-BF7D616BBB7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a:extLst>
            <a:ext uri="{FF2B5EF4-FFF2-40B4-BE49-F238E27FC236}">
              <a16:creationId xmlns:a16="http://schemas.microsoft.com/office/drawing/2014/main" id="{DA4A0BEF-4466-43E5-BF35-EF4C589EF62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a:extLst>
            <a:ext uri="{FF2B5EF4-FFF2-40B4-BE49-F238E27FC236}">
              <a16:creationId xmlns:a16="http://schemas.microsoft.com/office/drawing/2014/main" id="{31F1E402-6CD6-4834-B2A4-F981D2233E7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a:extLst>
            <a:ext uri="{FF2B5EF4-FFF2-40B4-BE49-F238E27FC236}">
              <a16:creationId xmlns:a16="http://schemas.microsoft.com/office/drawing/2014/main" id="{547A0736-3D94-4098-B5F9-2FE071DA5E8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a:extLst>
            <a:ext uri="{FF2B5EF4-FFF2-40B4-BE49-F238E27FC236}">
              <a16:creationId xmlns:a16="http://schemas.microsoft.com/office/drawing/2014/main" id="{6B45E54C-32CE-4486-854C-038C36E4B6A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5849C5AC-E24A-483B-B4FE-5592963A3C7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924F4D85-6383-4623-8619-A266CE097FE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320" name="直線コネクタ 319">
          <a:extLst>
            <a:ext uri="{FF2B5EF4-FFF2-40B4-BE49-F238E27FC236}">
              <a16:creationId xmlns:a16="http://schemas.microsoft.com/office/drawing/2014/main" id="{44AC3F47-878A-4C68-A9C3-4738C1C3BB1B}"/>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A284CE52-F52A-4470-A783-72E25657F0D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2" name="直線コネクタ 321">
          <a:extLst>
            <a:ext uri="{FF2B5EF4-FFF2-40B4-BE49-F238E27FC236}">
              <a16:creationId xmlns:a16="http://schemas.microsoft.com/office/drawing/2014/main" id="{52DA91DF-E09C-4216-A177-60816DCE0A44}"/>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323" name="【一般廃棄物処理施設】&#10;有形固定資産減価償却率最大値テキスト">
          <a:extLst>
            <a:ext uri="{FF2B5EF4-FFF2-40B4-BE49-F238E27FC236}">
              <a16:creationId xmlns:a16="http://schemas.microsoft.com/office/drawing/2014/main" id="{3F45BE82-B21B-4F6F-BE2D-DF7D73BE2DF0}"/>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324" name="直線コネクタ 323">
          <a:extLst>
            <a:ext uri="{FF2B5EF4-FFF2-40B4-BE49-F238E27FC236}">
              <a16:creationId xmlns:a16="http://schemas.microsoft.com/office/drawing/2014/main" id="{F8DAE678-7FA0-482A-94E8-40A5CC896E4F}"/>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A9DF0025-0059-451E-B502-FDC2A373D4F5}"/>
            </a:ext>
          </a:extLst>
        </xdr:cNvPr>
        <xdr:cNvSpPr txBox="1"/>
      </xdr:nvSpPr>
      <xdr:spPr>
        <a:xfrm>
          <a:off x="16357600" y="628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326" name="フローチャート: 判断 325">
          <a:extLst>
            <a:ext uri="{FF2B5EF4-FFF2-40B4-BE49-F238E27FC236}">
              <a16:creationId xmlns:a16="http://schemas.microsoft.com/office/drawing/2014/main" id="{28D01BE9-2DAE-4C73-A258-C47F6CA963ED}"/>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327" name="フローチャート: 判断 326">
          <a:extLst>
            <a:ext uri="{FF2B5EF4-FFF2-40B4-BE49-F238E27FC236}">
              <a16:creationId xmlns:a16="http://schemas.microsoft.com/office/drawing/2014/main" id="{D5C9DB60-749D-4DCA-94B6-4B511A89C581}"/>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328" name="フローチャート: 判断 327">
          <a:extLst>
            <a:ext uri="{FF2B5EF4-FFF2-40B4-BE49-F238E27FC236}">
              <a16:creationId xmlns:a16="http://schemas.microsoft.com/office/drawing/2014/main" id="{4CD2B859-0CB2-455E-B3F1-59FF5245B564}"/>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30299</xdr:rowOff>
    </xdr:from>
    <xdr:to>
      <xdr:col>72</xdr:col>
      <xdr:colOff>38100</xdr:colOff>
      <xdr:row>38</xdr:row>
      <xdr:rowOff>131899</xdr:rowOff>
    </xdr:to>
    <xdr:sp macro="" textlink="">
      <xdr:nvSpPr>
        <xdr:cNvPr id="329" name="フローチャート: 判断 328">
          <a:extLst>
            <a:ext uri="{FF2B5EF4-FFF2-40B4-BE49-F238E27FC236}">
              <a16:creationId xmlns:a16="http://schemas.microsoft.com/office/drawing/2014/main" id="{47686AD5-3DCC-44E2-997B-E298E8C934CC}"/>
            </a:ext>
          </a:extLst>
        </xdr:cNvPr>
        <xdr:cNvSpPr/>
      </xdr:nvSpPr>
      <xdr:spPr>
        <a:xfrm>
          <a:off x="13652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157661</xdr:rowOff>
    </xdr:from>
    <xdr:to>
      <xdr:col>67</xdr:col>
      <xdr:colOff>101600</xdr:colOff>
      <xdr:row>38</xdr:row>
      <xdr:rowOff>87812</xdr:rowOff>
    </xdr:to>
    <xdr:sp macro="" textlink="">
      <xdr:nvSpPr>
        <xdr:cNvPr id="330" name="フローチャート: 判断 329">
          <a:extLst>
            <a:ext uri="{FF2B5EF4-FFF2-40B4-BE49-F238E27FC236}">
              <a16:creationId xmlns:a16="http://schemas.microsoft.com/office/drawing/2014/main" id="{808A5FA0-9BCA-4A73-A730-57362598CB48}"/>
            </a:ext>
          </a:extLst>
        </xdr:cNvPr>
        <xdr:cNvSpPr/>
      </xdr:nvSpPr>
      <xdr:spPr>
        <a:xfrm>
          <a:off x="12763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67D958A8-9C30-46CC-B08A-83799A1C5B1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BB0E1F09-4E07-4921-AD61-CFD729848CF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374F7B4-6978-4E02-B007-286D587E87B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B7C6F88-7120-4E0D-BAAC-D7C2771A38D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E45020D0-959E-494B-8395-E9604F84F6A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92347</xdr:rowOff>
    </xdr:from>
    <xdr:to>
      <xdr:col>85</xdr:col>
      <xdr:colOff>177800</xdr:colOff>
      <xdr:row>38</xdr:row>
      <xdr:rowOff>22497</xdr:rowOff>
    </xdr:to>
    <xdr:sp macro="" textlink="">
      <xdr:nvSpPr>
        <xdr:cNvPr id="336" name="楕円 335">
          <a:extLst>
            <a:ext uri="{FF2B5EF4-FFF2-40B4-BE49-F238E27FC236}">
              <a16:creationId xmlns:a16="http://schemas.microsoft.com/office/drawing/2014/main" id="{E8C81C55-F0C3-44B0-88D0-EF7C1EEA027F}"/>
            </a:ext>
          </a:extLst>
        </xdr:cNvPr>
        <xdr:cNvSpPr/>
      </xdr:nvSpPr>
      <xdr:spPr>
        <a:xfrm>
          <a:off x="162687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70774</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5F45C6B4-3D15-4A0A-97EC-292009C3DCC5}"/>
            </a:ext>
          </a:extLst>
        </xdr:cNvPr>
        <xdr:cNvSpPr txBox="1"/>
      </xdr:nvSpPr>
      <xdr:spPr>
        <a:xfrm>
          <a:off x="16357600" y="641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38463</xdr:rowOff>
    </xdr:from>
    <xdr:to>
      <xdr:col>81</xdr:col>
      <xdr:colOff>101600</xdr:colOff>
      <xdr:row>37</xdr:row>
      <xdr:rowOff>140063</xdr:rowOff>
    </xdr:to>
    <xdr:sp macro="" textlink="">
      <xdr:nvSpPr>
        <xdr:cNvPr id="338" name="楕円 337">
          <a:extLst>
            <a:ext uri="{FF2B5EF4-FFF2-40B4-BE49-F238E27FC236}">
              <a16:creationId xmlns:a16="http://schemas.microsoft.com/office/drawing/2014/main" id="{5431F051-DD9A-4B05-A3B8-F67352D93E76}"/>
            </a:ext>
          </a:extLst>
        </xdr:cNvPr>
        <xdr:cNvSpPr/>
      </xdr:nvSpPr>
      <xdr:spPr>
        <a:xfrm>
          <a:off x="15430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89263</xdr:rowOff>
    </xdr:from>
    <xdr:to>
      <xdr:col>85</xdr:col>
      <xdr:colOff>127000</xdr:colOff>
      <xdr:row>37</xdr:row>
      <xdr:rowOff>143147</xdr:rowOff>
    </xdr:to>
    <xdr:cxnSp macro="">
      <xdr:nvCxnSpPr>
        <xdr:cNvPr id="339" name="直線コネクタ 338">
          <a:extLst>
            <a:ext uri="{FF2B5EF4-FFF2-40B4-BE49-F238E27FC236}">
              <a16:creationId xmlns:a16="http://schemas.microsoft.com/office/drawing/2014/main" id="{592D777B-3BF5-4D0D-8998-CBC3EBAA1CAB}"/>
            </a:ext>
          </a:extLst>
        </xdr:cNvPr>
        <xdr:cNvCxnSpPr/>
      </xdr:nvCxnSpPr>
      <xdr:spPr>
        <a:xfrm>
          <a:off x="15481300" y="6432913"/>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40" name="楕円 339">
          <a:extLst>
            <a:ext uri="{FF2B5EF4-FFF2-40B4-BE49-F238E27FC236}">
              <a16:creationId xmlns:a16="http://schemas.microsoft.com/office/drawing/2014/main" id="{BAA68C9A-D0DE-445F-AE4D-9F4E52A46C72}"/>
            </a:ext>
          </a:extLst>
        </xdr:cNvPr>
        <xdr:cNvSpPr/>
      </xdr:nvSpPr>
      <xdr:spPr>
        <a:xfrm>
          <a:off x="14541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89263</xdr:rowOff>
    </xdr:from>
    <xdr:to>
      <xdr:col>81</xdr:col>
      <xdr:colOff>50800</xdr:colOff>
      <xdr:row>37</xdr:row>
      <xdr:rowOff>92528</xdr:rowOff>
    </xdr:to>
    <xdr:cxnSp macro="">
      <xdr:nvCxnSpPr>
        <xdr:cNvPr id="341" name="直線コネクタ 340">
          <a:extLst>
            <a:ext uri="{FF2B5EF4-FFF2-40B4-BE49-F238E27FC236}">
              <a16:creationId xmlns:a16="http://schemas.microsoft.com/office/drawing/2014/main" id="{6C6DF6AC-6045-4832-9C33-ECB2FF1D1ECA}"/>
            </a:ext>
          </a:extLst>
        </xdr:cNvPr>
        <xdr:cNvCxnSpPr/>
      </xdr:nvCxnSpPr>
      <xdr:spPr>
        <a:xfrm flipV="1">
          <a:off x="14592300" y="643291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165826</xdr:rowOff>
    </xdr:from>
    <xdr:to>
      <xdr:col>72</xdr:col>
      <xdr:colOff>38100</xdr:colOff>
      <xdr:row>37</xdr:row>
      <xdr:rowOff>95976</xdr:rowOff>
    </xdr:to>
    <xdr:sp macro="" textlink="">
      <xdr:nvSpPr>
        <xdr:cNvPr id="342" name="楕円 341">
          <a:extLst>
            <a:ext uri="{FF2B5EF4-FFF2-40B4-BE49-F238E27FC236}">
              <a16:creationId xmlns:a16="http://schemas.microsoft.com/office/drawing/2014/main" id="{5E400CB5-2E22-4E1C-8A9A-CD290ACA3373}"/>
            </a:ext>
          </a:extLst>
        </xdr:cNvPr>
        <xdr:cNvSpPr/>
      </xdr:nvSpPr>
      <xdr:spPr>
        <a:xfrm>
          <a:off x="13652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45176</xdr:rowOff>
    </xdr:from>
    <xdr:to>
      <xdr:col>76</xdr:col>
      <xdr:colOff>114300</xdr:colOff>
      <xdr:row>37</xdr:row>
      <xdr:rowOff>92528</xdr:rowOff>
    </xdr:to>
    <xdr:cxnSp macro="">
      <xdr:nvCxnSpPr>
        <xdr:cNvPr id="343" name="直線コネクタ 342">
          <a:extLst>
            <a:ext uri="{FF2B5EF4-FFF2-40B4-BE49-F238E27FC236}">
              <a16:creationId xmlns:a16="http://schemas.microsoft.com/office/drawing/2014/main" id="{B0B8991A-3F05-45A3-BE52-E9D561217035}"/>
            </a:ext>
          </a:extLst>
        </xdr:cNvPr>
        <xdr:cNvCxnSpPr/>
      </xdr:nvCxnSpPr>
      <xdr:spPr>
        <a:xfrm>
          <a:off x="13703300" y="638882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116840</xdr:rowOff>
    </xdr:from>
    <xdr:to>
      <xdr:col>67</xdr:col>
      <xdr:colOff>101600</xdr:colOff>
      <xdr:row>37</xdr:row>
      <xdr:rowOff>46990</xdr:rowOff>
    </xdr:to>
    <xdr:sp macro="" textlink="">
      <xdr:nvSpPr>
        <xdr:cNvPr id="344" name="楕円 343">
          <a:extLst>
            <a:ext uri="{FF2B5EF4-FFF2-40B4-BE49-F238E27FC236}">
              <a16:creationId xmlns:a16="http://schemas.microsoft.com/office/drawing/2014/main" id="{9530714B-DD75-4E39-9ECA-8D41B15FB173}"/>
            </a:ext>
          </a:extLst>
        </xdr:cNvPr>
        <xdr:cNvSpPr/>
      </xdr:nvSpPr>
      <xdr:spPr>
        <a:xfrm>
          <a:off x="1276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167640</xdr:rowOff>
    </xdr:from>
    <xdr:to>
      <xdr:col>71</xdr:col>
      <xdr:colOff>177800</xdr:colOff>
      <xdr:row>37</xdr:row>
      <xdr:rowOff>45176</xdr:rowOff>
    </xdr:to>
    <xdr:cxnSp macro="">
      <xdr:nvCxnSpPr>
        <xdr:cNvPr id="345" name="直線コネクタ 344">
          <a:extLst>
            <a:ext uri="{FF2B5EF4-FFF2-40B4-BE49-F238E27FC236}">
              <a16:creationId xmlns:a16="http://schemas.microsoft.com/office/drawing/2014/main" id="{89BA89E4-50B5-4977-B1F9-E6E7D4D64F13}"/>
            </a:ext>
          </a:extLst>
        </xdr:cNvPr>
        <xdr:cNvCxnSpPr/>
      </xdr:nvCxnSpPr>
      <xdr:spPr>
        <a:xfrm>
          <a:off x="12814300" y="63398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B39EF922-5840-4E01-AEBB-2ABEBE50C604}"/>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127924</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96EFE07A-C81D-4FDA-B503-089D7EA25046}"/>
            </a:ext>
          </a:extLst>
        </xdr:cNvPr>
        <xdr:cNvSpPr txBox="1"/>
      </xdr:nvSpPr>
      <xdr:spPr>
        <a:xfrm>
          <a:off x="14389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123026</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42C092B0-39C5-40CA-B2D2-B1DA4B860431}"/>
            </a:ext>
          </a:extLst>
        </xdr:cNvPr>
        <xdr:cNvSpPr txBox="1"/>
      </xdr:nvSpPr>
      <xdr:spPr>
        <a:xfrm>
          <a:off x="13500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78939</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6D4AD849-E048-49B5-8B76-23DE97E05D14}"/>
            </a:ext>
          </a:extLst>
        </xdr:cNvPr>
        <xdr:cNvSpPr txBox="1"/>
      </xdr:nvSpPr>
      <xdr:spPr>
        <a:xfrm>
          <a:off x="12611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156590</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F8FF25A5-0B42-4C4C-9514-143A2380E7E3}"/>
            </a:ext>
          </a:extLst>
        </xdr:cNvPr>
        <xdr:cNvSpPr txBox="1"/>
      </xdr:nvSpPr>
      <xdr:spPr>
        <a:xfrm>
          <a:off x="15266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C40B482D-920B-44F2-A56F-46062105C0C4}"/>
            </a:ext>
          </a:extLst>
        </xdr:cNvPr>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112503</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8E8D1497-1282-4176-82D7-F1AFFB1C3D3E}"/>
            </a:ext>
          </a:extLst>
        </xdr:cNvPr>
        <xdr:cNvSpPr txBox="1"/>
      </xdr:nvSpPr>
      <xdr:spPr>
        <a:xfrm>
          <a:off x="13500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63517</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CBEF512C-D302-41C2-B48E-274F46FF4233}"/>
            </a:ext>
          </a:extLst>
        </xdr:cNvPr>
        <xdr:cNvSpPr txBox="1"/>
      </xdr:nvSpPr>
      <xdr:spPr>
        <a:xfrm>
          <a:off x="12611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394E157B-A037-4F95-8E76-130D98D1C4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C178E412-ED9C-46E4-97F6-7A3DC25500A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FD64FA9E-3393-4BCA-B869-9A79B6BB31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BE819BC9-1BB4-462B-99F0-741945A53D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F582A0B5-D5CF-4070-B623-8491A2ADAE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89431B97-A983-4FD5-97E0-A9E9F92A938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78BA7AB1-7964-4086-8643-B2515973D52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18FB3CBE-FCE0-4015-8EE6-E78945BA09D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BEF8FA43-C505-41D0-B671-98F382C42C6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11683497-FC62-4E18-A74C-73CD6BFEC3C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4" name="直線コネクタ 363">
          <a:extLst>
            <a:ext uri="{FF2B5EF4-FFF2-40B4-BE49-F238E27FC236}">
              <a16:creationId xmlns:a16="http://schemas.microsoft.com/office/drawing/2014/main" id="{359A2A30-C94E-419C-952E-7505A24B0D4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5" name="テキスト ボックス 364">
          <a:extLst>
            <a:ext uri="{FF2B5EF4-FFF2-40B4-BE49-F238E27FC236}">
              <a16:creationId xmlns:a16="http://schemas.microsoft.com/office/drawing/2014/main" id="{3AA86E58-B598-40B0-8882-D9EF1BC9EA5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6" name="直線コネクタ 365">
          <a:extLst>
            <a:ext uri="{FF2B5EF4-FFF2-40B4-BE49-F238E27FC236}">
              <a16:creationId xmlns:a16="http://schemas.microsoft.com/office/drawing/2014/main" id="{9B6D75AE-7E12-4705-B845-0E7AFEA286E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7" name="テキスト ボックス 366">
          <a:extLst>
            <a:ext uri="{FF2B5EF4-FFF2-40B4-BE49-F238E27FC236}">
              <a16:creationId xmlns:a16="http://schemas.microsoft.com/office/drawing/2014/main" id="{72648E6C-6CF8-45A5-B2EF-346037912483}"/>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8" name="直線コネクタ 367">
          <a:extLst>
            <a:ext uri="{FF2B5EF4-FFF2-40B4-BE49-F238E27FC236}">
              <a16:creationId xmlns:a16="http://schemas.microsoft.com/office/drawing/2014/main" id="{FDB4804A-1F8A-449F-9005-7D92845C88B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9" name="テキスト ボックス 368">
          <a:extLst>
            <a:ext uri="{FF2B5EF4-FFF2-40B4-BE49-F238E27FC236}">
              <a16:creationId xmlns:a16="http://schemas.microsoft.com/office/drawing/2014/main" id="{7ACE428D-41C1-4321-89FC-092D9E5DF0F6}"/>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0" name="直線コネクタ 369">
          <a:extLst>
            <a:ext uri="{FF2B5EF4-FFF2-40B4-BE49-F238E27FC236}">
              <a16:creationId xmlns:a16="http://schemas.microsoft.com/office/drawing/2014/main" id="{8AA67895-55CB-437F-895B-4791F064885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71" name="テキスト ボックス 370">
          <a:extLst>
            <a:ext uri="{FF2B5EF4-FFF2-40B4-BE49-F238E27FC236}">
              <a16:creationId xmlns:a16="http://schemas.microsoft.com/office/drawing/2014/main" id="{C7E61823-2224-4C08-BB1B-6DE6ABBC8617}"/>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CD7CA358-FDDF-48F0-A3BE-EAE373D73C7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3" name="テキスト ボックス 372">
          <a:extLst>
            <a:ext uri="{FF2B5EF4-FFF2-40B4-BE49-F238E27FC236}">
              <a16:creationId xmlns:a16="http://schemas.microsoft.com/office/drawing/2014/main" id="{99410ED0-E79C-46DA-AD85-49EE53514E1A}"/>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A388B85-9FAF-40EF-9ECA-D136627123E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375" name="直線コネクタ 374">
          <a:extLst>
            <a:ext uri="{FF2B5EF4-FFF2-40B4-BE49-F238E27FC236}">
              <a16:creationId xmlns:a16="http://schemas.microsoft.com/office/drawing/2014/main" id="{79445B46-D3CB-4561-8036-190744F07A25}"/>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A82650DC-70D8-434D-A9FE-9CD7FDEE6B47}"/>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377" name="直線コネクタ 376">
          <a:extLst>
            <a:ext uri="{FF2B5EF4-FFF2-40B4-BE49-F238E27FC236}">
              <a16:creationId xmlns:a16="http://schemas.microsoft.com/office/drawing/2014/main" id="{BBE298ED-F194-4D59-8D5C-A0D68CAD39B5}"/>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378" name="【一般廃棄物処理施設】&#10;一人当たり有形固定資産（償却資産）額最大値テキスト">
          <a:extLst>
            <a:ext uri="{FF2B5EF4-FFF2-40B4-BE49-F238E27FC236}">
              <a16:creationId xmlns:a16="http://schemas.microsoft.com/office/drawing/2014/main" id="{E4DF6B51-CD08-4A81-909D-A749A8D9E5CB}"/>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379" name="直線コネクタ 378">
          <a:extLst>
            <a:ext uri="{FF2B5EF4-FFF2-40B4-BE49-F238E27FC236}">
              <a16:creationId xmlns:a16="http://schemas.microsoft.com/office/drawing/2014/main" id="{42309DB6-A9D5-420C-9997-C72644E4C34E}"/>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6A846F21-225A-431B-96F6-23A6116432C2}"/>
            </a:ext>
          </a:extLst>
        </xdr:cNvPr>
        <xdr:cNvSpPr txBox="1"/>
      </xdr:nvSpPr>
      <xdr:spPr>
        <a:xfrm>
          <a:off x="22199600" y="6832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381" name="フローチャート: 判断 380">
          <a:extLst>
            <a:ext uri="{FF2B5EF4-FFF2-40B4-BE49-F238E27FC236}">
              <a16:creationId xmlns:a16="http://schemas.microsoft.com/office/drawing/2014/main" id="{3033F12A-0128-4E48-AF27-13DBF9DDB1B8}"/>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382" name="フローチャート: 判断 381">
          <a:extLst>
            <a:ext uri="{FF2B5EF4-FFF2-40B4-BE49-F238E27FC236}">
              <a16:creationId xmlns:a16="http://schemas.microsoft.com/office/drawing/2014/main" id="{A9B1931A-AE09-46FA-8448-F40C08E98053}"/>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10945</xdr:rowOff>
    </xdr:from>
    <xdr:to>
      <xdr:col>107</xdr:col>
      <xdr:colOff>101600</xdr:colOff>
      <xdr:row>41</xdr:row>
      <xdr:rowOff>112545</xdr:rowOff>
    </xdr:to>
    <xdr:sp macro="" textlink="">
      <xdr:nvSpPr>
        <xdr:cNvPr id="383" name="フローチャート: 判断 382">
          <a:extLst>
            <a:ext uri="{FF2B5EF4-FFF2-40B4-BE49-F238E27FC236}">
              <a16:creationId xmlns:a16="http://schemas.microsoft.com/office/drawing/2014/main" id="{EF8978E6-0A3D-446B-BFCB-D2F0D8FAA907}"/>
            </a:ext>
          </a:extLst>
        </xdr:cNvPr>
        <xdr:cNvSpPr/>
      </xdr:nvSpPr>
      <xdr:spPr>
        <a:xfrm>
          <a:off x="20383500" y="70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10555</xdr:rowOff>
    </xdr:from>
    <xdr:to>
      <xdr:col>102</xdr:col>
      <xdr:colOff>165100</xdr:colOff>
      <xdr:row>41</xdr:row>
      <xdr:rowOff>112155</xdr:rowOff>
    </xdr:to>
    <xdr:sp macro="" textlink="">
      <xdr:nvSpPr>
        <xdr:cNvPr id="384" name="フローチャート: 判断 383">
          <a:extLst>
            <a:ext uri="{FF2B5EF4-FFF2-40B4-BE49-F238E27FC236}">
              <a16:creationId xmlns:a16="http://schemas.microsoft.com/office/drawing/2014/main" id="{A8F4DDBD-B450-4795-A405-AE1C420D8933}"/>
            </a:ext>
          </a:extLst>
        </xdr:cNvPr>
        <xdr:cNvSpPr/>
      </xdr:nvSpPr>
      <xdr:spPr>
        <a:xfrm>
          <a:off x="19494500" y="70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13853</xdr:rowOff>
    </xdr:from>
    <xdr:to>
      <xdr:col>98</xdr:col>
      <xdr:colOff>38100</xdr:colOff>
      <xdr:row>41</xdr:row>
      <xdr:rowOff>115453</xdr:rowOff>
    </xdr:to>
    <xdr:sp macro="" textlink="">
      <xdr:nvSpPr>
        <xdr:cNvPr id="385" name="フローチャート: 判断 384">
          <a:extLst>
            <a:ext uri="{FF2B5EF4-FFF2-40B4-BE49-F238E27FC236}">
              <a16:creationId xmlns:a16="http://schemas.microsoft.com/office/drawing/2014/main" id="{4889ACE0-9C27-4E89-B371-20142DB81A66}"/>
            </a:ext>
          </a:extLst>
        </xdr:cNvPr>
        <xdr:cNvSpPr/>
      </xdr:nvSpPr>
      <xdr:spPr>
        <a:xfrm>
          <a:off x="18605500" y="704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636E05D3-A203-467C-916D-1ADED641F0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4127F03A-BDE7-4E32-BF94-BD5FFDA9C77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94F58BDF-FDB6-420C-AC73-E7830DA8A0D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A6F86E7E-7A80-4A1D-AB50-B24A60E5E4B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3B27AFA5-3E07-4BB0-BACA-8B9A9F0DD1C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160896</xdr:rowOff>
    </xdr:from>
    <xdr:to>
      <xdr:col>116</xdr:col>
      <xdr:colOff>114300</xdr:colOff>
      <xdr:row>41</xdr:row>
      <xdr:rowOff>91046</xdr:rowOff>
    </xdr:to>
    <xdr:sp macro="" textlink="">
      <xdr:nvSpPr>
        <xdr:cNvPr id="391" name="楕円 390">
          <a:extLst>
            <a:ext uri="{FF2B5EF4-FFF2-40B4-BE49-F238E27FC236}">
              <a16:creationId xmlns:a16="http://schemas.microsoft.com/office/drawing/2014/main" id="{4DE06292-AC39-4D3C-8564-C85469C2DDC0}"/>
            </a:ext>
          </a:extLst>
        </xdr:cNvPr>
        <xdr:cNvSpPr/>
      </xdr:nvSpPr>
      <xdr:spPr>
        <a:xfrm>
          <a:off x="22110700" y="701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101711</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32E1D13E-E3FC-420A-82D5-F9A8C9FD84EE}"/>
            </a:ext>
          </a:extLst>
        </xdr:cNvPr>
        <xdr:cNvSpPr txBox="1"/>
      </xdr:nvSpPr>
      <xdr:spPr>
        <a:xfrm>
          <a:off x="22199600" y="695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159483</xdr:rowOff>
    </xdr:from>
    <xdr:to>
      <xdr:col>112</xdr:col>
      <xdr:colOff>38100</xdr:colOff>
      <xdr:row>41</xdr:row>
      <xdr:rowOff>89633</xdr:rowOff>
    </xdr:to>
    <xdr:sp macro="" textlink="">
      <xdr:nvSpPr>
        <xdr:cNvPr id="393" name="楕円 392">
          <a:extLst>
            <a:ext uri="{FF2B5EF4-FFF2-40B4-BE49-F238E27FC236}">
              <a16:creationId xmlns:a16="http://schemas.microsoft.com/office/drawing/2014/main" id="{AC28C8AC-E2F2-4DE1-A234-20CD34B1CD0D}"/>
            </a:ext>
          </a:extLst>
        </xdr:cNvPr>
        <xdr:cNvSpPr/>
      </xdr:nvSpPr>
      <xdr:spPr>
        <a:xfrm>
          <a:off x="21272500" y="701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38833</xdr:rowOff>
    </xdr:from>
    <xdr:to>
      <xdr:col>116</xdr:col>
      <xdr:colOff>63500</xdr:colOff>
      <xdr:row>41</xdr:row>
      <xdr:rowOff>40246</xdr:rowOff>
    </xdr:to>
    <xdr:cxnSp macro="">
      <xdr:nvCxnSpPr>
        <xdr:cNvPr id="394" name="直線コネクタ 393">
          <a:extLst>
            <a:ext uri="{FF2B5EF4-FFF2-40B4-BE49-F238E27FC236}">
              <a16:creationId xmlns:a16="http://schemas.microsoft.com/office/drawing/2014/main" id="{2E2D06CD-A0A5-41A1-8E05-06FB2680DFE1}"/>
            </a:ext>
          </a:extLst>
        </xdr:cNvPr>
        <xdr:cNvCxnSpPr/>
      </xdr:nvCxnSpPr>
      <xdr:spPr>
        <a:xfrm>
          <a:off x="21323300" y="7068283"/>
          <a:ext cx="838200" cy="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165987</xdr:rowOff>
    </xdr:from>
    <xdr:to>
      <xdr:col>107</xdr:col>
      <xdr:colOff>101600</xdr:colOff>
      <xdr:row>41</xdr:row>
      <xdr:rowOff>96137</xdr:rowOff>
    </xdr:to>
    <xdr:sp macro="" textlink="">
      <xdr:nvSpPr>
        <xdr:cNvPr id="395" name="楕円 394">
          <a:extLst>
            <a:ext uri="{FF2B5EF4-FFF2-40B4-BE49-F238E27FC236}">
              <a16:creationId xmlns:a16="http://schemas.microsoft.com/office/drawing/2014/main" id="{00398C36-80B2-486A-9252-42312B87F680}"/>
            </a:ext>
          </a:extLst>
        </xdr:cNvPr>
        <xdr:cNvSpPr/>
      </xdr:nvSpPr>
      <xdr:spPr>
        <a:xfrm>
          <a:off x="20383500" y="702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38833</xdr:rowOff>
    </xdr:from>
    <xdr:to>
      <xdr:col>111</xdr:col>
      <xdr:colOff>177800</xdr:colOff>
      <xdr:row>41</xdr:row>
      <xdr:rowOff>45337</xdr:rowOff>
    </xdr:to>
    <xdr:cxnSp macro="">
      <xdr:nvCxnSpPr>
        <xdr:cNvPr id="396" name="直線コネクタ 395">
          <a:extLst>
            <a:ext uri="{FF2B5EF4-FFF2-40B4-BE49-F238E27FC236}">
              <a16:creationId xmlns:a16="http://schemas.microsoft.com/office/drawing/2014/main" id="{8CB2CC12-BDE2-4566-97B1-0EF7D251DBDE}"/>
            </a:ext>
          </a:extLst>
        </xdr:cNvPr>
        <xdr:cNvCxnSpPr/>
      </xdr:nvCxnSpPr>
      <xdr:spPr>
        <a:xfrm flipV="1">
          <a:off x="20434300" y="7068283"/>
          <a:ext cx="889000" cy="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167699</xdr:rowOff>
    </xdr:from>
    <xdr:to>
      <xdr:col>102</xdr:col>
      <xdr:colOff>165100</xdr:colOff>
      <xdr:row>41</xdr:row>
      <xdr:rowOff>97849</xdr:rowOff>
    </xdr:to>
    <xdr:sp macro="" textlink="">
      <xdr:nvSpPr>
        <xdr:cNvPr id="397" name="楕円 396">
          <a:extLst>
            <a:ext uri="{FF2B5EF4-FFF2-40B4-BE49-F238E27FC236}">
              <a16:creationId xmlns:a16="http://schemas.microsoft.com/office/drawing/2014/main" id="{FDB69D00-CE89-4F39-A8E9-31F949F2F48A}"/>
            </a:ext>
          </a:extLst>
        </xdr:cNvPr>
        <xdr:cNvSpPr/>
      </xdr:nvSpPr>
      <xdr:spPr>
        <a:xfrm>
          <a:off x="19494500" y="702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45337</xdr:rowOff>
    </xdr:from>
    <xdr:to>
      <xdr:col>107</xdr:col>
      <xdr:colOff>50800</xdr:colOff>
      <xdr:row>41</xdr:row>
      <xdr:rowOff>47049</xdr:rowOff>
    </xdr:to>
    <xdr:cxnSp macro="">
      <xdr:nvCxnSpPr>
        <xdr:cNvPr id="398" name="直線コネクタ 397">
          <a:extLst>
            <a:ext uri="{FF2B5EF4-FFF2-40B4-BE49-F238E27FC236}">
              <a16:creationId xmlns:a16="http://schemas.microsoft.com/office/drawing/2014/main" id="{DE96E17A-3367-43E5-80E4-7B8EAE0239A1}"/>
            </a:ext>
          </a:extLst>
        </xdr:cNvPr>
        <xdr:cNvCxnSpPr/>
      </xdr:nvCxnSpPr>
      <xdr:spPr>
        <a:xfrm flipV="1">
          <a:off x="19545300" y="7074787"/>
          <a:ext cx="889000" cy="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13774</xdr:rowOff>
    </xdr:from>
    <xdr:to>
      <xdr:col>98</xdr:col>
      <xdr:colOff>38100</xdr:colOff>
      <xdr:row>41</xdr:row>
      <xdr:rowOff>115374</xdr:rowOff>
    </xdr:to>
    <xdr:sp macro="" textlink="">
      <xdr:nvSpPr>
        <xdr:cNvPr id="399" name="楕円 398">
          <a:extLst>
            <a:ext uri="{FF2B5EF4-FFF2-40B4-BE49-F238E27FC236}">
              <a16:creationId xmlns:a16="http://schemas.microsoft.com/office/drawing/2014/main" id="{E1E90D7A-0154-4577-86DC-A8737D21709A}"/>
            </a:ext>
          </a:extLst>
        </xdr:cNvPr>
        <xdr:cNvSpPr/>
      </xdr:nvSpPr>
      <xdr:spPr>
        <a:xfrm>
          <a:off x="18605500" y="704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47049</xdr:rowOff>
    </xdr:from>
    <xdr:to>
      <xdr:col>102</xdr:col>
      <xdr:colOff>114300</xdr:colOff>
      <xdr:row>41</xdr:row>
      <xdr:rowOff>64574</xdr:rowOff>
    </xdr:to>
    <xdr:cxnSp macro="">
      <xdr:nvCxnSpPr>
        <xdr:cNvPr id="400" name="直線コネクタ 399">
          <a:extLst>
            <a:ext uri="{FF2B5EF4-FFF2-40B4-BE49-F238E27FC236}">
              <a16:creationId xmlns:a16="http://schemas.microsoft.com/office/drawing/2014/main" id="{2CB5057D-1C5D-4545-A069-64E31B8B9ECC}"/>
            </a:ext>
          </a:extLst>
        </xdr:cNvPr>
        <xdr:cNvCxnSpPr/>
      </xdr:nvCxnSpPr>
      <xdr:spPr>
        <a:xfrm flipV="1">
          <a:off x="18656300" y="7076499"/>
          <a:ext cx="88900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E598D3B7-562C-4A55-BB4A-437786402E25}"/>
            </a:ext>
          </a:extLst>
        </xdr:cNvPr>
        <xdr:cNvSpPr txBox="1"/>
      </xdr:nvSpPr>
      <xdr:spPr>
        <a:xfrm>
          <a:off x="210110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103672</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B7CA484F-51B2-405C-9A2D-34FAAE054779}"/>
            </a:ext>
          </a:extLst>
        </xdr:cNvPr>
        <xdr:cNvSpPr txBox="1"/>
      </xdr:nvSpPr>
      <xdr:spPr>
        <a:xfrm>
          <a:off x="20134795" y="713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103282</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64E47923-1B12-4C5F-B805-9E9596BA4BB6}"/>
            </a:ext>
          </a:extLst>
        </xdr:cNvPr>
        <xdr:cNvSpPr txBox="1"/>
      </xdr:nvSpPr>
      <xdr:spPr>
        <a:xfrm>
          <a:off x="19245795" y="713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106580</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36AAA50F-9984-42BE-AEA2-E5E000C6BDFE}"/>
            </a:ext>
          </a:extLst>
        </xdr:cNvPr>
        <xdr:cNvSpPr txBox="1"/>
      </xdr:nvSpPr>
      <xdr:spPr>
        <a:xfrm>
          <a:off x="18356795" y="713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80760</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40108098-3AE0-434D-AA0C-480E3A545477}"/>
            </a:ext>
          </a:extLst>
        </xdr:cNvPr>
        <xdr:cNvSpPr txBox="1"/>
      </xdr:nvSpPr>
      <xdr:spPr>
        <a:xfrm>
          <a:off x="21011095" y="71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112664</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74D7E910-CE55-4D54-B44C-916503321928}"/>
            </a:ext>
          </a:extLst>
        </xdr:cNvPr>
        <xdr:cNvSpPr txBox="1"/>
      </xdr:nvSpPr>
      <xdr:spPr>
        <a:xfrm>
          <a:off x="20134795" y="679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114376</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F1EB4816-0A3A-47D2-8B43-AD66D1967AF6}"/>
            </a:ext>
          </a:extLst>
        </xdr:cNvPr>
        <xdr:cNvSpPr txBox="1"/>
      </xdr:nvSpPr>
      <xdr:spPr>
        <a:xfrm>
          <a:off x="19245795" y="680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131901</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7E6B2B0B-701F-43DB-B088-D4CDBAEED9DF}"/>
            </a:ext>
          </a:extLst>
        </xdr:cNvPr>
        <xdr:cNvSpPr txBox="1"/>
      </xdr:nvSpPr>
      <xdr:spPr>
        <a:xfrm>
          <a:off x="18356795" y="681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7E9524AE-2445-4A93-8A24-B5116428EE3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BE848EE-6546-4FFA-9A6D-A8731B801A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66897C38-CCFC-414E-A306-E91F9C091BF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489D5AAA-3676-439A-8CE4-2AF614773F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9196A188-06ED-4E73-A9F1-93B2FF8BC8B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8A6CBDD7-3D5D-4545-9D8B-7CD379A7AB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7C43353E-7EFB-4180-BFDA-D19D35927AB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BF84A280-3FB4-4FF8-ABB2-9EAC1481961C}"/>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7" name="正方形/長方形 416">
          <a:extLst>
            <a:ext uri="{FF2B5EF4-FFF2-40B4-BE49-F238E27FC236}">
              <a16:creationId xmlns:a16="http://schemas.microsoft.com/office/drawing/2014/main" id="{F15B8256-9334-4BB4-92E3-5B33487D85B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8" name="正方形/長方形 417">
          <a:extLst>
            <a:ext uri="{FF2B5EF4-FFF2-40B4-BE49-F238E27FC236}">
              <a16:creationId xmlns:a16="http://schemas.microsoft.com/office/drawing/2014/main" id="{B56043E4-D957-4205-A134-4E5D6FB94C7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9" name="正方形/長方形 418">
          <a:extLst>
            <a:ext uri="{FF2B5EF4-FFF2-40B4-BE49-F238E27FC236}">
              <a16:creationId xmlns:a16="http://schemas.microsoft.com/office/drawing/2014/main" id="{009214FC-24B2-4FAD-BEEA-0FCDDE2CA49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0" name="正方形/長方形 419">
          <a:extLst>
            <a:ext uri="{FF2B5EF4-FFF2-40B4-BE49-F238E27FC236}">
              <a16:creationId xmlns:a16="http://schemas.microsoft.com/office/drawing/2014/main" id="{97F802AF-4353-4BAC-A222-ACEFF8F340A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1" name="正方形/長方形 420">
          <a:extLst>
            <a:ext uri="{FF2B5EF4-FFF2-40B4-BE49-F238E27FC236}">
              <a16:creationId xmlns:a16="http://schemas.microsoft.com/office/drawing/2014/main" id="{BEC46ABC-B3BF-4F35-AE89-F856559B250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2" name="正方形/長方形 421">
          <a:extLst>
            <a:ext uri="{FF2B5EF4-FFF2-40B4-BE49-F238E27FC236}">
              <a16:creationId xmlns:a16="http://schemas.microsoft.com/office/drawing/2014/main" id="{DDCADF34-A807-417A-B541-90EB92D1C5E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3" name="正方形/長方形 422">
          <a:extLst>
            <a:ext uri="{FF2B5EF4-FFF2-40B4-BE49-F238E27FC236}">
              <a16:creationId xmlns:a16="http://schemas.microsoft.com/office/drawing/2014/main" id="{71363D97-F5D2-4413-8B06-FB3F97EC3F4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4" name="正方形/長方形 423">
          <a:extLst>
            <a:ext uri="{FF2B5EF4-FFF2-40B4-BE49-F238E27FC236}">
              <a16:creationId xmlns:a16="http://schemas.microsoft.com/office/drawing/2014/main" id="{6CA3D445-65D6-4A0F-95C1-A9E80F3DB09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5" name="正方形/長方形 424">
          <a:extLst>
            <a:ext uri="{FF2B5EF4-FFF2-40B4-BE49-F238E27FC236}">
              <a16:creationId xmlns:a16="http://schemas.microsoft.com/office/drawing/2014/main" id="{56B7F825-5ACB-412F-8062-7C39D76D3B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6" name="正方形/長方形 425">
          <a:extLst>
            <a:ext uri="{FF2B5EF4-FFF2-40B4-BE49-F238E27FC236}">
              <a16:creationId xmlns:a16="http://schemas.microsoft.com/office/drawing/2014/main" id="{0D91040D-088B-419C-B15E-2E6C74C2EC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7" name="正方形/長方形 426">
          <a:extLst>
            <a:ext uri="{FF2B5EF4-FFF2-40B4-BE49-F238E27FC236}">
              <a16:creationId xmlns:a16="http://schemas.microsoft.com/office/drawing/2014/main" id="{A71BE2AD-8B33-49FC-B75C-3F35F0DD59B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8" name="正方形/長方形 427">
          <a:extLst>
            <a:ext uri="{FF2B5EF4-FFF2-40B4-BE49-F238E27FC236}">
              <a16:creationId xmlns:a16="http://schemas.microsoft.com/office/drawing/2014/main" id="{426CD7A6-7C10-4408-A784-3D913963EED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9" name="正方形/長方形 428">
          <a:extLst>
            <a:ext uri="{FF2B5EF4-FFF2-40B4-BE49-F238E27FC236}">
              <a16:creationId xmlns:a16="http://schemas.microsoft.com/office/drawing/2014/main" id="{50CD265A-7553-490C-9BEA-C1E90F2629A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0" name="正方形/長方形 429">
          <a:extLst>
            <a:ext uri="{FF2B5EF4-FFF2-40B4-BE49-F238E27FC236}">
              <a16:creationId xmlns:a16="http://schemas.microsoft.com/office/drawing/2014/main" id="{54FF799C-231E-4BB8-A869-368F574E5F7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1" name="正方形/長方形 430">
          <a:extLst>
            <a:ext uri="{FF2B5EF4-FFF2-40B4-BE49-F238E27FC236}">
              <a16:creationId xmlns:a16="http://schemas.microsoft.com/office/drawing/2014/main" id="{A950FD7B-5D8D-483D-94B5-D8F5F92C968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2" name="正方形/長方形 431">
          <a:extLst>
            <a:ext uri="{FF2B5EF4-FFF2-40B4-BE49-F238E27FC236}">
              <a16:creationId xmlns:a16="http://schemas.microsoft.com/office/drawing/2014/main" id="{80A1EA41-E353-4112-B3FD-4E5C979FA55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3" name="テキスト ボックス 432">
          <a:extLst>
            <a:ext uri="{FF2B5EF4-FFF2-40B4-BE49-F238E27FC236}">
              <a16:creationId xmlns:a16="http://schemas.microsoft.com/office/drawing/2014/main" id="{5CDBCC84-D35A-4F13-9B7D-A7D6DD061A4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4" name="直線コネクタ 433">
          <a:extLst>
            <a:ext uri="{FF2B5EF4-FFF2-40B4-BE49-F238E27FC236}">
              <a16:creationId xmlns:a16="http://schemas.microsoft.com/office/drawing/2014/main" id="{541FC75D-B6CF-4E05-95DF-60D2D815917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5" name="テキスト ボックス 434">
          <a:extLst>
            <a:ext uri="{FF2B5EF4-FFF2-40B4-BE49-F238E27FC236}">
              <a16:creationId xmlns:a16="http://schemas.microsoft.com/office/drawing/2014/main" id="{C60EEA50-E9ED-49BA-BA86-64C0B3FE781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6" name="直線コネクタ 435">
          <a:extLst>
            <a:ext uri="{FF2B5EF4-FFF2-40B4-BE49-F238E27FC236}">
              <a16:creationId xmlns:a16="http://schemas.microsoft.com/office/drawing/2014/main" id="{41C418E2-AF1C-42EB-8F83-524F2010321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7" name="テキスト ボックス 436">
          <a:extLst>
            <a:ext uri="{FF2B5EF4-FFF2-40B4-BE49-F238E27FC236}">
              <a16:creationId xmlns:a16="http://schemas.microsoft.com/office/drawing/2014/main" id="{DFCE69D7-2254-4672-B541-AB306E5580A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8" name="直線コネクタ 437">
          <a:extLst>
            <a:ext uri="{FF2B5EF4-FFF2-40B4-BE49-F238E27FC236}">
              <a16:creationId xmlns:a16="http://schemas.microsoft.com/office/drawing/2014/main" id="{BA8C9C05-CCE2-4EEC-BDFD-A13CC455836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9" name="テキスト ボックス 438">
          <a:extLst>
            <a:ext uri="{FF2B5EF4-FFF2-40B4-BE49-F238E27FC236}">
              <a16:creationId xmlns:a16="http://schemas.microsoft.com/office/drawing/2014/main" id="{47EDB286-A1E9-4DE5-983E-C9B62950E51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0" name="直線コネクタ 439">
          <a:extLst>
            <a:ext uri="{FF2B5EF4-FFF2-40B4-BE49-F238E27FC236}">
              <a16:creationId xmlns:a16="http://schemas.microsoft.com/office/drawing/2014/main" id="{9A9A3DE5-7EB0-41F8-8AF8-50F94C94875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1" name="テキスト ボックス 440">
          <a:extLst>
            <a:ext uri="{FF2B5EF4-FFF2-40B4-BE49-F238E27FC236}">
              <a16:creationId xmlns:a16="http://schemas.microsoft.com/office/drawing/2014/main" id="{6DBAE97B-3940-4558-B771-78EC63F786D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2" name="直線コネクタ 441">
          <a:extLst>
            <a:ext uri="{FF2B5EF4-FFF2-40B4-BE49-F238E27FC236}">
              <a16:creationId xmlns:a16="http://schemas.microsoft.com/office/drawing/2014/main" id="{4F8B5A90-2C65-4772-B841-E429336D93F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3" name="テキスト ボックス 442">
          <a:extLst>
            <a:ext uri="{FF2B5EF4-FFF2-40B4-BE49-F238E27FC236}">
              <a16:creationId xmlns:a16="http://schemas.microsoft.com/office/drawing/2014/main" id="{690120ED-722B-4E9F-AC6D-AFF87F24B08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4" name="直線コネクタ 443">
          <a:extLst>
            <a:ext uri="{FF2B5EF4-FFF2-40B4-BE49-F238E27FC236}">
              <a16:creationId xmlns:a16="http://schemas.microsoft.com/office/drawing/2014/main" id="{7FB51B95-6820-4A7E-8A68-6477DB8D03E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5" name="テキスト ボックス 444">
          <a:extLst>
            <a:ext uri="{FF2B5EF4-FFF2-40B4-BE49-F238E27FC236}">
              <a16:creationId xmlns:a16="http://schemas.microsoft.com/office/drawing/2014/main" id="{83F597EB-FAD1-4B7E-BE8F-469FAE779EFC}"/>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6" name="直線コネクタ 445">
          <a:extLst>
            <a:ext uri="{FF2B5EF4-FFF2-40B4-BE49-F238E27FC236}">
              <a16:creationId xmlns:a16="http://schemas.microsoft.com/office/drawing/2014/main" id="{4AFD9B56-4E68-42AD-BB35-6E18272C0CB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消防施設】&#10;有形固定資産減価償却率グラフ枠">
          <a:extLst>
            <a:ext uri="{FF2B5EF4-FFF2-40B4-BE49-F238E27FC236}">
              <a16:creationId xmlns:a16="http://schemas.microsoft.com/office/drawing/2014/main" id="{51772B6C-FB61-4E84-A938-7EBAC1ED360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8" name="直線コネクタ 447">
          <a:extLst>
            <a:ext uri="{FF2B5EF4-FFF2-40B4-BE49-F238E27FC236}">
              <a16:creationId xmlns:a16="http://schemas.microsoft.com/office/drawing/2014/main" id="{A8F80017-CFF0-41A3-9432-2E8FF556E068}"/>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49" name="【消防施設】&#10;有形固定資産減価償却率最小値テキスト">
          <a:extLst>
            <a:ext uri="{FF2B5EF4-FFF2-40B4-BE49-F238E27FC236}">
              <a16:creationId xmlns:a16="http://schemas.microsoft.com/office/drawing/2014/main" id="{46958DDA-4EFC-4ADE-8F17-B236C5ADA492}"/>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0" name="直線コネクタ 449">
          <a:extLst>
            <a:ext uri="{FF2B5EF4-FFF2-40B4-BE49-F238E27FC236}">
              <a16:creationId xmlns:a16="http://schemas.microsoft.com/office/drawing/2014/main" id="{D5A6AE8F-8DFD-4042-9936-855C188CAEE3}"/>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1" name="【消防施設】&#10;有形固定資産減価償却率最大値テキスト">
          <a:extLst>
            <a:ext uri="{FF2B5EF4-FFF2-40B4-BE49-F238E27FC236}">
              <a16:creationId xmlns:a16="http://schemas.microsoft.com/office/drawing/2014/main" id="{0BAB315C-A397-4C9F-A537-15C6D3F7A9F2}"/>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2" name="直線コネクタ 451">
          <a:extLst>
            <a:ext uri="{FF2B5EF4-FFF2-40B4-BE49-F238E27FC236}">
              <a16:creationId xmlns:a16="http://schemas.microsoft.com/office/drawing/2014/main" id="{F3210319-0A8D-48CE-A81A-F96BBFC3406C}"/>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453" name="【消防施設】&#10;有形固定資産減価償却率平均値テキスト">
          <a:extLst>
            <a:ext uri="{FF2B5EF4-FFF2-40B4-BE49-F238E27FC236}">
              <a16:creationId xmlns:a16="http://schemas.microsoft.com/office/drawing/2014/main" id="{65D4222C-123D-4854-914B-94BD5409FBF6}"/>
            </a:ext>
          </a:extLst>
        </xdr:cNvPr>
        <xdr:cNvSpPr txBox="1"/>
      </xdr:nvSpPr>
      <xdr:spPr>
        <a:xfrm>
          <a:off x="16357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454" name="フローチャート: 判断 453">
          <a:extLst>
            <a:ext uri="{FF2B5EF4-FFF2-40B4-BE49-F238E27FC236}">
              <a16:creationId xmlns:a16="http://schemas.microsoft.com/office/drawing/2014/main" id="{B7111087-E04A-4D74-8F66-E876EE6353F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5" name="フローチャート: 判断 454">
          <a:extLst>
            <a:ext uri="{FF2B5EF4-FFF2-40B4-BE49-F238E27FC236}">
              <a16:creationId xmlns:a16="http://schemas.microsoft.com/office/drawing/2014/main" id="{08D64FEB-A09C-442C-86BB-A69D8111FEAB}"/>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148589</xdr:rowOff>
    </xdr:from>
    <xdr:to>
      <xdr:col>76</xdr:col>
      <xdr:colOff>165100</xdr:colOff>
      <xdr:row>82</xdr:row>
      <xdr:rowOff>78739</xdr:rowOff>
    </xdr:to>
    <xdr:sp macro="" textlink="">
      <xdr:nvSpPr>
        <xdr:cNvPr id="456" name="フローチャート: 判断 455">
          <a:extLst>
            <a:ext uri="{FF2B5EF4-FFF2-40B4-BE49-F238E27FC236}">
              <a16:creationId xmlns:a16="http://schemas.microsoft.com/office/drawing/2014/main" id="{81A169F0-CC27-45A7-B663-9825D4646A98}"/>
            </a:ext>
          </a:extLst>
        </xdr:cNvPr>
        <xdr:cNvSpPr/>
      </xdr:nvSpPr>
      <xdr:spPr>
        <a:xfrm>
          <a:off x="14541500" y="140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457" name="フローチャート: 判断 456">
          <a:extLst>
            <a:ext uri="{FF2B5EF4-FFF2-40B4-BE49-F238E27FC236}">
              <a16:creationId xmlns:a16="http://schemas.microsoft.com/office/drawing/2014/main" id="{A2AA7C3B-62B6-4146-A138-C352B913C4AA}"/>
            </a:ext>
          </a:extLst>
        </xdr:cNvPr>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7620</xdr:rowOff>
    </xdr:from>
    <xdr:to>
      <xdr:col>67</xdr:col>
      <xdr:colOff>101600</xdr:colOff>
      <xdr:row>82</xdr:row>
      <xdr:rowOff>109220</xdr:rowOff>
    </xdr:to>
    <xdr:sp macro="" textlink="">
      <xdr:nvSpPr>
        <xdr:cNvPr id="458" name="フローチャート: 判断 457">
          <a:extLst>
            <a:ext uri="{FF2B5EF4-FFF2-40B4-BE49-F238E27FC236}">
              <a16:creationId xmlns:a16="http://schemas.microsoft.com/office/drawing/2014/main" id="{4B145048-A1F1-4764-ACD7-AC63729E9454}"/>
            </a:ext>
          </a:extLst>
        </xdr:cNvPr>
        <xdr:cNvSpPr/>
      </xdr:nvSpPr>
      <xdr:spPr>
        <a:xfrm>
          <a:off x="12763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DFCE2567-D865-48B3-AF95-1B50C52864C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73E59EF9-44AD-4CBC-B8E4-8B5A6BA0D99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65523351-92F6-4392-8D3E-02F22C82ED0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158EFE06-8EED-4B9F-B85A-BE005A7AC16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DB80A300-246A-4C8E-86C9-5AAA32BFDD6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161289</xdr:rowOff>
    </xdr:from>
    <xdr:to>
      <xdr:col>85</xdr:col>
      <xdr:colOff>177800</xdr:colOff>
      <xdr:row>81</xdr:row>
      <xdr:rowOff>91439</xdr:rowOff>
    </xdr:to>
    <xdr:sp macro="" textlink="">
      <xdr:nvSpPr>
        <xdr:cNvPr id="464" name="楕円 463">
          <a:extLst>
            <a:ext uri="{FF2B5EF4-FFF2-40B4-BE49-F238E27FC236}">
              <a16:creationId xmlns:a16="http://schemas.microsoft.com/office/drawing/2014/main" id="{C54812B8-1475-45F5-9C36-E7422A112463}"/>
            </a:ext>
          </a:extLst>
        </xdr:cNvPr>
        <xdr:cNvSpPr/>
      </xdr:nvSpPr>
      <xdr:spPr>
        <a:xfrm>
          <a:off x="16268700" y="1387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12716</xdr:rowOff>
    </xdr:from>
    <xdr:ext cx="405111" cy="259045"/>
    <xdr:sp macro="" textlink="">
      <xdr:nvSpPr>
        <xdr:cNvPr id="465" name="【消防施設】&#10;有形固定資産減価償却率該当値テキスト">
          <a:extLst>
            <a:ext uri="{FF2B5EF4-FFF2-40B4-BE49-F238E27FC236}">
              <a16:creationId xmlns:a16="http://schemas.microsoft.com/office/drawing/2014/main" id="{A2954BAA-09D1-46A5-9627-D653A6F43CA8}"/>
            </a:ext>
          </a:extLst>
        </xdr:cNvPr>
        <xdr:cNvSpPr txBox="1"/>
      </xdr:nvSpPr>
      <xdr:spPr>
        <a:xfrm>
          <a:off x="16357600" y="1372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133350</xdr:rowOff>
    </xdr:from>
    <xdr:to>
      <xdr:col>81</xdr:col>
      <xdr:colOff>101600</xdr:colOff>
      <xdr:row>81</xdr:row>
      <xdr:rowOff>63500</xdr:rowOff>
    </xdr:to>
    <xdr:sp macro="" textlink="">
      <xdr:nvSpPr>
        <xdr:cNvPr id="466" name="楕円 465">
          <a:extLst>
            <a:ext uri="{FF2B5EF4-FFF2-40B4-BE49-F238E27FC236}">
              <a16:creationId xmlns:a16="http://schemas.microsoft.com/office/drawing/2014/main" id="{6571E091-C2DF-4D6E-81D8-C75DA1EDB07A}"/>
            </a:ext>
          </a:extLst>
        </xdr:cNvPr>
        <xdr:cNvSpPr/>
      </xdr:nvSpPr>
      <xdr:spPr>
        <a:xfrm>
          <a:off x="15430500" y="1384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12700</xdr:rowOff>
    </xdr:from>
    <xdr:to>
      <xdr:col>85</xdr:col>
      <xdr:colOff>127000</xdr:colOff>
      <xdr:row>81</xdr:row>
      <xdr:rowOff>40639</xdr:rowOff>
    </xdr:to>
    <xdr:cxnSp macro="">
      <xdr:nvCxnSpPr>
        <xdr:cNvPr id="467" name="直線コネクタ 466">
          <a:extLst>
            <a:ext uri="{FF2B5EF4-FFF2-40B4-BE49-F238E27FC236}">
              <a16:creationId xmlns:a16="http://schemas.microsoft.com/office/drawing/2014/main" id="{60E8F347-B440-4FD4-B3B6-983B2E5F3312}"/>
            </a:ext>
          </a:extLst>
        </xdr:cNvPr>
        <xdr:cNvCxnSpPr/>
      </xdr:nvCxnSpPr>
      <xdr:spPr>
        <a:xfrm>
          <a:off x="15481300" y="1390015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95250</xdr:rowOff>
    </xdr:from>
    <xdr:to>
      <xdr:col>76</xdr:col>
      <xdr:colOff>165100</xdr:colOff>
      <xdr:row>81</xdr:row>
      <xdr:rowOff>25400</xdr:rowOff>
    </xdr:to>
    <xdr:sp macro="" textlink="">
      <xdr:nvSpPr>
        <xdr:cNvPr id="468" name="楕円 467">
          <a:extLst>
            <a:ext uri="{FF2B5EF4-FFF2-40B4-BE49-F238E27FC236}">
              <a16:creationId xmlns:a16="http://schemas.microsoft.com/office/drawing/2014/main" id="{0EE9DA51-25BD-40C4-A416-D9322FBF70C8}"/>
            </a:ext>
          </a:extLst>
        </xdr:cNvPr>
        <xdr:cNvSpPr/>
      </xdr:nvSpPr>
      <xdr:spPr>
        <a:xfrm>
          <a:off x="145415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146050</xdr:rowOff>
    </xdr:from>
    <xdr:to>
      <xdr:col>81</xdr:col>
      <xdr:colOff>50800</xdr:colOff>
      <xdr:row>81</xdr:row>
      <xdr:rowOff>12700</xdr:rowOff>
    </xdr:to>
    <xdr:cxnSp macro="">
      <xdr:nvCxnSpPr>
        <xdr:cNvPr id="469" name="直線コネクタ 468">
          <a:extLst>
            <a:ext uri="{FF2B5EF4-FFF2-40B4-BE49-F238E27FC236}">
              <a16:creationId xmlns:a16="http://schemas.microsoft.com/office/drawing/2014/main" id="{7BA0BC11-772E-445E-9556-E55336A2D49E}"/>
            </a:ext>
          </a:extLst>
        </xdr:cNvPr>
        <xdr:cNvCxnSpPr/>
      </xdr:nvCxnSpPr>
      <xdr:spPr>
        <a:xfrm>
          <a:off x="14592300" y="13862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55880</xdr:rowOff>
    </xdr:from>
    <xdr:to>
      <xdr:col>72</xdr:col>
      <xdr:colOff>38100</xdr:colOff>
      <xdr:row>80</xdr:row>
      <xdr:rowOff>157480</xdr:rowOff>
    </xdr:to>
    <xdr:sp macro="" textlink="">
      <xdr:nvSpPr>
        <xdr:cNvPr id="470" name="楕円 469">
          <a:extLst>
            <a:ext uri="{FF2B5EF4-FFF2-40B4-BE49-F238E27FC236}">
              <a16:creationId xmlns:a16="http://schemas.microsoft.com/office/drawing/2014/main" id="{BF7A3BE7-EACD-47C9-8CC6-09AEE18F7A5C}"/>
            </a:ext>
          </a:extLst>
        </xdr:cNvPr>
        <xdr:cNvSpPr/>
      </xdr:nvSpPr>
      <xdr:spPr>
        <a:xfrm>
          <a:off x="13652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106680</xdr:rowOff>
    </xdr:from>
    <xdr:to>
      <xdr:col>76</xdr:col>
      <xdr:colOff>114300</xdr:colOff>
      <xdr:row>80</xdr:row>
      <xdr:rowOff>146050</xdr:rowOff>
    </xdr:to>
    <xdr:cxnSp macro="">
      <xdr:nvCxnSpPr>
        <xdr:cNvPr id="471" name="直線コネクタ 470">
          <a:extLst>
            <a:ext uri="{FF2B5EF4-FFF2-40B4-BE49-F238E27FC236}">
              <a16:creationId xmlns:a16="http://schemas.microsoft.com/office/drawing/2014/main" id="{D46EE76C-8889-4784-ABF2-6D49E6D3E0C4}"/>
            </a:ext>
          </a:extLst>
        </xdr:cNvPr>
        <xdr:cNvCxnSpPr/>
      </xdr:nvCxnSpPr>
      <xdr:spPr>
        <a:xfrm>
          <a:off x="13703300" y="1382268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20320</xdr:rowOff>
    </xdr:from>
    <xdr:to>
      <xdr:col>67</xdr:col>
      <xdr:colOff>101600</xdr:colOff>
      <xdr:row>80</xdr:row>
      <xdr:rowOff>121920</xdr:rowOff>
    </xdr:to>
    <xdr:sp macro="" textlink="">
      <xdr:nvSpPr>
        <xdr:cNvPr id="472" name="楕円 471">
          <a:extLst>
            <a:ext uri="{FF2B5EF4-FFF2-40B4-BE49-F238E27FC236}">
              <a16:creationId xmlns:a16="http://schemas.microsoft.com/office/drawing/2014/main" id="{CCBEBD85-0D6E-4440-B52C-E4B61C9CD114}"/>
            </a:ext>
          </a:extLst>
        </xdr:cNvPr>
        <xdr:cNvSpPr/>
      </xdr:nvSpPr>
      <xdr:spPr>
        <a:xfrm>
          <a:off x="12763500" y="137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71120</xdr:rowOff>
    </xdr:from>
    <xdr:to>
      <xdr:col>71</xdr:col>
      <xdr:colOff>177800</xdr:colOff>
      <xdr:row>80</xdr:row>
      <xdr:rowOff>106680</xdr:rowOff>
    </xdr:to>
    <xdr:cxnSp macro="">
      <xdr:nvCxnSpPr>
        <xdr:cNvPr id="473" name="直線コネクタ 472">
          <a:extLst>
            <a:ext uri="{FF2B5EF4-FFF2-40B4-BE49-F238E27FC236}">
              <a16:creationId xmlns:a16="http://schemas.microsoft.com/office/drawing/2014/main" id="{AD19A50A-DCCD-4666-B490-6E916EA8AC95}"/>
            </a:ext>
          </a:extLst>
        </xdr:cNvPr>
        <xdr:cNvCxnSpPr/>
      </xdr:nvCxnSpPr>
      <xdr:spPr>
        <a:xfrm>
          <a:off x="12814300" y="1378712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4" name="n_1aveValue【消防施設】&#10;有形固定資産減価償却率">
          <a:extLst>
            <a:ext uri="{FF2B5EF4-FFF2-40B4-BE49-F238E27FC236}">
              <a16:creationId xmlns:a16="http://schemas.microsoft.com/office/drawing/2014/main" id="{79B24BC4-4E54-4341-97A5-68F0807644E5}"/>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69866</xdr:rowOff>
    </xdr:from>
    <xdr:ext cx="405111" cy="259045"/>
    <xdr:sp macro="" textlink="">
      <xdr:nvSpPr>
        <xdr:cNvPr id="475" name="n_2aveValue【消防施設】&#10;有形固定資産減価償却率">
          <a:extLst>
            <a:ext uri="{FF2B5EF4-FFF2-40B4-BE49-F238E27FC236}">
              <a16:creationId xmlns:a16="http://schemas.microsoft.com/office/drawing/2014/main" id="{4AB5091A-16DE-488B-B36A-C88A84D12A02}"/>
            </a:ext>
          </a:extLst>
        </xdr:cNvPr>
        <xdr:cNvSpPr txBox="1"/>
      </xdr:nvSpPr>
      <xdr:spPr>
        <a:xfrm>
          <a:off x="14389744" y="14128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476" name="n_3aveValue【消防施設】&#10;有形固定資産減価償却率">
          <a:extLst>
            <a:ext uri="{FF2B5EF4-FFF2-40B4-BE49-F238E27FC236}">
              <a16:creationId xmlns:a16="http://schemas.microsoft.com/office/drawing/2014/main" id="{85456F19-5402-44B9-A993-6726F18F8864}"/>
            </a:ext>
          </a:extLst>
        </xdr:cNvPr>
        <xdr:cNvSpPr txBox="1"/>
      </xdr:nvSpPr>
      <xdr:spPr>
        <a:xfrm>
          <a:off x="13500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100347</xdr:rowOff>
    </xdr:from>
    <xdr:ext cx="405111" cy="259045"/>
    <xdr:sp macro="" textlink="">
      <xdr:nvSpPr>
        <xdr:cNvPr id="477" name="n_4aveValue【消防施設】&#10;有形固定資産減価償却率">
          <a:extLst>
            <a:ext uri="{FF2B5EF4-FFF2-40B4-BE49-F238E27FC236}">
              <a16:creationId xmlns:a16="http://schemas.microsoft.com/office/drawing/2014/main" id="{6F442C5D-5156-457E-AF3B-FEADCCFBA7DD}"/>
            </a:ext>
          </a:extLst>
        </xdr:cNvPr>
        <xdr:cNvSpPr txBox="1"/>
      </xdr:nvSpPr>
      <xdr:spPr>
        <a:xfrm>
          <a:off x="12611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80027</xdr:rowOff>
    </xdr:from>
    <xdr:ext cx="405111" cy="259045"/>
    <xdr:sp macro="" textlink="">
      <xdr:nvSpPr>
        <xdr:cNvPr id="478" name="n_1mainValue【消防施設】&#10;有形固定資産減価償却率">
          <a:extLst>
            <a:ext uri="{FF2B5EF4-FFF2-40B4-BE49-F238E27FC236}">
              <a16:creationId xmlns:a16="http://schemas.microsoft.com/office/drawing/2014/main" id="{CC6BE91C-CF7C-4C31-A534-7AFB75B96ED3}"/>
            </a:ext>
          </a:extLst>
        </xdr:cNvPr>
        <xdr:cNvSpPr txBox="1"/>
      </xdr:nvSpPr>
      <xdr:spPr>
        <a:xfrm>
          <a:off x="152660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41927</xdr:rowOff>
    </xdr:from>
    <xdr:ext cx="405111" cy="259045"/>
    <xdr:sp macro="" textlink="">
      <xdr:nvSpPr>
        <xdr:cNvPr id="479" name="n_2mainValue【消防施設】&#10;有形固定資産減価償却率">
          <a:extLst>
            <a:ext uri="{FF2B5EF4-FFF2-40B4-BE49-F238E27FC236}">
              <a16:creationId xmlns:a16="http://schemas.microsoft.com/office/drawing/2014/main" id="{6074F14B-7C18-4EEF-A230-751D35E467A3}"/>
            </a:ext>
          </a:extLst>
        </xdr:cNvPr>
        <xdr:cNvSpPr txBox="1"/>
      </xdr:nvSpPr>
      <xdr:spPr>
        <a:xfrm>
          <a:off x="14389744"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2557</xdr:rowOff>
    </xdr:from>
    <xdr:ext cx="405111" cy="259045"/>
    <xdr:sp macro="" textlink="">
      <xdr:nvSpPr>
        <xdr:cNvPr id="480" name="n_3mainValue【消防施設】&#10;有形固定資産減価償却率">
          <a:extLst>
            <a:ext uri="{FF2B5EF4-FFF2-40B4-BE49-F238E27FC236}">
              <a16:creationId xmlns:a16="http://schemas.microsoft.com/office/drawing/2014/main" id="{7ABE454F-7998-46B4-A844-332098F1F3C4}"/>
            </a:ext>
          </a:extLst>
        </xdr:cNvPr>
        <xdr:cNvSpPr txBox="1"/>
      </xdr:nvSpPr>
      <xdr:spPr>
        <a:xfrm>
          <a:off x="13500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138447</xdr:rowOff>
    </xdr:from>
    <xdr:ext cx="405111" cy="259045"/>
    <xdr:sp macro="" textlink="">
      <xdr:nvSpPr>
        <xdr:cNvPr id="481" name="n_4mainValue【消防施設】&#10;有形固定資産減価償却率">
          <a:extLst>
            <a:ext uri="{FF2B5EF4-FFF2-40B4-BE49-F238E27FC236}">
              <a16:creationId xmlns:a16="http://schemas.microsoft.com/office/drawing/2014/main" id="{8A181906-E926-44D8-9A65-CF8605D62845}"/>
            </a:ext>
          </a:extLst>
        </xdr:cNvPr>
        <xdr:cNvSpPr txBox="1"/>
      </xdr:nvSpPr>
      <xdr:spPr>
        <a:xfrm>
          <a:off x="12611744" y="13511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2" name="正方形/長方形 481">
          <a:extLst>
            <a:ext uri="{FF2B5EF4-FFF2-40B4-BE49-F238E27FC236}">
              <a16:creationId xmlns:a16="http://schemas.microsoft.com/office/drawing/2014/main" id="{A8C05680-24C7-424A-BDD7-AFFDC97AA42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3" name="正方形/長方形 482">
          <a:extLst>
            <a:ext uri="{FF2B5EF4-FFF2-40B4-BE49-F238E27FC236}">
              <a16:creationId xmlns:a16="http://schemas.microsoft.com/office/drawing/2014/main" id="{78E2833A-A3CC-458E-A19C-BDFEBE519F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4" name="正方形/長方形 483">
          <a:extLst>
            <a:ext uri="{FF2B5EF4-FFF2-40B4-BE49-F238E27FC236}">
              <a16:creationId xmlns:a16="http://schemas.microsoft.com/office/drawing/2014/main" id="{A2A5D532-1CE9-4FA6-BC70-A8245D41AD0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5" name="正方形/長方形 484">
          <a:extLst>
            <a:ext uri="{FF2B5EF4-FFF2-40B4-BE49-F238E27FC236}">
              <a16:creationId xmlns:a16="http://schemas.microsoft.com/office/drawing/2014/main" id="{1349ABA5-97A5-4F57-A378-9283A989182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6" name="正方形/長方形 485">
          <a:extLst>
            <a:ext uri="{FF2B5EF4-FFF2-40B4-BE49-F238E27FC236}">
              <a16:creationId xmlns:a16="http://schemas.microsoft.com/office/drawing/2014/main" id="{9ED30695-87EB-48F5-81B3-6ABB66B807C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7" name="正方形/長方形 486">
          <a:extLst>
            <a:ext uri="{FF2B5EF4-FFF2-40B4-BE49-F238E27FC236}">
              <a16:creationId xmlns:a16="http://schemas.microsoft.com/office/drawing/2014/main" id="{BD0FFD2D-501D-4909-B08C-6CC179E4C2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8" name="正方形/長方形 487">
          <a:extLst>
            <a:ext uri="{FF2B5EF4-FFF2-40B4-BE49-F238E27FC236}">
              <a16:creationId xmlns:a16="http://schemas.microsoft.com/office/drawing/2014/main" id="{22CC6394-8C7C-4045-A9A3-39B15ABC25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9" name="正方形/長方形 488">
          <a:extLst>
            <a:ext uri="{FF2B5EF4-FFF2-40B4-BE49-F238E27FC236}">
              <a16:creationId xmlns:a16="http://schemas.microsoft.com/office/drawing/2014/main" id="{3A9087AF-3AE2-47FF-9C0B-21C876ACB2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0" name="テキスト ボックス 489">
          <a:extLst>
            <a:ext uri="{FF2B5EF4-FFF2-40B4-BE49-F238E27FC236}">
              <a16:creationId xmlns:a16="http://schemas.microsoft.com/office/drawing/2014/main" id="{4BDBC951-491C-4256-B5AE-99A00FE3F2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1" name="直線コネクタ 490">
          <a:extLst>
            <a:ext uri="{FF2B5EF4-FFF2-40B4-BE49-F238E27FC236}">
              <a16:creationId xmlns:a16="http://schemas.microsoft.com/office/drawing/2014/main" id="{ED554D07-2DE0-4D3C-A994-6BA4BFFC34F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2" name="直線コネクタ 491">
          <a:extLst>
            <a:ext uri="{FF2B5EF4-FFF2-40B4-BE49-F238E27FC236}">
              <a16:creationId xmlns:a16="http://schemas.microsoft.com/office/drawing/2014/main" id="{2DE0E34A-7056-4D6D-A364-25F03F702DC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3" name="テキスト ボックス 492">
          <a:extLst>
            <a:ext uri="{FF2B5EF4-FFF2-40B4-BE49-F238E27FC236}">
              <a16:creationId xmlns:a16="http://schemas.microsoft.com/office/drawing/2014/main" id="{06ABCE95-DE06-4DAC-8F12-15BA364BCEF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4" name="直線コネクタ 493">
          <a:extLst>
            <a:ext uri="{FF2B5EF4-FFF2-40B4-BE49-F238E27FC236}">
              <a16:creationId xmlns:a16="http://schemas.microsoft.com/office/drawing/2014/main" id="{1573F34E-77EC-4482-A5A7-FE68B9832F7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5" name="テキスト ボックス 494">
          <a:extLst>
            <a:ext uri="{FF2B5EF4-FFF2-40B4-BE49-F238E27FC236}">
              <a16:creationId xmlns:a16="http://schemas.microsoft.com/office/drawing/2014/main" id="{40CB652F-615B-4762-9A20-5993BDF2821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6" name="直線コネクタ 495">
          <a:extLst>
            <a:ext uri="{FF2B5EF4-FFF2-40B4-BE49-F238E27FC236}">
              <a16:creationId xmlns:a16="http://schemas.microsoft.com/office/drawing/2014/main" id="{AFF2E093-5E4C-4998-AC09-E7059D58E01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7" name="テキスト ボックス 496">
          <a:extLst>
            <a:ext uri="{FF2B5EF4-FFF2-40B4-BE49-F238E27FC236}">
              <a16:creationId xmlns:a16="http://schemas.microsoft.com/office/drawing/2014/main" id="{0928B786-3EAC-4A2A-A291-A6061FC3FBB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8" name="直線コネクタ 497">
          <a:extLst>
            <a:ext uri="{FF2B5EF4-FFF2-40B4-BE49-F238E27FC236}">
              <a16:creationId xmlns:a16="http://schemas.microsoft.com/office/drawing/2014/main" id="{8600A6E1-7B48-4331-97CC-A4688E299409}"/>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9" name="テキスト ボックス 498">
          <a:extLst>
            <a:ext uri="{FF2B5EF4-FFF2-40B4-BE49-F238E27FC236}">
              <a16:creationId xmlns:a16="http://schemas.microsoft.com/office/drawing/2014/main" id="{4DD45993-3E2F-4E25-B043-8AEB7D50CEA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0" name="直線コネクタ 499">
          <a:extLst>
            <a:ext uri="{FF2B5EF4-FFF2-40B4-BE49-F238E27FC236}">
              <a16:creationId xmlns:a16="http://schemas.microsoft.com/office/drawing/2014/main" id="{0E427084-B14E-41CA-AA01-A8968A7F63B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1" name="テキスト ボックス 500">
          <a:extLst>
            <a:ext uri="{FF2B5EF4-FFF2-40B4-BE49-F238E27FC236}">
              <a16:creationId xmlns:a16="http://schemas.microsoft.com/office/drawing/2014/main" id="{90EBB382-8B2A-4162-830E-B1685FC3C584}"/>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2" name="直線コネクタ 501">
          <a:extLst>
            <a:ext uri="{FF2B5EF4-FFF2-40B4-BE49-F238E27FC236}">
              <a16:creationId xmlns:a16="http://schemas.microsoft.com/office/drawing/2014/main" id="{BF6BAEA2-5E4B-4D3D-8C2E-8C8DCE93E0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3" name="テキスト ボックス 502">
          <a:extLst>
            <a:ext uri="{FF2B5EF4-FFF2-40B4-BE49-F238E27FC236}">
              <a16:creationId xmlns:a16="http://schemas.microsoft.com/office/drawing/2014/main" id="{4051DC60-17FB-4328-9133-EF465CF1C54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4" name="【消防施設】&#10;一人当たり面積グラフ枠">
          <a:extLst>
            <a:ext uri="{FF2B5EF4-FFF2-40B4-BE49-F238E27FC236}">
              <a16:creationId xmlns:a16="http://schemas.microsoft.com/office/drawing/2014/main" id="{CAC00B7E-769B-480D-B018-47822AC20D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505" name="直線コネクタ 504">
          <a:extLst>
            <a:ext uri="{FF2B5EF4-FFF2-40B4-BE49-F238E27FC236}">
              <a16:creationId xmlns:a16="http://schemas.microsoft.com/office/drawing/2014/main" id="{17968CEA-B544-41D5-8735-8C33720A21D6}"/>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506" name="【消防施設】&#10;一人当たり面積最小値テキスト">
          <a:extLst>
            <a:ext uri="{FF2B5EF4-FFF2-40B4-BE49-F238E27FC236}">
              <a16:creationId xmlns:a16="http://schemas.microsoft.com/office/drawing/2014/main" id="{3F4CD8BC-FB0B-4FAD-ACA5-B792428A212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507" name="直線コネクタ 506">
          <a:extLst>
            <a:ext uri="{FF2B5EF4-FFF2-40B4-BE49-F238E27FC236}">
              <a16:creationId xmlns:a16="http://schemas.microsoft.com/office/drawing/2014/main" id="{6DF022AD-0633-4A8D-BE98-7AC86A66B216}"/>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508" name="【消防施設】&#10;一人当たり面積最大値テキスト">
          <a:extLst>
            <a:ext uri="{FF2B5EF4-FFF2-40B4-BE49-F238E27FC236}">
              <a16:creationId xmlns:a16="http://schemas.microsoft.com/office/drawing/2014/main" id="{70AB6B4F-CEA7-49FD-A97E-DBC3965310B5}"/>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509" name="直線コネクタ 508">
          <a:extLst>
            <a:ext uri="{FF2B5EF4-FFF2-40B4-BE49-F238E27FC236}">
              <a16:creationId xmlns:a16="http://schemas.microsoft.com/office/drawing/2014/main" id="{C5D97F2F-708C-41AC-B718-9D0B72F0B1D4}"/>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510" name="【消防施設】&#10;一人当たり面積平均値テキスト">
          <a:extLst>
            <a:ext uri="{FF2B5EF4-FFF2-40B4-BE49-F238E27FC236}">
              <a16:creationId xmlns:a16="http://schemas.microsoft.com/office/drawing/2014/main" id="{CD2B9B2B-CF70-4073-A21D-4ED38622A8C1}"/>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511" name="フローチャート: 判断 510">
          <a:extLst>
            <a:ext uri="{FF2B5EF4-FFF2-40B4-BE49-F238E27FC236}">
              <a16:creationId xmlns:a16="http://schemas.microsoft.com/office/drawing/2014/main" id="{7E63DD6F-492B-478E-85B9-C9488C9F8EF1}"/>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512" name="フローチャート: 判断 511">
          <a:extLst>
            <a:ext uri="{FF2B5EF4-FFF2-40B4-BE49-F238E27FC236}">
              <a16:creationId xmlns:a16="http://schemas.microsoft.com/office/drawing/2014/main" id="{4227314E-6444-4662-B46B-F460B95716D3}"/>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123698</xdr:rowOff>
    </xdr:from>
    <xdr:to>
      <xdr:col>107</xdr:col>
      <xdr:colOff>101600</xdr:colOff>
      <xdr:row>86</xdr:row>
      <xdr:rowOff>53848</xdr:rowOff>
    </xdr:to>
    <xdr:sp macro="" textlink="">
      <xdr:nvSpPr>
        <xdr:cNvPr id="513" name="フローチャート: 判断 512">
          <a:extLst>
            <a:ext uri="{FF2B5EF4-FFF2-40B4-BE49-F238E27FC236}">
              <a16:creationId xmlns:a16="http://schemas.microsoft.com/office/drawing/2014/main" id="{08925761-EEBF-443B-938B-8A2AA23FF106}"/>
            </a:ext>
          </a:extLst>
        </xdr:cNvPr>
        <xdr:cNvSpPr/>
      </xdr:nvSpPr>
      <xdr:spPr>
        <a:xfrm>
          <a:off x="20383500" y="1469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121793</xdr:rowOff>
    </xdr:from>
    <xdr:to>
      <xdr:col>102</xdr:col>
      <xdr:colOff>165100</xdr:colOff>
      <xdr:row>86</xdr:row>
      <xdr:rowOff>51943</xdr:rowOff>
    </xdr:to>
    <xdr:sp macro="" textlink="">
      <xdr:nvSpPr>
        <xdr:cNvPr id="514" name="フローチャート: 判断 513">
          <a:extLst>
            <a:ext uri="{FF2B5EF4-FFF2-40B4-BE49-F238E27FC236}">
              <a16:creationId xmlns:a16="http://schemas.microsoft.com/office/drawing/2014/main" id="{CDD3B83C-E655-471E-9229-4BFC64A15959}"/>
            </a:ext>
          </a:extLst>
        </xdr:cNvPr>
        <xdr:cNvSpPr/>
      </xdr:nvSpPr>
      <xdr:spPr>
        <a:xfrm>
          <a:off x="19494500" y="146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121031</xdr:rowOff>
    </xdr:from>
    <xdr:to>
      <xdr:col>98</xdr:col>
      <xdr:colOff>38100</xdr:colOff>
      <xdr:row>86</xdr:row>
      <xdr:rowOff>51181</xdr:rowOff>
    </xdr:to>
    <xdr:sp macro="" textlink="">
      <xdr:nvSpPr>
        <xdr:cNvPr id="515" name="フローチャート: 判断 514">
          <a:extLst>
            <a:ext uri="{FF2B5EF4-FFF2-40B4-BE49-F238E27FC236}">
              <a16:creationId xmlns:a16="http://schemas.microsoft.com/office/drawing/2014/main" id="{F4D8E891-1307-44E4-AF05-F1E7BF3059AE}"/>
            </a:ext>
          </a:extLst>
        </xdr:cNvPr>
        <xdr:cNvSpPr/>
      </xdr:nvSpPr>
      <xdr:spPr>
        <a:xfrm>
          <a:off x="186055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6" name="テキスト ボックス 515">
          <a:extLst>
            <a:ext uri="{FF2B5EF4-FFF2-40B4-BE49-F238E27FC236}">
              <a16:creationId xmlns:a16="http://schemas.microsoft.com/office/drawing/2014/main" id="{529ADADA-FDC7-4528-B5FA-D965556D8CC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3FDA128E-943E-4905-AECC-C0C2D8EA026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380B4B19-B5DF-47EE-9E2F-2768E44F848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9D6FC81F-22A4-4CC1-AAC9-7C1316EB8FD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3E3D5E26-AC42-48CD-B920-A2BB3FA68A5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15875</xdr:rowOff>
    </xdr:from>
    <xdr:to>
      <xdr:col>116</xdr:col>
      <xdr:colOff>114300</xdr:colOff>
      <xdr:row>86</xdr:row>
      <xdr:rowOff>117475</xdr:rowOff>
    </xdr:to>
    <xdr:sp macro="" textlink="">
      <xdr:nvSpPr>
        <xdr:cNvPr id="521" name="楕円 520">
          <a:extLst>
            <a:ext uri="{FF2B5EF4-FFF2-40B4-BE49-F238E27FC236}">
              <a16:creationId xmlns:a16="http://schemas.microsoft.com/office/drawing/2014/main" id="{E701D2CB-1CF9-4C90-B2B8-EC5E4F4C0733}"/>
            </a:ext>
          </a:extLst>
        </xdr:cNvPr>
        <xdr:cNvSpPr/>
      </xdr:nvSpPr>
      <xdr:spPr>
        <a:xfrm>
          <a:off x="221107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102252</xdr:rowOff>
    </xdr:from>
    <xdr:ext cx="469744" cy="259045"/>
    <xdr:sp macro="" textlink="">
      <xdr:nvSpPr>
        <xdr:cNvPr id="522" name="【消防施設】&#10;一人当たり面積該当値テキスト">
          <a:extLst>
            <a:ext uri="{FF2B5EF4-FFF2-40B4-BE49-F238E27FC236}">
              <a16:creationId xmlns:a16="http://schemas.microsoft.com/office/drawing/2014/main" id="{88A9B26E-9DE9-449B-B9D5-2DC154A711A6}"/>
            </a:ext>
          </a:extLst>
        </xdr:cNvPr>
        <xdr:cNvSpPr txBox="1"/>
      </xdr:nvSpPr>
      <xdr:spPr>
        <a:xfrm>
          <a:off x="22199600" y="146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23113</xdr:rowOff>
    </xdr:from>
    <xdr:to>
      <xdr:col>112</xdr:col>
      <xdr:colOff>38100</xdr:colOff>
      <xdr:row>86</xdr:row>
      <xdr:rowOff>124713</xdr:rowOff>
    </xdr:to>
    <xdr:sp macro="" textlink="">
      <xdr:nvSpPr>
        <xdr:cNvPr id="523" name="楕円 522">
          <a:extLst>
            <a:ext uri="{FF2B5EF4-FFF2-40B4-BE49-F238E27FC236}">
              <a16:creationId xmlns:a16="http://schemas.microsoft.com/office/drawing/2014/main" id="{0DD69DD1-1749-498D-9A7D-6E51044C18BA}"/>
            </a:ext>
          </a:extLst>
        </xdr:cNvPr>
        <xdr:cNvSpPr/>
      </xdr:nvSpPr>
      <xdr:spPr>
        <a:xfrm>
          <a:off x="21272500" y="147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66675</xdr:rowOff>
    </xdr:from>
    <xdr:to>
      <xdr:col>116</xdr:col>
      <xdr:colOff>63500</xdr:colOff>
      <xdr:row>86</xdr:row>
      <xdr:rowOff>73913</xdr:rowOff>
    </xdr:to>
    <xdr:cxnSp macro="">
      <xdr:nvCxnSpPr>
        <xdr:cNvPr id="524" name="直線コネクタ 523">
          <a:extLst>
            <a:ext uri="{FF2B5EF4-FFF2-40B4-BE49-F238E27FC236}">
              <a16:creationId xmlns:a16="http://schemas.microsoft.com/office/drawing/2014/main" id="{72DE4292-D6A2-47AC-BDDE-1027EEDF2946}"/>
            </a:ext>
          </a:extLst>
        </xdr:cNvPr>
        <xdr:cNvCxnSpPr/>
      </xdr:nvCxnSpPr>
      <xdr:spPr>
        <a:xfrm flipV="1">
          <a:off x="21323300" y="14811375"/>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25019</xdr:rowOff>
    </xdr:from>
    <xdr:to>
      <xdr:col>107</xdr:col>
      <xdr:colOff>101600</xdr:colOff>
      <xdr:row>86</xdr:row>
      <xdr:rowOff>126619</xdr:rowOff>
    </xdr:to>
    <xdr:sp macro="" textlink="">
      <xdr:nvSpPr>
        <xdr:cNvPr id="525" name="楕円 524">
          <a:extLst>
            <a:ext uri="{FF2B5EF4-FFF2-40B4-BE49-F238E27FC236}">
              <a16:creationId xmlns:a16="http://schemas.microsoft.com/office/drawing/2014/main" id="{BB9CB221-BE83-43A6-A984-B8338DB9C025}"/>
            </a:ext>
          </a:extLst>
        </xdr:cNvPr>
        <xdr:cNvSpPr/>
      </xdr:nvSpPr>
      <xdr:spPr>
        <a:xfrm>
          <a:off x="20383500" y="1476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73913</xdr:rowOff>
    </xdr:from>
    <xdr:to>
      <xdr:col>111</xdr:col>
      <xdr:colOff>177800</xdr:colOff>
      <xdr:row>86</xdr:row>
      <xdr:rowOff>75819</xdr:rowOff>
    </xdr:to>
    <xdr:cxnSp macro="">
      <xdr:nvCxnSpPr>
        <xdr:cNvPr id="526" name="直線コネクタ 525">
          <a:extLst>
            <a:ext uri="{FF2B5EF4-FFF2-40B4-BE49-F238E27FC236}">
              <a16:creationId xmlns:a16="http://schemas.microsoft.com/office/drawing/2014/main" id="{34CB5B81-833B-4AC5-8918-49D01EE1C71F}"/>
            </a:ext>
          </a:extLst>
        </xdr:cNvPr>
        <xdr:cNvCxnSpPr/>
      </xdr:nvCxnSpPr>
      <xdr:spPr>
        <a:xfrm flipV="1">
          <a:off x="20434300" y="14818613"/>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25781</xdr:rowOff>
    </xdr:from>
    <xdr:to>
      <xdr:col>102</xdr:col>
      <xdr:colOff>165100</xdr:colOff>
      <xdr:row>86</xdr:row>
      <xdr:rowOff>127381</xdr:rowOff>
    </xdr:to>
    <xdr:sp macro="" textlink="">
      <xdr:nvSpPr>
        <xdr:cNvPr id="527" name="楕円 526">
          <a:extLst>
            <a:ext uri="{FF2B5EF4-FFF2-40B4-BE49-F238E27FC236}">
              <a16:creationId xmlns:a16="http://schemas.microsoft.com/office/drawing/2014/main" id="{36A2041B-05A2-4F86-A88A-E94A7697CCE4}"/>
            </a:ext>
          </a:extLst>
        </xdr:cNvPr>
        <xdr:cNvSpPr/>
      </xdr:nvSpPr>
      <xdr:spPr>
        <a:xfrm>
          <a:off x="19494500" y="1477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75819</xdr:rowOff>
    </xdr:from>
    <xdr:to>
      <xdr:col>107</xdr:col>
      <xdr:colOff>50800</xdr:colOff>
      <xdr:row>86</xdr:row>
      <xdr:rowOff>76581</xdr:rowOff>
    </xdr:to>
    <xdr:cxnSp macro="">
      <xdr:nvCxnSpPr>
        <xdr:cNvPr id="528" name="直線コネクタ 527">
          <a:extLst>
            <a:ext uri="{FF2B5EF4-FFF2-40B4-BE49-F238E27FC236}">
              <a16:creationId xmlns:a16="http://schemas.microsoft.com/office/drawing/2014/main" id="{3235D26E-68D9-470E-81CA-1BC473E9A77E}"/>
            </a:ext>
          </a:extLst>
        </xdr:cNvPr>
        <xdr:cNvCxnSpPr/>
      </xdr:nvCxnSpPr>
      <xdr:spPr>
        <a:xfrm flipV="1">
          <a:off x="19545300" y="1482051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27305</xdr:rowOff>
    </xdr:from>
    <xdr:to>
      <xdr:col>98</xdr:col>
      <xdr:colOff>38100</xdr:colOff>
      <xdr:row>86</xdr:row>
      <xdr:rowOff>128905</xdr:rowOff>
    </xdr:to>
    <xdr:sp macro="" textlink="">
      <xdr:nvSpPr>
        <xdr:cNvPr id="529" name="楕円 528">
          <a:extLst>
            <a:ext uri="{FF2B5EF4-FFF2-40B4-BE49-F238E27FC236}">
              <a16:creationId xmlns:a16="http://schemas.microsoft.com/office/drawing/2014/main" id="{D57C05CF-6941-4AB7-881D-AF99472B353F}"/>
            </a:ext>
          </a:extLst>
        </xdr:cNvPr>
        <xdr:cNvSpPr/>
      </xdr:nvSpPr>
      <xdr:spPr>
        <a:xfrm>
          <a:off x="186055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76581</xdr:rowOff>
    </xdr:from>
    <xdr:to>
      <xdr:col>102</xdr:col>
      <xdr:colOff>114300</xdr:colOff>
      <xdr:row>86</xdr:row>
      <xdr:rowOff>78105</xdr:rowOff>
    </xdr:to>
    <xdr:cxnSp macro="">
      <xdr:nvCxnSpPr>
        <xdr:cNvPr id="530" name="直線コネクタ 529">
          <a:extLst>
            <a:ext uri="{FF2B5EF4-FFF2-40B4-BE49-F238E27FC236}">
              <a16:creationId xmlns:a16="http://schemas.microsoft.com/office/drawing/2014/main" id="{D100FFD9-3B0F-4CD0-82DA-1C4E78D8FFB8}"/>
            </a:ext>
          </a:extLst>
        </xdr:cNvPr>
        <xdr:cNvCxnSpPr/>
      </xdr:nvCxnSpPr>
      <xdr:spPr>
        <a:xfrm flipV="1">
          <a:off x="18656300" y="1482128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531" name="n_1aveValue【消防施設】&#10;一人当たり面積">
          <a:extLst>
            <a:ext uri="{FF2B5EF4-FFF2-40B4-BE49-F238E27FC236}">
              <a16:creationId xmlns:a16="http://schemas.microsoft.com/office/drawing/2014/main" id="{B5435785-2CDF-43DE-B405-55C252F7D194}"/>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70375</xdr:rowOff>
    </xdr:from>
    <xdr:ext cx="469744" cy="259045"/>
    <xdr:sp macro="" textlink="">
      <xdr:nvSpPr>
        <xdr:cNvPr id="532" name="n_2aveValue【消防施設】&#10;一人当たり面積">
          <a:extLst>
            <a:ext uri="{FF2B5EF4-FFF2-40B4-BE49-F238E27FC236}">
              <a16:creationId xmlns:a16="http://schemas.microsoft.com/office/drawing/2014/main" id="{DD8102D4-9289-48AC-8344-3DF80535FE66}"/>
            </a:ext>
          </a:extLst>
        </xdr:cNvPr>
        <xdr:cNvSpPr txBox="1"/>
      </xdr:nvSpPr>
      <xdr:spPr>
        <a:xfrm>
          <a:off x="20199427" y="144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68470</xdr:rowOff>
    </xdr:from>
    <xdr:ext cx="469744" cy="259045"/>
    <xdr:sp macro="" textlink="">
      <xdr:nvSpPr>
        <xdr:cNvPr id="533" name="n_3aveValue【消防施設】&#10;一人当たり面積">
          <a:extLst>
            <a:ext uri="{FF2B5EF4-FFF2-40B4-BE49-F238E27FC236}">
              <a16:creationId xmlns:a16="http://schemas.microsoft.com/office/drawing/2014/main" id="{FB084DE0-DAED-4B63-969F-FA90BFB51EFD}"/>
            </a:ext>
          </a:extLst>
        </xdr:cNvPr>
        <xdr:cNvSpPr txBox="1"/>
      </xdr:nvSpPr>
      <xdr:spPr>
        <a:xfrm>
          <a:off x="19310427" y="144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67708</xdr:rowOff>
    </xdr:from>
    <xdr:ext cx="469744" cy="259045"/>
    <xdr:sp macro="" textlink="">
      <xdr:nvSpPr>
        <xdr:cNvPr id="534" name="n_4aveValue【消防施設】&#10;一人当たり面積">
          <a:extLst>
            <a:ext uri="{FF2B5EF4-FFF2-40B4-BE49-F238E27FC236}">
              <a16:creationId xmlns:a16="http://schemas.microsoft.com/office/drawing/2014/main" id="{870744D2-48B2-4187-83CB-D8F644D4190B}"/>
            </a:ext>
          </a:extLst>
        </xdr:cNvPr>
        <xdr:cNvSpPr txBox="1"/>
      </xdr:nvSpPr>
      <xdr:spPr>
        <a:xfrm>
          <a:off x="18421427" y="1446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115840</xdr:rowOff>
    </xdr:from>
    <xdr:ext cx="469744" cy="259045"/>
    <xdr:sp macro="" textlink="">
      <xdr:nvSpPr>
        <xdr:cNvPr id="535" name="n_1mainValue【消防施設】&#10;一人当たり面積">
          <a:extLst>
            <a:ext uri="{FF2B5EF4-FFF2-40B4-BE49-F238E27FC236}">
              <a16:creationId xmlns:a16="http://schemas.microsoft.com/office/drawing/2014/main" id="{F473C0CB-185A-4EAD-87B2-5402DF3EA913}"/>
            </a:ext>
          </a:extLst>
        </xdr:cNvPr>
        <xdr:cNvSpPr txBox="1"/>
      </xdr:nvSpPr>
      <xdr:spPr>
        <a:xfrm>
          <a:off x="21075727" y="1486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117746</xdr:rowOff>
    </xdr:from>
    <xdr:ext cx="469744" cy="259045"/>
    <xdr:sp macro="" textlink="">
      <xdr:nvSpPr>
        <xdr:cNvPr id="536" name="n_2mainValue【消防施設】&#10;一人当たり面積">
          <a:extLst>
            <a:ext uri="{FF2B5EF4-FFF2-40B4-BE49-F238E27FC236}">
              <a16:creationId xmlns:a16="http://schemas.microsoft.com/office/drawing/2014/main" id="{88015B65-EDD9-49E5-BA03-EF61394607E4}"/>
            </a:ext>
          </a:extLst>
        </xdr:cNvPr>
        <xdr:cNvSpPr txBox="1"/>
      </xdr:nvSpPr>
      <xdr:spPr>
        <a:xfrm>
          <a:off x="20199427"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118508</xdr:rowOff>
    </xdr:from>
    <xdr:ext cx="469744" cy="259045"/>
    <xdr:sp macro="" textlink="">
      <xdr:nvSpPr>
        <xdr:cNvPr id="537" name="n_3mainValue【消防施設】&#10;一人当たり面積">
          <a:extLst>
            <a:ext uri="{FF2B5EF4-FFF2-40B4-BE49-F238E27FC236}">
              <a16:creationId xmlns:a16="http://schemas.microsoft.com/office/drawing/2014/main" id="{D7BF259B-BA06-463B-A981-860EC829F1D0}"/>
            </a:ext>
          </a:extLst>
        </xdr:cNvPr>
        <xdr:cNvSpPr txBox="1"/>
      </xdr:nvSpPr>
      <xdr:spPr>
        <a:xfrm>
          <a:off x="19310427" y="1486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120032</xdr:rowOff>
    </xdr:from>
    <xdr:ext cx="469744" cy="259045"/>
    <xdr:sp macro="" textlink="">
      <xdr:nvSpPr>
        <xdr:cNvPr id="538" name="n_4mainValue【消防施設】&#10;一人当たり面積">
          <a:extLst>
            <a:ext uri="{FF2B5EF4-FFF2-40B4-BE49-F238E27FC236}">
              <a16:creationId xmlns:a16="http://schemas.microsoft.com/office/drawing/2014/main" id="{4403EB88-FC04-4CAD-8883-D89D6CA2C5F2}"/>
            </a:ext>
          </a:extLst>
        </xdr:cNvPr>
        <xdr:cNvSpPr txBox="1"/>
      </xdr:nvSpPr>
      <xdr:spPr>
        <a:xfrm>
          <a:off x="18421427"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7D3B9A6D-344E-48F5-93D5-D3C4C4B0F62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A6AE90A7-1F25-4DA5-BA76-86C34D03EF1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5D14706F-2CB0-4D33-ABB3-A1E7881C30E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4867DCD8-5C53-4BE8-8EB6-932D7162CE8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80F2EBAB-0E87-4CDD-B1B8-D1F402F0591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05975C73-3F9A-439C-A4DD-CEE9EEFCE0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78A5C080-D253-43A7-86E3-856E3646AFE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56BC902F-FE3F-4537-8435-F7D851AAE40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7" name="テキスト ボックス 546">
          <a:extLst>
            <a:ext uri="{FF2B5EF4-FFF2-40B4-BE49-F238E27FC236}">
              <a16:creationId xmlns:a16="http://schemas.microsoft.com/office/drawing/2014/main" id="{18783B43-9A7F-4A74-9AF6-F399EB0150A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8" name="直線コネクタ 547">
          <a:extLst>
            <a:ext uri="{FF2B5EF4-FFF2-40B4-BE49-F238E27FC236}">
              <a16:creationId xmlns:a16="http://schemas.microsoft.com/office/drawing/2014/main" id="{95A2ABA0-D1F8-41ED-A0B3-5B083802A46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9" name="テキスト ボックス 548">
          <a:extLst>
            <a:ext uri="{FF2B5EF4-FFF2-40B4-BE49-F238E27FC236}">
              <a16:creationId xmlns:a16="http://schemas.microsoft.com/office/drawing/2014/main" id="{B2F942DB-31A4-4C52-8E68-443F1F4943A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0" name="直線コネクタ 549">
          <a:extLst>
            <a:ext uri="{FF2B5EF4-FFF2-40B4-BE49-F238E27FC236}">
              <a16:creationId xmlns:a16="http://schemas.microsoft.com/office/drawing/2014/main" id="{F9610BFD-868F-4ECE-8C65-AE75562E735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1" name="テキスト ボックス 550">
          <a:extLst>
            <a:ext uri="{FF2B5EF4-FFF2-40B4-BE49-F238E27FC236}">
              <a16:creationId xmlns:a16="http://schemas.microsoft.com/office/drawing/2014/main" id="{8A828259-82F5-4C40-8341-6D6952F13FE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2" name="直線コネクタ 551">
          <a:extLst>
            <a:ext uri="{FF2B5EF4-FFF2-40B4-BE49-F238E27FC236}">
              <a16:creationId xmlns:a16="http://schemas.microsoft.com/office/drawing/2014/main" id="{E2DC26B2-ADDA-418D-962E-04FE3D33957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3" name="テキスト ボックス 552">
          <a:extLst>
            <a:ext uri="{FF2B5EF4-FFF2-40B4-BE49-F238E27FC236}">
              <a16:creationId xmlns:a16="http://schemas.microsoft.com/office/drawing/2014/main" id="{6FE68BA9-04C4-4EB6-82A8-CCA7DD90B18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4" name="直線コネクタ 553">
          <a:extLst>
            <a:ext uri="{FF2B5EF4-FFF2-40B4-BE49-F238E27FC236}">
              <a16:creationId xmlns:a16="http://schemas.microsoft.com/office/drawing/2014/main" id="{0AB8D6B3-ED46-4A51-AF4D-35358D2A538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5" name="テキスト ボックス 554">
          <a:extLst>
            <a:ext uri="{FF2B5EF4-FFF2-40B4-BE49-F238E27FC236}">
              <a16:creationId xmlns:a16="http://schemas.microsoft.com/office/drawing/2014/main" id="{35A27F25-3AEF-41DF-B1EB-D0F962CA9BF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6" name="直線コネクタ 555">
          <a:extLst>
            <a:ext uri="{FF2B5EF4-FFF2-40B4-BE49-F238E27FC236}">
              <a16:creationId xmlns:a16="http://schemas.microsoft.com/office/drawing/2014/main" id="{20631ED6-23F6-4A62-B223-AC6080012FB6}"/>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7" name="テキスト ボックス 556">
          <a:extLst>
            <a:ext uri="{FF2B5EF4-FFF2-40B4-BE49-F238E27FC236}">
              <a16:creationId xmlns:a16="http://schemas.microsoft.com/office/drawing/2014/main" id="{E885CFCB-97DE-49F2-B1B5-E0B94CB3DF2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8" name="直線コネクタ 557">
          <a:extLst>
            <a:ext uri="{FF2B5EF4-FFF2-40B4-BE49-F238E27FC236}">
              <a16:creationId xmlns:a16="http://schemas.microsoft.com/office/drawing/2014/main" id="{9A9F37FB-4039-4FEE-90A9-FE8AC8002EA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9" name="テキスト ボックス 558">
          <a:extLst>
            <a:ext uri="{FF2B5EF4-FFF2-40B4-BE49-F238E27FC236}">
              <a16:creationId xmlns:a16="http://schemas.microsoft.com/office/drawing/2014/main" id="{CBBBED04-07DC-4FB8-B70D-B850210D665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0" name="直線コネクタ 559">
          <a:extLst>
            <a:ext uri="{FF2B5EF4-FFF2-40B4-BE49-F238E27FC236}">
              <a16:creationId xmlns:a16="http://schemas.microsoft.com/office/drawing/2014/main" id="{172857CC-1CF9-4B66-9DA7-F303F246903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1" name="テキスト ボックス 560">
          <a:extLst>
            <a:ext uri="{FF2B5EF4-FFF2-40B4-BE49-F238E27FC236}">
              <a16:creationId xmlns:a16="http://schemas.microsoft.com/office/drawing/2014/main" id="{7B6B0332-F290-49B0-AC28-11185CDAB98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2" name="直線コネクタ 561">
          <a:extLst>
            <a:ext uri="{FF2B5EF4-FFF2-40B4-BE49-F238E27FC236}">
              <a16:creationId xmlns:a16="http://schemas.microsoft.com/office/drawing/2014/main" id="{6219A3BE-9213-49EE-8A22-AC3931C9F1C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3" name="【庁舎】&#10;有形固定資産減価償却率グラフ枠">
          <a:extLst>
            <a:ext uri="{FF2B5EF4-FFF2-40B4-BE49-F238E27FC236}">
              <a16:creationId xmlns:a16="http://schemas.microsoft.com/office/drawing/2014/main" id="{1B96D20F-288D-41F6-A00E-CCD9D4D936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64" name="直線コネクタ 563">
          <a:extLst>
            <a:ext uri="{FF2B5EF4-FFF2-40B4-BE49-F238E27FC236}">
              <a16:creationId xmlns:a16="http://schemas.microsoft.com/office/drawing/2014/main" id="{D9F2DF50-748A-4B2C-92C8-ED193811538D}"/>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5" name="【庁舎】&#10;有形固定資産減価償却率最小値テキスト">
          <a:extLst>
            <a:ext uri="{FF2B5EF4-FFF2-40B4-BE49-F238E27FC236}">
              <a16:creationId xmlns:a16="http://schemas.microsoft.com/office/drawing/2014/main" id="{F206BC35-6964-4670-8538-94C5A8ABA68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6" name="直線コネクタ 565">
          <a:extLst>
            <a:ext uri="{FF2B5EF4-FFF2-40B4-BE49-F238E27FC236}">
              <a16:creationId xmlns:a16="http://schemas.microsoft.com/office/drawing/2014/main" id="{AEE60BAA-39F5-496E-83FA-433E1D86DA17}"/>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67" name="【庁舎】&#10;有形固定資産減価償却率最大値テキスト">
          <a:extLst>
            <a:ext uri="{FF2B5EF4-FFF2-40B4-BE49-F238E27FC236}">
              <a16:creationId xmlns:a16="http://schemas.microsoft.com/office/drawing/2014/main" id="{B11D6047-3F39-4086-B22B-72C0F8CD854B}"/>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68" name="直線コネクタ 567">
          <a:extLst>
            <a:ext uri="{FF2B5EF4-FFF2-40B4-BE49-F238E27FC236}">
              <a16:creationId xmlns:a16="http://schemas.microsoft.com/office/drawing/2014/main" id="{0D6AFB71-91C1-4F83-BCBF-28E579A89EA5}"/>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569" name="【庁舎】&#10;有形固定資産減価償却率平均値テキスト">
          <a:extLst>
            <a:ext uri="{FF2B5EF4-FFF2-40B4-BE49-F238E27FC236}">
              <a16:creationId xmlns:a16="http://schemas.microsoft.com/office/drawing/2014/main" id="{EDF9C014-5051-4E42-8909-09364BAE30F6}"/>
            </a:ext>
          </a:extLst>
        </xdr:cNvPr>
        <xdr:cNvSpPr txBox="1"/>
      </xdr:nvSpPr>
      <xdr:spPr>
        <a:xfrm>
          <a:off x="163576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70" name="フローチャート: 判断 569">
          <a:extLst>
            <a:ext uri="{FF2B5EF4-FFF2-40B4-BE49-F238E27FC236}">
              <a16:creationId xmlns:a16="http://schemas.microsoft.com/office/drawing/2014/main" id="{05D3D6CF-9A43-49FD-9AEE-04829383DBB4}"/>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71" name="フローチャート: 判断 570">
          <a:extLst>
            <a:ext uri="{FF2B5EF4-FFF2-40B4-BE49-F238E27FC236}">
              <a16:creationId xmlns:a16="http://schemas.microsoft.com/office/drawing/2014/main" id="{A7380035-C851-4C32-A028-58CFA743B333}"/>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572" name="フローチャート: 判断 571">
          <a:extLst>
            <a:ext uri="{FF2B5EF4-FFF2-40B4-BE49-F238E27FC236}">
              <a16:creationId xmlns:a16="http://schemas.microsoft.com/office/drawing/2014/main" id="{6EA1826E-5EC2-40EA-B928-0F8B1D76D06E}"/>
            </a:ext>
          </a:extLst>
        </xdr:cNvPr>
        <xdr:cNvSpPr/>
      </xdr:nvSpPr>
      <xdr:spPr>
        <a:xfrm>
          <a:off x="14541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573" name="フローチャート: 判断 572">
          <a:extLst>
            <a:ext uri="{FF2B5EF4-FFF2-40B4-BE49-F238E27FC236}">
              <a16:creationId xmlns:a16="http://schemas.microsoft.com/office/drawing/2014/main" id="{2B9CEC65-6106-4F1C-83C8-4C394C82A724}"/>
            </a:ext>
          </a:extLst>
        </xdr:cNvPr>
        <xdr:cNvSpPr/>
      </xdr:nvSpPr>
      <xdr:spPr>
        <a:xfrm>
          <a:off x="13652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574" name="フローチャート: 判断 573">
          <a:extLst>
            <a:ext uri="{FF2B5EF4-FFF2-40B4-BE49-F238E27FC236}">
              <a16:creationId xmlns:a16="http://schemas.microsoft.com/office/drawing/2014/main" id="{5DD7584F-5621-47F0-89A8-56F50B718C22}"/>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C4BF0D4A-53C2-47B4-975D-86E1719E86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F0E1F01B-A6C4-4A0B-9785-D0994F163F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4DBFD8F0-C98C-4A14-826C-51ACBF663B8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AB1A6687-FDED-4580-B2E9-3CD36A7BBA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BD08ADFD-B7F0-4D18-9787-FB28730DEA3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138068</xdr:rowOff>
    </xdr:from>
    <xdr:to>
      <xdr:col>85</xdr:col>
      <xdr:colOff>177800</xdr:colOff>
      <xdr:row>102</xdr:row>
      <xdr:rowOff>68218</xdr:rowOff>
    </xdr:to>
    <xdr:sp macro="" textlink="">
      <xdr:nvSpPr>
        <xdr:cNvPr id="580" name="楕円 579">
          <a:extLst>
            <a:ext uri="{FF2B5EF4-FFF2-40B4-BE49-F238E27FC236}">
              <a16:creationId xmlns:a16="http://schemas.microsoft.com/office/drawing/2014/main" id="{86CAAF35-E5F1-4D33-A111-76B58E4198D6}"/>
            </a:ext>
          </a:extLst>
        </xdr:cNvPr>
        <xdr:cNvSpPr/>
      </xdr:nvSpPr>
      <xdr:spPr>
        <a:xfrm>
          <a:off x="16268700" y="174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160945</xdr:rowOff>
    </xdr:from>
    <xdr:ext cx="405111" cy="259045"/>
    <xdr:sp macro="" textlink="">
      <xdr:nvSpPr>
        <xdr:cNvPr id="581" name="【庁舎】&#10;有形固定資産減価償却率該当値テキスト">
          <a:extLst>
            <a:ext uri="{FF2B5EF4-FFF2-40B4-BE49-F238E27FC236}">
              <a16:creationId xmlns:a16="http://schemas.microsoft.com/office/drawing/2014/main" id="{4ADE06E9-CE10-453E-AF31-DC180253A205}"/>
            </a:ext>
          </a:extLst>
        </xdr:cNvPr>
        <xdr:cNvSpPr txBox="1"/>
      </xdr:nvSpPr>
      <xdr:spPr>
        <a:xfrm>
          <a:off x="16357600"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77651</xdr:rowOff>
    </xdr:from>
    <xdr:to>
      <xdr:col>81</xdr:col>
      <xdr:colOff>101600</xdr:colOff>
      <xdr:row>102</xdr:row>
      <xdr:rowOff>7801</xdr:rowOff>
    </xdr:to>
    <xdr:sp macro="" textlink="">
      <xdr:nvSpPr>
        <xdr:cNvPr id="582" name="楕円 581">
          <a:extLst>
            <a:ext uri="{FF2B5EF4-FFF2-40B4-BE49-F238E27FC236}">
              <a16:creationId xmlns:a16="http://schemas.microsoft.com/office/drawing/2014/main" id="{1DD8B18F-06C0-404B-9E2F-B15EDFAE8803}"/>
            </a:ext>
          </a:extLst>
        </xdr:cNvPr>
        <xdr:cNvSpPr/>
      </xdr:nvSpPr>
      <xdr:spPr>
        <a:xfrm>
          <a:off x="15430500" y="1739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128451</xdr:rowOff>
    </xdr:from>
    <xdr:to>
      <xdr:col>85</xdr:col>
      <xdr:colOff>127000</xdr:colOff>
      <xdr:row>102</xdr:row>
      <xdr:rowOff>17418</xdr:rowOff>
    </xdr:to>
    <xdr:cxnSp macro="">
      <xdr:nvCxnSpPr>
        <xdr:cNvPr id="583" name="直線コネクタ 582">
          <a:extLst>
            <a:ext uri="{FF2B5EF4-FFF2-40B4-BE49-F238E27FC236}">
              <a16:creationId xmlns:a16="http://schemas.microsoft.com/office/drawing/2014/main" id="{7FFB52BF-3F60-4A10-8F15-D9310EB6C6D7}"/>
            </a:ext>
          </a:extLst>
        </xdr:cNvPr>
        <xdr:cNvCxnSpPr/>
      </xdr:nvCxnSpPr>
      <xdr:spPr>
        <a:xfrm>
          <a:off x="15481300" y="17444901"/>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72752</xdr:rowOff>
    </xdr:from>
    <xdr:to>
      <xdr:col>76</xdr:col>
      <xdr:colOff>165100</xdr:colOff>
      <xdr:row>102</xdr:row>
      <xdr:rowOff>2902</xdr:rowOff>
    </xdr:to>
    <xdr:sp macro="" textlink="">
      <xdr:nvSpPr>
        <xdr:cNvPr id="584" name="楕円 583">
          <a:extLst>
            <a:ext uri="{FF2B5EF4-FFF2-40B4-BE49-F238E27FC236}">
              <a16:creationId xmlns:a16="http://schemas.microsoft.com/office/drawing/2014/main" id="{EDFF5A31-D960-499F-B4D1-C1F3B827EE06}"/>
            </a:ext>
          </a:extLst>
        </xdr:cNvPr>
        <xdr:cNvSpPr/>
      </xdr:nvSpPr>
      <xdr:spPr>
        <a:xfrm>
          <a:off x="14541500" y="173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123552</xdr:rowOff>
    </xdr:from>
    <xdr:to>
      <xdr:col>81</xdr:col>
      <xdr:colOff>50800</xdr:colOff>
      <xdr:row>101</xdr:row>
      <xdr:rowOff>128451</xdr:rowOff>
    </xdr:to>
    <xdr:cxnSp macro="">
      <xdr:nvCxnSpPr>
        <xdr:cNvPr id="585" name="直線コネクタ 584">
          <a:extLst>
            <a:ext uri="{FF2B5EF4-FFF2-40B4-BE49-F238E27FC236}">
              <a16:creationId xmlns:a16="http://schemas.microsoft.com/office/drawing/2014/main" id="{99A046B4-A0AC-4B47-A3AF-4099110A8304}"/>
            </a:ext>
          </a:extLst>
        </xdr:cNvPr>
        <xdr:cNvCxnSpPr/>
      </xdr:nvCxnSpPr>
      <xdr:spPr>
        <a:xfrm>
          <a:off x="14592300" y="1744000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5806</xdr:rowOff>
    </xdr:from>
    <xdr:to>
      <xdr:col>72</xdr:col>
      <xdr:colOff>38100</xdr:colOff>
      <xdr:row>101</xdr:row>
      <xdr:rowOff>107406</xdr:rowOff>
    </xdr:to>
    <xdr:sp macro="" textlink="">
      <xdr:nvSpPr>
        <xdr:cNvPr id="586" name="楕円 585">
          <a:extLst>
            <a:ext uri="{FF2B5EF4-FFF2-40B4-BE49-F238E27FC236}">
              <a16:creationId xmlns:a16="http://schemas.microsoft.com/office/drawing/2014/main" id="{FA910731-DF9F-445F-8ABC-590ECBC02EE1}"/>
            </a:ext>
          </a:extLst>
        </xdr:cNvPr>
        <xdr:cNvSpPr/>
      </xdr:nvSpPr>
      <xdr:spPr>
        <a:xfrm>
          <a:off x="13652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56606</xdr:rowOff>
    </xdr:from>
    <xdr:to>
      <xdr:col>76</xdr:col>
      <xdr:colOff>114300</xdr:colOff>
      <xdr:row>101</xdr:row>
      <xdr:rowOff>123552</xdr:rowOff>
    </xdr:to>
    <xdr:cxnSp macro="">
      <xdr:nvCxnSpPr>
        <xdr:cNvPr id="587" name="直線コネクタ 586">
          <a:extLst>
            <a:ext uri="{FF2B5EF4-FFF2-40B4-BE49-F238E27FC236}">
              <a16:creationId xmlns:a16="http://schemas.microsoft.com/office/drawing/2014/main" id="{9105829A-E4FB-43E7-B416-EE6BE41208C6}"/>
            </a:ext>
          </a:extLst>
        </xdr:cNvPr>
        <xdr:cNvCxnSpPr/>
      </xdr:nvCxnSpPr>
      <xdr:spPr>
        <a:xfrm>
          <a:off x="13703300" y="17373056"/>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108676</xdr:rowOff>
    </xdr:from>
    <xdr:to>
      <xdr:col>67</xdr:col>
      <xdr:colOff>101600</xdr:colOff>
      <xdr:row>101</xdr:row>
      <xdr:rowOff>38826</xdr:rowOff>
    </xdr:to>
    <xdr:sp macro="" textlink="">
      <xdr:nvSpPr>
        <xdr:cNvPr id="588" name="楕円 587">
          <a:extLst>
            <a:ext uri="{FF2B5EF4-FFF2-40B4-BE49-F238E27FC236}">
              <a16:creationId xmlns:a16="http://schemas.microsoft.com/office/drawing/2014/main" id="{F4F45909-E19D-4824-9EE3-D91D15B36291}"/>
            </a:ext>
          </a:extLst>
        </xdr:cNvPr>
        <xdr:cNvSpPr/>
      </xdr:nvSpPr>
      <xdr:spPr>
        <a:xfrm>
          <a:off x="12763500" y="1725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159476</xdr:rowOff>
    </xdr:from>
    <xdr:to>
      <xdr:col>71</xdr:col>
      <xdr:colOff>177800</xdr:colOff>
      <xdr:row>101</xdr:row>
      <xdr:rowOff>56606</xdr:rowOff>
    </xdr:to>
    <xdr:cxnSp macro="">
      <xdr:nvCxnSpPr>
        <xdr:cNvPr id="589" name="直線コネクタ 588">
          <a:extLst>
            <a:ext uri="{FF2B5EF4-FFF2-40B4-BE49-F238E27FC236}">
              <a16:creationId xmlns:a16="http://schemas.microsoft.com/office/drawing/2014/main" id="{26DA493F-2905-4CC4-8838-C6FC21224E8F}"/>
            </a:ext>
          </a:extLst>
        </xdr:cNvPr>
        <xdr:cNvCxnSpPr/>
      </xdr:nvCxnSpPr>
      <xdr:spPr>
        <a:xfrm>
          <a:off x="12814300" y="173044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90" name="n_1aveValue【庁舎】&#10;有形固定資産減価償却率">
          <a:extLst>
            <a:ext uri="{FF2B5EF4-FFF2-40B4-BE49-F238E27FC236}">
              <a16:creationId xmlns:a16="http://schemas.microsoft.com/office/drawing/2014/main" id="{CFF53807-54AE-4917-A71C-C4164259FEE2}"/>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78939</xdr:rowOff>
    </xdr:from>
    <xdr:ext cx="405111" cy="259045"/>
    <xdr:sp macro="" textlink="">
      <xdr:nvSpPr>
        <xdr:cNvPr id="591" name="n_2aveValue【庁舎】&#10;有形固定資産減価償却率">
          <a:extLst>
            <a:ext uri="{FF2B5EF4-FFF2-40B4-BE49-F238E27FC236}">
              <a16:creationId xmlns:a16="http://schemas.microsoft.com/office/drawing/2014/main" id="{04183A11-74FA-4C1A-AF52-ED5F65DC776D}"/>
            </a:ext>
          </a:extLst>
        </xdr:cNvPr>
        <xdr:cNvSpPr txBox="1"/>
      </xdr:nvSpPr>
      <xdr:spPr>
        <a:xfrm>
          <a:off x="14389744" y="1808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108329</xdr:rowOff>
    </xdr:from>
    <xdr:ext cx="405111" cy="259045"/>
    <xdr:sp macro="" textlink="">
      <xdr:nvSpPr>
        <xdr:cNvPr id="592" name="n_3aveValue【庁舎】&#10;有形固定資産減価償却率">
          <a:extLst>
            <a:ext uri="{FF2B5EF4-FFF2-40B4-BE49-F238E27FC236}">
              <a16:creationId xmlns:a16="http://schemas.microsoft.com/office/drawing/2014/main" id="{6B462F6B-F76D-4036-82D8-BA87FDE2E8AB}"/>
            </a:ext>
          </a:extLst>
        </xdr:cNvPr>
        <xdr:cNvSpPr txBox="1"/>
      </xdr:nvSpPr>
      <xdr:spPr>
        <a:xfrm>
          <a:off x="13500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593" name="n_4aveValue【庁舎】&#10;有形固定資産減価償却率">
          <a:extLst>
            <a:ext uri="{FF2B5EF4-FFF2-40B4-BE49-F238E27FC236}">
              <a16:creationId xmlns:a16="http://schemas.microsoft.com/office/drawing/2014/main" id="{DC595F66-A57D-4145-88F1-69AE45E77ACF}"/>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24328</xdr:rowOff>
    </xdr:from>
    <xdr:ext cx="405111" cy="259045"/>
    <xdr:sp macro="" textlink="">
      <xdr:nvSpPr>
        <xdr:cNvPr id="594" name="n_1mainValue【庁舎】&#10;有形固定資産減価償却率">
          <a:extLst>
            <a:ext uri="{FF2B5EF4-FFF2-40B4-BE49-F238E27FC236}">
              <a16:creationId xmlns:a16="http://schemas.microsoft.com/office/drawing/2014/main" id="{48B3FBEB-830A-4809-97E2-EA201EA15211}"/>
            </a:ext>
          </a:extLst>
        </xdr:cNvPr>
        <xdr:cNvSpPr txBox="1"/>
      </xdr:nvSpPr>
      <xdr:spPr>
        <a:xfrm>
          <a:off x="15266044" y="1716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19429</xdr:rowOff>
    </xdr:from>
    <xdr:ext cx="405111" cy="259045"/>
    <xdr:sp macro="" textlink="">
      <xdr:nvSpPr>
        <xdr:cNvPr id="595" name="n_2mainValue【庁舎】&#10;有形固定資産減価償却率">
          <a:extLst>
            <a:ext uri="{FF2B5EF4-FFF2-40B4-BE49-F238E27FC236}">
              <a16:creationId xmlns:a16="http://schemas.microsoft.com/office/drawing/2014/main" id="{309B47A6-1435-4817-81FD-42EF9968A8A3}"/>
            </a:ext>
          </a:extLst>
        </xdr:cNvPr>
        <xdr:cNvSpPr txBox="1"/>
      </xdr:nvSpPr>
      <xdr:spPr>
        <a:xfrm>
          <a:off x="14389744" y="1716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123933</xdr:rowOff>
    </xdr:from>
    <xdr:ext cx="405111" cy="259045"/>
    <xdr:sp macro="" textlink="">
      <xdr:nvSpPr>
        <xdr:cNvPr id="596" name="n_3mainValue【庁舎】&#10;有形固定資産減価償却率">
          <a:extLst>
            <a:ext uri="{FF2B5EF4-FFF2-40B4-BE49-F238E27FC236}">
              <a16:creationId xmlns:a16="http://schemas.microsoft.com/office/drawing/2014/main" id="{AB3FA6D1-D8DC-491B-A148-DC0C97925417}"/>
            </a:ext>
          </a:extLst>
        </xdr:cNvPr>
        <xdr:cNvSpPr txBox="1"/>
      </xdr:nvSpPr>
      <xdr:spPr>
        <a:xfrm>
          <a:off x="135007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55353</xdr:rowOff>
    </xdr:from>
    <xdr:ext cx="405111" cy="259045"/>
    <xdr:sp macro="" textlink="">
      <xdr:nvSpPr>
        <xdr:cNvPr id="597" name="n_4mainValue【庁舎】&#10;有形固定資産減価償却率">
          <a:extLst>
            <a:ext uri="{FF2B5EF4-FFF2-40B4-BE49-F238E27FC236}">
              <a16:creationId xmlns:a16="http://schemas.microsoft.com/office/drawing/2014/main" id="{755F10C0-B1B9-4C9A-A5B2-F1DA19476B37}"/>
            </a:ext>
          </a:extLst>
        </xdr:cNvPr>
        <xdr:cNvSpPr txBox="1"/>
      </xdr:nvSpPr>
      <xdr:spPr>
        <a:xfrm>
          <a:off x="12611744" y="1702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E1BA48EB-E6B9-4268-BBF4-2EA55721E80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AE3636E5-5D29-493B-B0A4-9972236801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B1365B21-EC66-4BFF-9FF6-AACFBBEBED4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6A8BF6E4-919C-411D-914E-569F4AFA53E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A8AD2E71-CFBB-4AC9-82B0-2416DF65FC7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790F2B3B-1E44-4008-9492-4E53C11EFF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47043709-FC5F-4F52-97B9-3296ED5083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E2FC370C-E4F5-4739-AB8B-98C6D90B4C4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9FFBD28B-F609-4CA8-9F5D-239716EE8BC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0F90682B-4FC9-4921-9A49-DCC31A58FA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B97CB7E4-3D2A-4879-8B9F-D899EB0A581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6FCC3B3D-ECCE-42BC-97A4-B95A83A6ECE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8B48C90A-7D3A-4424-9411-81BC9E076D9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181F3428-B09B-4A35-95CF-B8EAD316C00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4E85AE46-0BD8-4B53-8BDB-BBC43DF1835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8FEADCDA-68E2-4C2B-A568-2854DF32D70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2C973097-ED68-4646-B546-4CC61160649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E035BED4-5607-4563-A8EE-0A96BC58DF6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D93B2BB4-0A68-4E16-9BFF-E9869E9B7A3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a:extLst>
            <a:ext uri="{FF2B5EF4-FFF2-40B4-BE49-F238E27FC236}">
              <a16:creationId xmlns:a16="http://schemas.microsoft.com/office/drawing/2014/main" id="{FDB20895-0C2B-4680-A833-D3E87F3C6AE1}"/>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746B6A15-8E61-4C32-9893-E9746E40B4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a:extLst>
            <a:ext uri="{FF2B5EF4-FFF2-40B4-BE49-F238E27FC236}">
              <a16:creationId xmlns:a16="http://schemas.microsoft.com/office/drawing/2014/main" id="{E108A8A3-4085-45AD-9D12-5712B76A807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C0B7728B-B41F-435E-8EEF-40B0A07437E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621" name="直線コネクタ 620">
          <a:extLst>
            <a:ext uri="{FF2B5EF4-FFF2-40B4-BE49-F238E27FC236}">
              <a16:creationId xmlns:a16="http://schemas.microsoft.com/office/drawing/2014/main" id="{8BEFCA56-694C-4A01-8D72-0B11D451FAC3}"/>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622" name="【庁舎】&#10;一人当たり面積最小値テキスト">
          <a:extLst>
            <a:ext uri="{FF2B5EF4-FFF2-40B4-BE49-F238E27FC236}">
              <a16:creationId xmlns:a16="http://schemas.microsoft.com/office/drawing/2014/main" id="{183D09CE-7508-4C19-8B61-4D3AC6719C87}"/>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623" name="直線コネクタ 622">
          <a:extLst>
            <a:ext uri="{FF2B5EF4-FFF2-40B4-BE49-F238E27FC236}">
              <a16:creationId xmlns:a16="http://schemas.microsoft.com/office/drawing/2014/main" id="{B701AC38-A9F2-4B46-959B-85484CD3F364}"/>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624" name="【庁舎】&#10;一人当たり面積最大値テキスト">
          <a:extLst>
            <a:ext uri="{FF2B5EF4-FFF2-40B4-BE49-F238E27FC236}">
              <a16:creationId xmlns:a16="http://schemas.microsoft.com/office/drawing/2014/main" id="{E80256FD-899D-4C13-AED4-2A0542765F3B}"/>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625" name="直線コネクタ 624">
          <a:extLst>
            <a:ext uri="{FF2B5EF4-FFF2-40B4-BE49-F238E27FC236}">
              <a16:creationId xmlns:a16="http://schemas.microsoft.com/office/drawing/2014/main" id="{2550D313-34EA-474F-BB1F-C7C12B6FD56C}"/>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626" name="【庁舎】&#10;一人当たり面積平均値テキスト">
          <a:extLst>
            <a:ext uri="{FF2B5EF4-FFF2-40B4-BE49-F238E27FC236}">
              <a16:creationId xmlns:a16="http://schemas.microsoft.com/office/drawing/2014/main" id="{158F08BA-1BE5-446E-950C-40B4511E8BED}"/>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627" name="フローチャート: 判断 626">
          <a:extLst>
            <a:ext uri="{FF2B5EF4-FFF2-40B4-BE49-F238E27FC236}">
              <a16:creationId xmlns:a16="http://schemas.microsoft.com/office/drawing/2014/main" id="{E28DD9BD-8BD4-4506-9E6D-91879B870DE4}"/>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628" name="フローチャート: 判断 627">
          <a:extLst>
            <a:ext uri="{FF2B5EF4-FFF2-40B4-BE49-F238E27FC236}">
              <a16:creationId xmlns:a16="http://schemas.microsoft.com/office/drawing/2014/main" id="{AC2F58EE-7891-44F0-91DB-3EC7F8E0BE1A}"/>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156211</xdr:rowOff>
    </xdr:from>
    <xdr:to>
      <xdr:col>107</xdr:col>
      <xdr:colOff>101600</xdr:colOff>
      <xdr:row>108</xdr:row>
      <xdr:rowOff>86361</xdr:rowOff>
    </xdr:to>
    <xdr:sp macro="" textlink="">
      <xdr:nvSpPr>
        <xdr:cNvPr id="629" name="フローチャート: 判断 628">
          <a:extLst>
            <a:ext uri="{FF2B5EF4-FFF2-40B4-BE49-F238E27FC236}">
              <a16:creationId xmlns:a16="http://schemas.microsoft.com/office/drawing/2014/main" id="{EEDD4EBE-2004-4697-AEA5-C1E241B74068}"/>
            </a:ext>
          </a:extLst>
        </xdr:cNvPr>
        <xdr:cNvSpPr/>
      </xdr:nvSpPr>
      <xdr:spPr>
        <a:xfrm>
          <a:off x="20383500" y="1850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158496</xdr:rowOff>
    </xdr:from>
    <xdr:to>
      <xdr:col>102</xdr:col>
      <xdr:colOff>165100</xdr:colOff>
      <xdr:row>108</xdr:row>
      <xdr:rowOff>88646</xdr:rowOff>
    </xdr:to>
    <xdr:sp macro="" textlink="">
      <xdr:nvSpPr>
        <xdr:cNvPr id="630" name="フローチャート: 判断 629">
          <a:extLst>
            <a:ext uri="{FF2B5EF4-FFF2-40B4-BE49-F238E27FC236}">
              <a16:creationId xmlns:a16="http://schemas.microsoft.com/office/drawing/2014/main" id="{FC718CE8-33B4-42F7-8459-FFCEFDB6B203}"/>
            </a:ext>
          </a:extLst>
        </xdr:cNvPr>
        <xdr:cNvSpPr/>
      </xdr:nvSpPr>
      <xdr:spPr>
        <a:xfrm>
          <a:off x="19494500" y="1850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161162</xdr:rowOff>
    </xdr:from>
    <xdr:to>
      <xdr:col>98</xdr:col>
      <xdr:colOff>38100</xdr:colOff>
      <xdr:row>108</xdr:row>
      <xdr:rowOff>91312</xdr:rowOff>
    </xdr:to>
    <xdr:sp macro="" textlink="">
      <xdr:nvSpPr>
        <xdr:cNvPr id="631" name="フローチャート: 判断 630">
          <a:extLst>
            <a:ext uri="{FF2B5EF4-FFF2-40B4-BE49-F238E27FC236}">
              <a16:creationId xmlns:a16="http://schemas.microsoft.com/office/drawing/2014/main" id="{B027D2F8-A365-4253-AA3A-DDE463E0425B}"/>
            </a:ext>
          </a:extLst>
        </xdr:cNvPr>
        <xdr:cNvSpPr/>
      </xdr:nvSpPr>
      <xdr:spPr>
        <a:xfrm>
          <a:off x="18605500" y="1850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6916EEDC-F22B-4FC0-B92C-5686C3ADABA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FDD392F5-B5D0-4A13-9C91-AC1BBEFFB90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D192052E-2591-43EC-868F-A361DF5E2E1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141513CA-AB44-4F7E-8FFF-676CAF694C0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575CB591-0179-4492-A352-B332CB7623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11557</xdr:rowOff>
    </xdr:from>
    <xdr:to>
      <xdr:col>116</xdr:col>
      <xdr:colOff>114300</xdr:colOff>
      <xdr:row>108</xdr:row>
      <xdr:rowOff>113157</xdr:rowOff>
    </xdr:to>
    <xdr:sp macro="" textlink="">
      <xdr:nvSpPr>
        <xdr:cNvPr id="637" name="楕円 636">
          <a:extLst>
            <a:ext uri="{FF2B5EF4-FFF2-40B4-BE49-F238E27FC236}">
              <a16:creationId xmlns:a16="http://schemas.microsoft.com/office/drawing/2014/main" id="{FA7FB43D-C6A1-4382-A9C5-8B1CCF293A00}"/>
            </a:ext>
          </a:extLst>
        </xdr:cNvPr>
        <xdr:cNvSpPr/>
      </xdr:nvSpPr>
      <xdr:spPr>
        <a:xfrm>
          <a:off x="22110700" y="18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122445</xdr:rowOff>
    </xdr:from>
    <xdr:ext cx="469744" cy="259045"/>
    <xdr:sp macro="" textlink="">
      <xdr:nvSpPr>
        <xdr:cNvPr id="638" name="【庁舎】&#10;一人当たり面積該当値テキスト">
          <a:extLst>
            <a:ext uri="{FF2B5EF4-FFF2-40B4-BE49-F238E27FC236}">
              <a16:creationId xmlns:a16="http://schemas.microsoft.com/office/drawing/2014/main" id="{E5B2B425-D25B-4F7C-A7E4-E763444D8B2F}"/>
            </a:ext>
          </a:extLst>
        </xdr:cNvPr>
        <xdr:cNvSpPr txBox="1"/>
      </xdr:nvSpPr>
      <xdr:spPr>
        <a:xfrm>
          <a:off x="22199600" y="184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11557</xdr:rowOff>
    </xdr:from>
    <xdr:to>
      <xdr:col>112</xdr:col>
      <xdr:colOff>38100</xdr:colOff>
      <xdr:row>108</xdr:row>
      <xdr:rowOff>113157</xdr:rowOff>
    </xdr:to>
    <xdr:sp macro="" textlink="">
      <xdr:nvSpPr>
        <xdr:cNvPr id="639" name="楕円 638">
          <a:extLst>
            <a:ext uri="{FF2B5EF4-FFF2-40B4-BE49-F238E27FC236}">
              <a16:creationId xmlns:a16="http://schemas.microsoft.com/office/drawing/2014/main" id="{017A2A5D-B535-4B42-9B92-BF6E931EFA39}"/>
            </a:ext>
          </a:extLst>
        </xdr:cNvPr>
        <xdr:cNvSpPr/>
      </xdr:nvSpPr>
      <xdr:spPr>
        <a:xfrm>
          <a:off x="21272500" y="185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62357</xdr:rowOff>
    </xdr:from>
    <xdr:to>
      <xdr:col>116</xdr:col>
      <xdr:colOff>63500</xdr:colOff>
      <xdr:row>108</xdr:row>
      <xdr:rowOff>62357</xdr:rowOff>
    </xdr:to>
    <xdr:cxnSp macro="">
      <xdr:nvCxnSpPr>
        <xdr:cNvPr id="640" name="直線コネクタ 639">
          <a:extLst>
            <a:ext uri="{FF2B5EF4-FFF2-40B4-BE49-F238E27FC236}">
              <a16:creationId xmlns:a16="http://schemas.microsoft.com/office/drawing/2014/main" id="{056DBD43-8D3D-446B-9F77-9F3C5A30A6C3}"/>
            </a:ext>
          </a:extLst>
        </xdr:cNvPr>
        <xdr:cNvCxnSpPr/>
      </xdr:nvCxnSpPr>
      <xdr:spPr>
        <a:xfrm>
          <a:off x="21323300" y="18578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21844</xdr:rowOff>
    </xdr:from>
    <xdr:to>
      <xdr:col>107</xdr:col>
      <xdr:colOff>101600</xdr:colOff>
      <xdr:row>108</xdr:row>
      <xdr:rowOff>123444</xdr:rowOff>
    </xdr:to>
    <xdr:sp macro="" textlink="">
      <xdr:nvSpPr>
        <xdr:cNvPr id="641" name="楕円 640">
          <a:extLst>
            <a:ext uri="{FF2B5EF4-FFF2-40B4-BE49-F238E27FC236}">
              <a16:creationId xmlns:a16="http://schemas.microsoft.com/office/drawing/2014/main" id="{0F19B730-C7F3-4229-9599-6A1AD52C6033}"/>
            </a:ext>
          </a:extLst>
        </xdr:cNvPr>
        <xdr:cNvSpPr/>
      </xdr:nvSpPr>
      <xdr:spPr>
        <a:xfrm>
          <a:off x="20383500" y="1853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62357</xdr:rowOff>
    </xdr:from>
    <xdr:to>
      <xdr:col>111</xdr:col>
      <xdr:colOff>177800</xdr:colOff>
      <xdr:row>108</xdr:row>
      <xdr:rowOff>72644</xdr:rowOff>
    </xdr:to>
    <xdr:cxnSp macro="">
      <xdr:nvCxnSpPr>
        <xdr:cNvPr id="642" name="直線コネクタ 641">
          <a:extLst>
            <a:ext uri="{FF2B5EF4-FFF2-40B4-BE49-F238E27FC236}">
              <a16:creationId xmlns:a16="http://schemas.microsoft.com/office/drawing/2014/main" id="{C08BFCC1-381D-48DA-920C-D0F8C5C4D419}"/>
            </a:ext>
          </a:extLst>
        </xdr:cNvPr>
        <xdr:cNvCxnSpPr/>
      </xdr:nvCxnSpPr>
      <xdr:spPr>
        <a:xfrm flipV="1">
          <a:off x="20434300" y="18578957"/>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23622</xdr:rowOff>
    </xdr:from>
    <xdr:to>
      <xdr:col>102</xdr:col>
      <xdr:colOff>165100</xdr:colOff>
      <xdr:row>108</xdr:row>
      <xdr:rowOff>125222</xdr:rowOff>
    </xdr:to>
    <xdr:sp macro="" textlink="">
      <xdr:nvSpPr>
        <xdr:cNvPr id="643" name="楕円 642">
          <a:extLst>
            <a:ext uri="{FF2B5EF4-FFF2-40B4-BE49-F238E27FC236}">
              <a16:creationId xmlns:a16="http://schemas.microsoft.com/office/drawing/2014/main" id="{574BADA3-2662-435C-BE34-6D6898B074CF}"/>
            </a:ext>
          </a:extLst>
        </xdr:cNvPr>
        <xdr:cNvSpPr/>
      </xdr:nvSpPr>
      <xdr:spPr>
        <a:xfrm>
          <a:off x="19494500" y="185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72644</xdr:rowOff>
    </xdr:from>
    <xdr:to>
      <xdr:col>107</xdr:col>
      <xdr:colOff>50800</xdr:colOff>
      <xdr:row>108</xdr:row>
      <xdr:rowOff>74422</xdr:rowOff>
    </xdr:to>
    <xdr:cxnSp macro="">
      <xdr:nvCxnSpPr>
        <xdr:cNvPr id="644" name="直線コネクタ 643">
          <a:extLst>
            <a:ext uri="{FF2B5EF4-FFF2-40B4-BE49-F238E27FC236}">
              <a16:creationId xmlns:a16="http://schemas.microsoft.com/office/drawing/2014/main" id="{12CD4539-3809-4063-A384-238924630D59}"/>
            </a:ext>
          </a:extLst>
        </xdr:cNvPr>
        <xdr:cNvCxnSpPr/>
      </xdr:nvCxnSpPr>
      <xdr:spPr>
        <a:xfrm flipV="1">
          <a:off x="19545300" y="18589244"/>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25019</xdr:rowOff>
    </xdr:from>
    <xdr:to>
      <xdr:col>98</xdr:col>
      <xdr:colOff>38100</xdr:colOff>
      <xdr:row>108</xdr:row>
      <xdr:rowOff>126619</xdr:rowOff>
    </xdr:to>
    <xdr:sp macro="" textlink="">
      <xdr:nvSpPr>
        <xdr:cNvPr id="645" name="楕円 644">
          <a:extLst>
            <a:ext uri="{FF2B5EF4-FFF2-40B4-BE49-F238E27FC236}">
              <a16:creationId xmlns:a16="http://schemas.microsoft.com/office/drawing/2014/main" id="{4BF2807A-8B45-4D21-B448-8FF5C56DD051}"/>
            </a:ext>
          </a:extLst>
        </xdr:cNvPr>
        <xdr:cNvSpPr/>
      </xdr:nvSpPr>
      <xdr:spPr>
        <a:xfrm>
          <a:off x="18605500" y="1854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74422</xdr:rowOff>
    </xdr:from>
    <xdr:to>
      <xdr:col>102</xdr:col>
      <xdr:colOff>114300</xdr:colOff>
      <xdr:row>108</xdr:row>
      <xdr:rowOff>75819</xdr:rowOff>
    </xdr:to>
    <xdr:cxnSp macro="">
      <xdr:nvCxnSpPr>
        <xdr:cNvPr id="646" name="直線コネクタ 645">
          <a:extLst>
            <a:ext uri="{FF2B5EF4-FFF2-40B4-BE49-F238E27FC236}">
              <a16:creationId xmlns:a16="http://schemas.microsoft.com/office/drawing/2014/main" id="{A174543C-2403-4BDD-8D42-13EFB2A2D7A6}"/>
            </a:ext>
          </a:extLst>
        </xdr:cNvPr>
        <xdr:cNvCxnSpPr/>
      </xdr:nvCxnSpPr>
      <xdr:spPr>
        <a:xfrm flipV="1">
          <a:off x="18656300" y="18591022"/>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647" name="n_1aveValue【庁舎】&#10;一人当たり面積">
          <a:extLst>
            <a:ext uri="{FF2B5EF4-FFF2-40B4-BE49-F238E27FC236}">
              <a16:creationId xmlns:a16="http://schemas.microsoft.com/office/drawing/2014/main" id="{FD432D14-4C80-4521-9716-544F3EB91597}"/>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102888</xdr:rowOff>
    </xdr:from>
    <xdr:ext cx="469744" cy="259045"/>
    <xdr:sp macro="" textlink="">
      <xdr:nvSpPr>
        <xdr:cNvPr id="648" name="n_2aveValue【庁舎】&#10;一人当たり面積">
          <a:extLst>
            <a:ext uri="{FF2B5EF4-FFF2-40B4-BE49-F238E27FC236}">
              <a16:creationId xmlns:a16="http://schemas.microsoft.com/office/drawing/2014/main" id="{8C4859EA-E972-423D-8B96-3F35324EC928}"/>
            </a:ext>
          </a:extLst>
        </xdr:cNvPr>
        <xdr:cNvSpPr txBox="1"/>
      </xdr:nvSpPr>
      <xdr:spPr>
        <a:xfrm>
          <a:off x="201994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105173</xdr:rowOff>
    </xdr:from>
    <xdr:ext cx="469744" cy="259045"/>
    <xdr:sp macro="" textlink="">
      <xdr:nvSpPr>
        <xdr:cNvPr id="649" name="n_3aveValue【庁舎】&#10;一人当たり面積">
          <a:extLst>
            <a:ext uri="{FF2B5EF4-FFF2-40B4-BE49-F238E27FC236}">
              <a16:creationId xmlns:a16="http://schemas.microsoft.com/office/drawing/2014/main" id="{E0FFB375-BBA7-4756-ABC3-DA418D0810E0}"/>
            </a:ext>
          </a:extLst>
        </xdr:cNvPr>
        <xdr:cNvSpPr txBox="1"/>
      </xdr:nvSpPr>
      <xdr:spPr>
        <a:xfrm>
          <a:off x="19310427" y="1827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107839</xdr:rowOff>
    </xdr:from>
    <xdr:ext cx="469744" cy="259045"/>
    <xdr:sp macro="" textlink="">
      <xdr:nvSpPr>
        <xdr:cNvPr id="650" name="n_4aveValue【庁舎】&#10;一人当たり面積">
          <a:extLst>
            <a:ext uri="{FF2B5EF4-FFF2-40B4-BE49-F238E27FC236}">
              <a16:creationId xmlns:a16="http://schemas.microsoft.com/office/drawing/2014/main" id="{ABE9FDCE-3274-444D-9BB9-E26DEB6D3B89}"/>
            </a:ext>
          </a:extLst>
        </xdr:cNvPr>
        <xdr:cNvSpPr txBox="1"/>
      </xdr:nvSpPr>
      <xdr:spPr>
        <a:xfrm>
          <a:off x="18421427" y="182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104284</xdr:rowOff>
    </xdr:from>
    <xdr:ext cx="469744" cy="259045"/>
    <xdr:sp macro="" textlink="">
      <xdr:nvSpPr>
        <xdr:cNvPr id="651" name="n_1mainValue【庁舎】&#10;一人当たり面積">
          <a:extLst>
            <a:ext uri="{FF2B5EF4-FFF2-40B4-BE49-F238E27FC236}">
              <a16:creationId xmlns:a16="http://schemas.microsoft.com/office/drawing/2014/main" id="{600BD0F2-B476-43C5-9395-0EBEAFB4ACC6}"/>
            </a:ext>
          </a:extLst>
        </xdr:cNvPr>
        <xdr:cNvSpPr txBox="1"/>
      </xdr:nvSpPr>
      <xdr:spPr>
        <a:xfrm>
          <a:off x="21075727" y="186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114571</xdr:rowOff>
    </xdr:from>
    <xdr:ext cx="469744" cy="259045"/>
    <xdr:sp macro="" textlink="">
      <xdr:nvSpPr>
        <xdr:cNvPr id="652" name="n_2mainValue【庁舎】&#10;一人当たり面積">
          <a:extLst>
            <a:ext uri="{FF2B5EF4-FFF2-40B4-BE49-F238E27FC236}">
              <a16:creationId xmlns:a16="http://schemas.microsoft.com/office/drawing/2014/main" id="{7FF28331-31A1-43CB-A38B-3403966064C0}"/>
            </a:ext>
          </a:extLst>
        </xdr:cNvPr>
        <xdr:cNvSpPr txBox="1"/>
      </xdr:nvSpPr>
      <xdr:spPr>
        <a:xfrm>
          <a:off x="20199427" y="186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116349</xdr:rowOff>
    </xdr:from>
    <xdr:ext cx="469744" cy="259045"/>
    <xdr:sp macro="" textlink="">
      <xdr:nvSpPr>
        <xdr:cNvPr id="653" name="n_3mainValue【庁舎】&#10;一人当たり面積">
          <a:extLst>
            <a:ext uri="{FF2B5EF4-FFF2-40B4-BE49-F238E27FC236}">
              <a16:creationId xmlns:a16="http://schemas.microsoft.com/office/drawing/2014/main" id="{2D8123FE-68CE-4781-B441-B6A383AAC245}"/>
            </a:ext>
          </a:extLst>
        </xdr:cNvPr>
        <xdr:cNvSpPr txBox="1"/>
      </xdr:nvSpPr>
      <xdr:spPr>
        <a:xfrm>
          <a:off x="19310427" y="1863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117746</xdr:rowOff>
    </xdr:from>
    <xdr:ext cx="469744" cy="259045"/>
    <xdr:sp macro="" textlink="">
      <xdr:nvSpPr>
        <xdr:cNvPr id="654" name="n_4mainValue【庁舎】&#10;一人当たり面積">
          <a:extLst>
            <a:ext uri="{FF2B5EF4-FFF2-40B4-BE49-F238E27FC236}">
              <a16:creationId xmlns:a16="http://schemas.microsoft.com/office/drawing/2014/main" id="{6A9A4B76-0796-47A4-8898-B761D97998E6}"/>
            </a:ext>
          </a:extLst>
        </xdr:cNvPr>
        <xdr:cNvSpPr txBox="1"/>
      </xdr:nvSpPr>
      <xdr:spPr>
        <a:xfrm>
          <a:off x="18421427" y="1863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3CD9C72C-2BED-4543-8F0D-EAF5A63E47E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79895C8B-D2F3-4208-8B7B-0708F0BE24A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9091E776-4F60-45D8-AFB9-FED6DCB8FB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有形固定資産減価償却率について類似団体と比較すると、一般廃棄物処理施設、体育館・プール、福祉施設が上回っており、消防施設と庁舎が下回っている。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一般廃棄物処理施設は一部事務組合の阿蘇広域行政事務組合の資産である滝美園が対象となる。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該当の施設類型で資産計上した工事は教育委員会執務室改修のみとなっている。また、庁舎においては木造のため耐用年数がほかの施設よりも短く有形固定資産減価償却率の増加ペースが速くなっている。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実際の改修すべき時期と耐用年数が完全に一致しているわけではないが、現場の定期的な点検を踏まえた上で優先順位をつけて更新時期を定めていく必要がある。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3,733
115.90
6,396,080
5,755,105
443,865
2,614,576
3,028,134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基準財政収入額のうち譲与税等において増加が見られたが、基準財政需要額のうち公債費の過疎対策事業債償還費の増加が大きかった為、指数は前年度から０．０１ポイント減少している。今後も町基幹産業である観光業と農林業を地方創生の柱と位置付け産業振興を図る一方、徴収向上対策として近隣町村と連携した併任徴収などに取り組み、引き続き税収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73176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054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50195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50195</xdr:rowOff>
    </xdr:from>
    <xdr:to>
      <xdr:col>15</xdr:col>
      <xdr:colOff>82550</xdr:colOff>
      <xdr:row>44</xdr:row>
      <xdr:rowOff>61685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33867</xdr:rowOff>
    </xdr:from>
    <xdr:to>
      <xdr:col>15</xdr:col>
      <xdr:colOff>133350</xdr:colOff>
      <xdr:row>44</xdr:row>
      <xdr:rowOff>135467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45357</xdr:rowOff>
    </xdr:from>
    <xdr:to>
      <xdr:col>11</xdr:col>
      <xdr:colOff>82550</xdr:colOff>
      <xdr:row>44</xdr:row>
      <xdr:rowOff>146957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8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22376</xdr:rowOff>
    </xdr:from>
    <xdr:to>
      <xdr:col>23</xdr:col>
      <xdr:colOff>184150</xdr:colOff>
      <xdr:row>44</xdr:row>
      <xdr:rowOff>123976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165903</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3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170845</xdr:rowOff>
    </xdr:from>
    <xdr:to>
      <xdr:col>15</xdr:col>
      <xdr:colOff>133350</xdr:colOff>
      <xdr:row>44</xdr:row>
      <xdr:rowOff>100995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111172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４年度は前年比８ポイントの増となっている。これは公債費及び繰出金の増による。今後も可能な限りの給与の抑制による人件費の減、物件費の見直しなど行財政改革への取り組みを行い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65913</xdr:rowOff>
    </xdr:from>
    <xdr:to>
      <xdr:col>23</xdr:col>
      <xdr:colOff>133350</xdr:colOff>
      <xdr:row>65</xdr:row>
      <xdr:rowOff>87503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38713"/>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65913</xdr:rowOff>
    </xdr:from>
    <xdr:to>
      <xdr:col>19</xdr:col>
      <xdr:colOff>133350</xdr:colOff>
      <xdr:row>65</xdr:row>
      <xdr:rowOff>159893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38713"/>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114046</xdr:rowOff>
    </xdr:from>
    <xdr:to>
      <xdr:col>15</xdr:col>
      <xdr:colOff>82550</xdr:colOff>
      <xdr:row>65</xdr:row>
      <xdr:rowOff>159893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58296"/>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114046</xdr:rowOff>
    </xdr:from>
    <xdr:to>
      <xdr:col>15</xdr:col>
      <xdr:colOff>133350</xdr:colOff>
      <xdr:row>65</xdr:row>
      <xdr:rowOff>44196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86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54373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114046</xdr:rowOff>
    </xdr:from>
    <xdr:to>
      <xdr:col>11</xdr:col>
      <xdr:colOff>31750</xdr:colOff>
      <xdr:row>67</xdr:row>
      <xdr:rowOff>7620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58296"/>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145415</xdr:rowOff>
    </xdr:from>
    <xdr:to>
      <xdr:col>11</xdr:col>
      <xdr:colOff>82550</xdr:colOff>
      <xdr:row>65</xdr:row>
      <xdr:rowOff>75565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85742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8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130937</xdr:rowOff>
    </xdr:from>
    <xdr:to>
      <xdr:col>7</xdr:col>
      <xdr:colOff>31750</xdr:colOff>
      <xdr:row>65</xdr:row>
      <xdr:rowOff>61087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71264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36703</xdr:rowOff>
    </xdr:from>
    <xdr:to>
      <xdr:col>23</xdr:col>
      <xdr:colOff>184150</xdr:colOff>
      <xdr:row>65</xdr:row>
      <xdr:rowOff>138303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8780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5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15113</xdr:rowOff>
    </xdr:from>
    <xdr:to>
      <xdr:col>19</xdr:col>
      <xdr:colOff>184150</xdr:colOff>
      <xdr:row>64</xdr:row>
      <xdr:rowOff>116713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101490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74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109093</xdr:rowOff>
    </xdr:from>
    <xdr:to>
      <xdr:col>15</xdr:col>
      <xdr:colOff>133350</xdr:colOff>
      <xdr:row>66</xdr:row>
      <xdr:rowOff>39243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5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24020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3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63246</xdr:rowOff>
    </xdr:from>
    <xdr:to>
      <xdr:col>11</xdr:col>
      <xdr:colOff>82550</xdr:colOff>
      <xdr:row>65</xdr:row>
      <xdr:rowOff>164846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0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149623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人口１人当たり人件費・物件費等決算額は昨年度よりやや増加している。これは、会計年度任用職員の勤勉手当支給が影響していると考えられる。令和４年度以降も人口減少が危惧されているが、旅費や需用費の見直しを行うなど可能な限り物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169912</xdr:rowOff>
    </xdr:from>
    <xdr:to>
      <xdr:col>23</xdr:col>
      <xdr:colOff>133350</xdr:colOff>
      <xdr:row>82</xdr:row>
      <xdr:rowOff>18600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7362"/>
          <a:ext cx="83820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11318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0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167176</xdr:rowOff>
    </xdr:from>
    <xdr:to>
      <xdr:col>19</xdr:col>
      <xdr:colOff>133350</xdr:colOff>
      <xdr:row>81</xdr:row>
      <xdr:rowOff>169912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54626"/>
          <a:ext cx="889000" cy="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0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150318</xdr:rowOff>
    </xdr:from>
    <xdr:to>
      <xdr:col>15</xdr:col>
      <xdr:colOff>82550</xdr:colOff>
      <xdr:row>81</xdr:row>
      <xdr:rowOff>167176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7768"/>
          <a:ext cx="889000" cy="1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168472</xdr:rowOff>
    </xdr:from>
    <xdr:to>
      <xdr:col>15</xdr:col>
      <xdr:colOff>133350</xdr:colOff>
      <xdr:row>82</xdr:row>
      <xdr:rowOff>98622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83399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4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134153</xdr:rowOff>
    </xdr:from>
    <xdr:to>
      <xdr:col>11</xdr:col>
      <xdr:colOff>31750</xdr:colOff>
      <xdr:row>81</xdr:row>
      <xdr:rowOff>150318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21603"/>
          <a:ext cx="889000" cy="1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149589</xdr:rowOff>
    </xdr:from>
    <xdr:to>
      <xdr:col>11</xdr:col>
      <xdr:colOff>82550</xdr:colOff>
      <xdr:row>82</xdr:row>
      <xdr:rowOff>79739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64516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2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145030</xdr:rowOff>
    </xdr:from>
    <xdr:to>
      <xdr:col>7</xdr:col>
      <xdr:colOff>31750</xdr:colOff>
      <xdr:row>82</xdr:row>
      <xdr:rowOff>75180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59957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1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139250</xdr:rowOff>
    </xdr:from>
    <xdr:to>
      <xdr:col>23</xdr:col>
      <xdr:colOff>184150</xdr:colOff>
      <xdr:row>82</xdr:row>
      <xdr:rowOff>69400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60527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119112</xdr:rowOff>
    </xdr:from>
    <xdr:to>
      <xdr:col>19</xdr:col>
      <xdr:colOff>184150</xdr:colOff>
      <xdr:row>82</xdr:row>
      <xdr:rowOff>49262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59439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5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116376</xdr:rowOff>
    </xdr:from>
    <xdr:to>
      <xdr:col>15</xdr:col>
      <xdr:colOff>133350</xdr:colOff>
      <xdr:row>82</xdr:row>
      <xdr:rowOff>46526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56703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99518</xdr:rowOff>
    </xdr:from>
    <xdr:to>
      <xdr:col>11</xdr:col>
      <xdr:colOff>82550</xdr:colOff>
      <xdr:row>82</xdr:row>
      <xdr:rowOff>29668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39845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5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83353</xdr:rowOff>
    </xdr:from>
    <xdr:to>
      <xdr:col>7</xdr:col>
      <xdr:colOff>31750</xdr:colOff>
      <xdr:row>82</xdr:row>
      <xdr:rowOff>13503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23680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39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・令和４年度も前年度からほぼ横ばいとなっている。今後も制度運用の適正化に努め更なる人件費の見直しを行う。</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147320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3933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7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123189</xdr:rowOff>
    </xdr:from>
    <xdr:to>
      <xdr:col>77</xdr:col>
      <xdr:colOff>44450</xdr:colOff>
      <xdr:row>87</xdr:row>
      <xdr:rowOff>163407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039339"/>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163407</xdr:rowOff>
    </xdr:from>
    <xdr:to>
      <xdr:col>72</xdr:col>
      <xdr:colOff>203200</xdr:colOff>
      <xdr:row>87</xdr:row>
      <xdr:rowOff>163407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79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28804</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163407</xdr:rowOff>
    </xdr:from>
    <xdr:to>
      <xdr:col>68</xdr:col>
      <xdr:colOff>152400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0795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88477</xdr:rowOff>
    </xdr:from>
    <xdr:to>
      <xdr:col>68</xdr:col>
      <xdr:colOff>203200</xdr:colOff>
      <xdr:row>88</xdr:row>
      <xdr:rowOff>18627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28804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88477</xdr:rowOff>
    </xdr:from>
    <xdr:to>
      <xdr:col>64</xdr:col>
      <xdr:colOff>152400</xdr:colOff>
      <xdr:row>88</xdr:row>
      <xdr:rowOff>18627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28804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7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68597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112607</xdr:rowOff>
    </xdr:from>
    <xdr:to>
      <xdr:col>73</xdr:col>
      <xdr:colOff>44450</xdr:colOff>
      <xdr:row>88</xdr:row>
      <xdr:rowOff>42757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27534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112607</xdr:rowOff>
    </xdr:from>
    <xdr:to>
      <xdr:col>68</xdr:col>
      <xdr:colOff>203200</xdr:colOff>
      <xdr:row>88</xdr:row>
      <xdr:rowOff>42757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2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27534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は退職者数以内の新規採用者数に留めてきたが、通常業務の質の向上及び災害対応時の人員確保も兼ねて微増を続けている。類似団体の平均値よりも少ない人数となっており、今後も最小限の人員で業務が維持できる体制を確保出来るよう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144836</xdr:rowOff>
    </xdr:from>
    <xdr:to>
      <xdr:col>81</xdr:col>
      <xdr:colOff>44450</xdr:colOff>
      <xdr:row>59</xdr:row>
      <xdr:rowOff>146714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60386"/>
          <a:ext cx="8382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48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141351</xdr:rowOff>
    </xdr:from>
    <xdr:to>
      <xdr:col>77</xdr:col>
      <xdr:colOff>44450</xdr:colOff>
      <xdr:row>59</xdr:row>
      <xdr:rowOff>144836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56901"/>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348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125264</xdr:rowOff>
    </xdr:from>
    <xdr:to>
      <xdr:col>72</xdr:col>
      <xdr:colOff>203200</xdr:colOff>
      <xdr:row>59</xdr:row>
      <xdr:rowOff>141351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4081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129293</xdr:rowOff>
    </xdr:from>
    <xdr:to>
      <xdr:col>73</xdr:col>
      <xdr:colOff>44450</xdr:colOff>
      <xdr:row>60</xdr:row>
      <xdr:rowOff>59443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24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44220</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3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114942</xdr:rowOff>
    </xdr:from>
    <xdr:to>
      <xdr:col>68</xdr:col>
      <xdr:colOff>152400</xdr:colOff>
      <xdr:row>59</xdr:row>
      <xdr:rowOff>125264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30492"/>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124065</xdr:rowOff>
    </xdr:from>
    <xdr:to>
      <xdr:col>68</xdr:col>
      <xdr:colOff>203200</xdr:colOff>
      <xdr:row>60</xdr:row>
      <xdr:rowOff>54215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2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38992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32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117094</xdr:rowOff>
    </xdr:from>
    <xdr:to>
      <xdr:col>64</xdr:col>
      <xdr:colOff>152400</xdr:colOff>
      <xdr:row>60</xdr:row>
      <xdr:rowOff>47244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32021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95914</xdr:rowOff>
    </xdr:from>
    <xdr:to>
      <xdr:col>81</xdr:col>
      <xdr:colOff>95250</xdr:colOff>
      <xdr:row>60</xdr:row>
      <xdr:rowOff>26064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112441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056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94036</xdr:rowOff>
    </xdr:from>
    <xdr:to>
      <xdr:col>77</xdr:col>
      <xdr:colOff>95250</xdr:colOff>
      <xdr:row>60</xdr:row>
      <xdr:rowOff>24186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0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34363</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99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90551</xdr:rowOff>
    </xdr:from>
    <xdr:to>
      <xdr:col>73</xdr:col>
      <xdr:colOff>44450</xdr:colOff>
      <xdr:row>60</xdr:row>
      <xdr:rowOff>20701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0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30878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997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74464</xdr:rowOff>
    </xdr:from>
    <xdr:to>
      <xdr:col>68</xdr:col>
      <xdr:colOff>203200</xdr:colOff>
      <xdr:row>60</xdr:row>
      <xdr:rowOff>4614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1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14791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995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64142</xdr:rowOff>
    </xdr:from>
    <xdr:to>
      <xdr:col>64</xdr:col>
      <xdr:colOff>152400</xdr:colOff>
      <xdr:row>59</xdr:row>
      <xdr:rowOff>165742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1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4469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4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実質公債費比率は元利償還金の増加に伴い、前年度比０．８ポイントの増となっている。今後も比率の増加を少しでも抑えるよう公営企業の経営健全化（使用料の見直し等）や、各事業の必要性やその効果を鑑み事業の選択を進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76200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4130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68156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68156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573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44027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0573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17356</xdr:rowOff>
    </xdr:from>
    <xdr:to>
      <xdr:col>73</xdr:col>
      <xdr:colOff>44450</xdr:colOff>
      <xdr:row>41</xdr:row>
      <xdr:rowOff>118956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２年度以降は将来負担比率は発生していない。これはふるさと納税収入額増による基金総額が増加したためである。今後も比率の増加を少しでも抑えるよう公営企業の経営健全化（使用料の見直し等）に努め、公営企業債等繰入見込額を抑制すると同時に、ふるさと納税の取り組み活発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131233</xdr:rowOff>
    </xdr:from>
    <xdr:to>
      <xdr:col>68</xdr:col>
      <xdr:colOff>152400</xdr:colOff>
      <xdr:row>16</xdr:row>
      <xdr:rowOff>138218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512800" y="2531533"/>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80433</xdr:rowOff>
    </xdr:from>
    <xdr:to>
      <xdr:col>68</xdr:col>
      <xdr:colOff>203200</xdr:colOff>
      <xdr:row>15</xdr:row>
      <xdr:rowOff>10583</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4351000" y="24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166810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87418</xdr:rowOff>
    </xdr:from>
    <xdr:to>
      <xdr:col>64</xdr:col>
      <xdr:colOff>152400</xdr:colOff>
      <xdr:row>17</xdr:row>
      <xdr:rowOff>17568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8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2345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91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3,733
115.90
6,396,080
5,755,105
443,865
2,614,576
3,028,134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前年度比０．５ポイント増加しており、類似団体平均値を上回っている。これは、一般職員の増加及び単価の増が主な理由と考えられる。今後も適正な定員管理に努める。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36</xdr:row>
      <xdr:rowOff>142240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539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37</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53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37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123190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953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81297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15240</xdr:rowOff>
    </xdr:from>
    <xdr:to>
      <xdr:col>15</xdr:col>
      <xdr:colOff>149225</xdr:colOff>
      <xdr:row>37</xdr:row>
      <xdr:rowOff>116840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101617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72390</xdr:rowOff>
    </xdr:from>
    <xdr:to>
      <xdr:col>6</xdr:col>
      <xdr:colOff>171450</xdr:colOff>
      <xdr:row>37</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１．５ポイント増加し、類似団体平均値を下回った。これは電子雑誌等作成業務委託等の委託料増加が要因と考えられる。令和５年度以降も旅費の見直しを行うなど可能な限り物件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16</xdr:row>
      <xdr:rowOff>12700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98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127000</xdr:rowOff>
    </xdr:from>
    <xdr:to>
      <xdr:col>78</xdr:col>
      <xdr:colOff>69850</xdr:colOff>
      <xdr:row>16</xdr:row>
      <xdr:rowOff>85090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69875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85090</xdr:rowOff>
    </xdr:from>
    <xdr:to>
      <xdr:col>73</xdr:col>
      <xdr:colOff>180975</xdr:colOff>
      <xdr:row>17</xdr:row>
      <xdr:rowOff>12700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2829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161290</xdr:rowOff>
    </xdr:from>
    <xdr:to>
      <xdr:col>69</xdr:col>
      <xdr:colOff>92075</xdr:colOff>
      <xdr:row>17</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044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142257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34290</xdr:rowOff>
    </xdr:from>
    <xdr:to>
      <xdr:col>74</xdr:col>
      <xdr:colOff>31750</xdr:colOff>
      <xdr:row>16</xdr:row>
      <xdr:rowOff>135890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120667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63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110490</xdr:rowOff>
    </xdr:from>
    <xdr:to>
      <xdr:col>65</xdr:col>
      <xdr:colOff>53975</xdr:colOff>
      <xdr:row>17</xdr:row>
      <xdr:rowOff>40640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25417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940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から横ばいとなって新型コロナウイルス感染症対応による住民税非課税世帯等臨時特別給付金や子育て世帯への臨時特別給付金等が減少となったが、歳出全体額が減少している事が要因と考えられる。障害者福祉費については例年透析患者等の増があっており、今後も増加が懸念される。今後も適正な事業精査を行い町単独事業の削減を行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747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146050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901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57</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901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50800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37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114300</xdr:rowOff>
    </xdr:from>
    <xdr:to>
      <xdr:col>11</xdr:col>
      <xdr:colOff>60325</xdr:colOff>
      <xdr:row>58</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２．４ポイントの増加となっており、類似団体平均値を上回った。主な要因は、公営企業会計（簡易水道事業特別会計・公共下水道特別会計）への繰出金増加が考えられる。今後は配水池の新設工事が予定されているため、繰出金の増加が懸念される。独立採算の原則に立ち、使用料金の適正化や加入率向上の推進を更に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58</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739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xdr:rowOff>
    </xdr:from>
    <xdr:to>
      <xdr:col>78</xdr:col>
      <xdr:colOff>69850</xdr:colOff>
      <xdr:row>59</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773920"/>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59</xdr:row>
      <xdr:rowOff>46990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7282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118110</xdr:rowOff>
    </xdr:from>
    <xdr:to>
      <xdr:col>74</xdr:col>
      <xdr:colOff>31750</xdr:colOff>
      <xdr:row>58</xdr:row>
      <xdr:rowOff>48260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59</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282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81297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・前年度比１．１ポイント増加となっており、類似団体平均を上回っている。令和４年度以降も補助金の精査を行うなど可能な限り補助費等の削減に努める。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278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76708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5278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39</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9180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96774</xdr:rowOff>
    </xdr:from>
    <xdr:to>
      <xdr:col>65</xdr:col>
      <xdr:colOff>53975</xdr:colOff>
      <xdr:row>40</xdr:row>
      <xdr:rowOff>26924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7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11701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8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値を下回っており、前年度比２．５ポイントの増加となっている。ケーブルテレビ更新事業の償還額増加が要因と考えられる。今後も起債額を抑え、実質公債費比率等の上昇を抑制していかなければならないと考え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149861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13360"/>
          <a:ext cx="8382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54610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62230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9057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62230</xdr:rowOff>
    </xdr:from>
    <xdr:to>
      <xdr:col>11</xdr:col>
      <xdr:colOff>9525</xdr:colOff>
      <xdr:row>75</xdr:row>
      <xdr:rowOff>77470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20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115587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xdr:rowOff>
    </xdr:from>
    <xdr:to>
      <xdr:col>11</xdr:col>
      <xdr:colOff>60325</xdr:colOff>
      <xdr:row>75</xdr:row>
      <xdr:rowOff>113030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123207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・前年度比５．５ポイントの増となっており、類似団体平均値を上回っている。主な要因は、人件費の増が考えられる。今後も、それぞれの項目の内容精査を逐次行い、経常経費の削減に取り組む。</a:t>
          </a:r>
          <a:r>
            <a:rPr kumimoji="1" lang="en-US" altLang="ja-JP" sz="1100" b="0" i="0" baseline="0">
              <a:solidFill>
                <a:schemeClr val="dk1"/>
              </a:solidFill>
              <a:effectLst/>
              <a:latin typeface="+mn-lt"/>
              <a:ea typeface="+mn-ea"/>
              <a:cs typeface="+mn-cs"/>
            </a:rPr>
            <a:t>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45357</xdr:rowOff>
    </xdr:from>
    <xdr:to>
      <xdr:col>82</xdr:col>
      <xdr:colOff>107950</xdr:colOff>
      <xdr:row>79</xdr:row>
      <xdr:rowOff>53521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418457"/>
          <a:ext cx="8382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45357</xdr:rowOff>
    </xdr:from>
    <xdr:to>
      <xdr:col>78</xdr:col>
      <xdr:colOff>69850</xdr:colOff>
      <xdr:row>80</xdr:row>
      <xdr:rowOff>68218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418457"/>
          <a:ext cx="889000" cy="36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164556</xdr:rowOff>
    </xdr:from>
    <xdr:to>
      <xdr:col>73</xdr:col>
      <xdr:colOff>180975</xdr:colOff>
      <xdr:row>80</xdr:row>
      <xdr:rowOff>68218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70910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61505</xdr:rowOff>
    </xdr:from>
    <xdr:to>
      <xdr:col>74</xdr:col>
      <xdr:colOff>31750</xdr:colOff>
      <xdr:row>77</xdr:row>
      <xdr:rowOff>163105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1832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164556</xdr:rowOff>
    </xdr:from>
    <xdr:to>
      <xdr:col>69</xdr:col>
      <xdr:colOff>92075</xdr:colOff>
      <xdr:row>81</xdr:row>
      <xdr:rowOff>128632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709106"/>
          <a:ext cx="889000" cy="30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97427</xdr:rowOff>
    </xdr:from>
    <xdr:to>
      <xdr:col>69</xdr:col>
      <xdr:colOff>142875</xdr:colOff>
      <xdr:row>78</xdr:row>
      <xdr:rowOff>27577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37754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2721</xdr:rowOff>
    </xdr:from>
    <xdr:to>
      <xdr:col>82</xdr:col>
      <xdr:colOff>158750</xdr:colOff>
      <xdr:row>79</xdr:row>
      <xdr:rowOff>104321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146248</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166007</xdr:rowOff>
    </xdr:from>
    <xdr:to>
      <xdr:col>78</xdr:col>
      <xdr:colOff>120650</xdr:colOff>
      <xdr:row>78</xdr:row>
      <xdr:rowOff>96157</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6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80934</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54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17418</xdr:rowOff>
    </xdr:from>
    <xdr:to>
      <xdr:col>74</xdr:col>
      <xdr:colOff>31750</xdr:colOff>
      <xdr:row>80</xdr:row>
      <xdr:rowOff>119018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73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103795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819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113756</xdr:rowOff>
    </xdr:from>
    <xdr:to>
      <xdr:col>69</xdr:col>
      <xdr:colOff>142875</xdr:colOff>
      <xdr:row>80</xdr:row>
      <xdr:rowOff>43906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28683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77832</xdr:rowOff>
    </xdr:from>
    <xdr:to>
      <xdr:col>65</xdr:col>
      <xdr:colOff>53975</xdr:colOff>
      <xdr:row>82</xdr:row>
      <xdr:rowOff>7982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9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164209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405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122421</xdr:rowOff>
    </xdr:from>
    <xdr:to>
      <xdr:col>29</xdr:col>
      <xdr:colOff>127000</xdr:colOff>
      <xdr:row>18</xdr:row>
      <xdr:rowOff>136989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56146"/>
          <a:ext cx="647700" cy="14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136989</xdr:rowOff>
    </xdr:from>
    <xdr:to>
      <xdr:col>26</xdr:col>
      <xdr:colOff>50800</xdr:colOff>
      <xdr:row>18</xdr:row>
      <xdr:rowOff>140262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70714"/>
          <a:ext cx="698500" cy="32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140262</xdr:rowOff>
    </xdr:from>
    <xdr:to>
      <xdr:col>22</xdr:col>
      <xdr:colOff>114300</xdr:colOff>
      <xdr:row>18</xdr:row>
      <xdr:rowOff>162108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73987"/>
          <a:ext cx="698500" cy="21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4210</xdr:rowOff>
    </xdr:from>
    <xdr:to>
      <xdr:col>22</xdr:col>
      <xdr:colOff>165100</xdr:colOff>
      <xdr:row>18</xdr:row>
      <xdr:rowOff>105810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115987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0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162108</xdr:rowOff>
    </xdr:from>
    <xdr:to>
      <xdr:col>18</xdr:col>
      <xdr:colOff>177800</xdr:colOff>
      <xdr:row>19</xdr:row>
      <xdr:rowOff>2537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95833"/>
          <a:ext cx="698500" cy="11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13445</xdr:rowOff>
    </xdr:from>
    <xdr:to>
      <xdr:col>19</xdr:col>
      <xdr:colOff>38100</xdr:colOff>
      <xdr:row>18</xdr:row>
      <xdr:rowOff>115045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125222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1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29198</xdr:rowOff>
    </xdr:from>
    <xdr:to>
      <xdr:col>15</xdr:col>
      <xdr:colOff>101600</xdr:colOff>
      <xdr:row>18</xdr:row>
      <xdr:rowOff>130797</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140975</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71621</xdr:rowOff>
    </xdr:from>
    <xdr:to>
      <xdr:col>29</xdr:col>
      <xdr:colOff>177800</xdr:colOff>
      <xdr:row>19</xdr:row>
      <xdr:rowOff>1771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05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43698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86189</xdr:rowOff>
    </xdr:from>
    <xdr:to>
      <xdr:col>26</xdr:col>
      <xdr:colOff>101600</xdr:colOff>
      <xdr:row>19</xdr:row>
      <xdr:rowOff>16339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19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1116</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06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89462</xdr:rowOff>
    </xdr:from>
    <xdr:to>
      <xdr:col>22</xdr:col>
      <xdr:colOff>165100</xdr:colOff>
      <xdr:row>19</xdr:row>
      <xdr:rowOff>19612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2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4389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111308</xdr:rowOff>
    </xdr:from>
    <xdr:to>
      <xdr:col>19</xdr:col>
      <xdr:colOff>38100</xdr:colOff>
      <xdr:row>19</xdr:row>
      <xdr:rowOff>41458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45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26235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3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123187</xdr:rowOff>
    </xdr:from>
    <xdr:to>
      <xdr:col>15</xdr:col>
      <xdr:colOff>101600</xdr:colOff>
      <xdr:row>19</xdr:row>
      <xdr:rowOff>53337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56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38114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4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41919</xdr:rowOff>
    </xdr:from>
    <xdr:to>
      <xdr:col>29</xdr:col>
      <xdr:colOff>127000</xdr:colOff>
      <xdr:row>36</xdr:row>
      <xdr:rowOff>111718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95169"/>
          <a:ext cx="647700" cy="6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83242</xdr:rowOff>
    </xdr:from>
    <xdr:to>
      <xdr:col>26</xdr:col>
      <xdr:colOff>50800</xdr:colOff>
      <xdr:row>36</xdr:row>
      <xdr:rowOff>111718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036492"/>
          <a:ext cx="698500" cy="2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83242</xdr:rowOff>
    </xdr:from>
    <xdr:to>
      <xdr:col>22</xdr:col>
      <xdr:colOff>114300</xdr:colOff>
      <xdr:row>36</xdr:row>
      <xdr:rowOff>115700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36492"/>
          <a:ext cx="698500" cy="32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334194</xdr:rowOff>
    </xdr:from>
    <xdr:to>
      <xdr:col>22</xdr:col>
      <xdr:colOff>165100</xdr:colOff>
      <xdr:row>36</xdr:row>
      <xdr:rowOff>92894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103071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104749</xdr:rowOff>
    </xdr:from>
    <xdr:to>
      <xdr:col>18</xdr:col>
      <xdr:colOff>177800</xdr:colOff>
      <xdr:row>36</xdr:row>
      <xdr:rowOff>115700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57999"/>
          <a:ext cx="698500" cy="10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746</xdr:rowOff>
    </xdr:from>
    <xdr:to>
      <xdr:col>19</xdr:col>
      <xdr:colOff>38100</xdr:colOff>
      <xdr:row>36</xdr:row>
      <xdr:rowOff>102346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539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112523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2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7959</xdr:rowOff>
    </xdr:from>
    <xdr:to>
      <xdr:col>15</xdr:col>
      <xdr:colOff>101600</xdr:colOff>
      <xdr:row>36</xdr:row>
      <xdr:rowOff>109559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61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119736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3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334019</xdr:rowOff>
    </xdr:from>
    <xdr:to>
      <xdr:col>29</xdr:col>
      <xdr:colOff>177800</xdr:colOff>
      <xdr:row>36</xdr:row>
      <xdr:rowOff>92719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4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306096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1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60918</xdr:rowOff>
    </xdr:from>
    <xdr:to>
      <xdr:col>26</xdr:col>
      <xdr:colOff>101600</xdr:colOff>
      <xdr:row>36</xdr:row>
      <xdr:rowOff>162518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1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147295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32442</xdr:rowOff>
    </xdr:from>
    <xdr:to>
      <xdr:col>22</xdr:col>
      <xdr:colOff>165100</xdr:colOff>
      <xdr:row>36</xdr:row>
      <xdr:rowOff>134042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85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118819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7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64900</xdr:rowOff>
    </xdr:from>
    <xdr:to>
      <xdr:col>19</xdr:col>
      <xdr:colOff>38100</xdr:colOff>
      <xdr:row>36</xdr:row>
      <xdr:rowOff>166500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8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151277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0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53949</xdr:rowOff>
    </xdr:from>
    <xdr:to>
      <xdr:col>15</xdr:col>
      <xdr:colOff>101600</xdr:colOff>
      <xdr:row>36</xdr:row>
      <xdr:rowOff>155549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07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140326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93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3,733
115.90
6,396,080
5,755,105
443,865
2,614,576
3,028,134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113423</xdr:rowOff>
    </xdr:from>
    <xdr:to>
      <xdr:col>24</xdr:col>
      <xdr:colOff>63500</xdr:colOff>
      <xdr:row>37</xdr:row>
      <xdr:rowOff>122282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57073"/>
          <a:ext cx="838200" cy="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122282</xdr:rowOff>
    </xdr:from>
    <xdr:to>
      <xdr:col>19</xdr:col>
      <xdr:colOff>177800</xdr:colOff>
      <xdr:row>37</xdr:row>
      <xdr:rowOff>123816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65932"/>
          <a:ext cx="889000" cy="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123816</xdr:rowOff>
    </xdr:from>
    <xdr:to>
      <xdr:col>15</xdr:col>
      <xdr:colOff>50800</xdr:colOff>
      <xdr:row>37</xdr:row>
      <xdr:rowOff>160767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67466"/>
          <a:ext cx="889000" cy="36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25059</xdr:rowOff>
    </xdr:from>
    <xdr:to>
      <xdr:col>15</xdr:col>
      <xdr:colOff>101600</xdr:colOff>
      <xdr:row>37</xdr:row>
      <xdr:rowOff>126659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143186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160767</xdr:rowOff>
    </xdr:from>
    <xdr:to>
      <xdr:col>10</xdr:col>
      <xdr:colOff>114300</xdr:colOff>
      <xdr:row>38</xdr:row>
      <xdr:rowOff>3554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04417"/>
          <a:ext cx="889000" cy="1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67598</xdr:rowOff>
    </xdr:from>
    <xdr:to>
      <xdr:col>10</xdr:col>
      <xdr:colOff>165100</xdr:colOff>
      <xdr:row>37</xdr:row>
      <xdr:rowOff>169197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14275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79591</xdr:rowOff>
    </xdr:from>
    <xdr:to>
      <xdr:col>6</xdr:col>
      <xdr:colOff>38100</xdr:colOff>
      <xdr:row>38</xdr:row>
      <xdr:rowOff>9741</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26268</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9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62623</xdr:rowOff>
    </xdr:from>
    <xdr:to>
      <xdr:col>24</xdr:col>
      <xdr:colOff>114300</xdr:colOff>
      <xdr:row>37</xdr:row>
      <xdr:rowOff>164223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41050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8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71482</xdr:rowOff>
    </xdr:from>
    <xdr:to>
      <xdr:col>20</xdr:col>
      <xdr:colOff>38100</xdr:colOff>
      <xdr:row>38</xdr:row>
      <xdr:rowOff>1632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164209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0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73016</xdr:rowOff>
    </xdr:from>
    <xdr:to>
      <xdr:col>15</xdr:col>
      <xdr:colOff>101600</xdr:colOff>
      <xdr:row>38</xdr:row>
      <xdr:rowOff>3166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165743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0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109967</xdr:rowOff>
    </xdr:from>
    <xdr:to>
      <xdr:col>10</xdr:col>
      <xdr:colOff>165100</xdr:colOff>
      <xdr:row>38</xdr:row>
      <xdr:rowOff>40117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31244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46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124204</xdr:rowOff>
    </xdr:from>
    <xdr:to>
      <xdr:col>6</xdr:col>
      <xdr:colOff>38100</xdr:colOff>
      <xdr:row>38</xdr:row>
      <xdr:rowOff>54354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45481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6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53989</xdr:rowOff>
    </xdr:from>
    <xdr:to>
      <xdr:col>24</xdr:col>
      <xdr:colOff>63500</xdr:colOff>
      <xdr:row>58</xdr:row>
      <xdr:rowOff>80376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98089"/>
          <a:ext cx="8382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80376</xdr:rowOff>
    </xdr:from>
    <xdr:to>
      <xdr:col>19</xdr:col>
      <xdr:colOff>177800</xdr:colOff>
      <xdr:row>58</xdr:row>
      <xdr:rowOff>87335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24476"/>
          <a:ext cx="889000" cy="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87335</xdr:rowOff>
    </xdr:from>
    <xdr:to>
      <xdr:col>15</xdr:col>
      <xdr:colOff>50800</xdr:colOff>
      <xdr:row>58</xdr:row>
      <xdr:rowOff>91903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1435"/>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166009</xdr:rowOff>
    </xdr:from>
    <xdr:to>
      <xdr:col>15</xdr:col>
      <xdr:colOff>101600</xdr:colOff>
      <xdr:row>58</xdr:row>
      <xdr:rowOff>96159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3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112686</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71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91903</xdr:rowOff>
    </xdr:from>
    <xdr:to>
      <xdr:col>10</xdr:col>
      <xdr:colOff>114300</xdr:colOff>
      <xdr:row>58</xdr:row>
      <xdr:rowOff>113427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36003"/>
          <a:ext cx="889000" cy="2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169304</xdr:rowOff>
    </xdr:from>
    <xdr:to>
      <xdr:col>10</xdr:col>
      <xdr:colOff>165100</xdr:colOff>
      <xdr:row>58</xdr:row>
      <xdr:rowOff>99454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115981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71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1294</xdr:rowOff>
    </xdr:from>
    <xdr:to>
      <xdr:col>6</xdr:col>
      <xdr:colOff>38100</xdr:colOff>
      <xdr:row>58</xdr:row>
      <xdr:rowOff>102894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119421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2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3189</xdr:rowOff>
    </xdr:from>
    <xdr:to>
      <xdr:col>24</xdr:col>
      <xdr:colOff>114300</xdr:colOff>
      <xdr:row>58</xdr:row>
      <xdr:rowOff>104789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4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98094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29576</xdr:rowOff>
    </xdr:from>
    <xdr:to>
      <xdr:col>20</xdr:col>
      <xdr:colOff>38100</xdr:colOff>
      <xdr:row>58</xdr:row>
      <xdr:rowOff>131176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122303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66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36535</xdr:rowOff>
    </xdr:from>
    <xdr:to>
      <xdr:col>15</xdr:col>
      <xdr:colOff>101600</xdr:colOff>
      <xdr:row>58</xdr:row>
      <xdr:rowOff>138135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129262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7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41103</xdr:rowOff>
    </xdr:from>
    <xdr:to>
      <xdr:col>10</xdr:col>
      <xdr:colOff>165100</xdr:colOff>
      <xdr:row>58</xdr:row>
      <xdr:rowOff>142703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133830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7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62627</xdr:rowOff>
    </xdr:from>
    <xdr:to>
      <xdr:col>6</xdr:col>
      <xdr:colOff>38100</xdr:colOff>
      <xdr:row>58</xdr:row>
      <xdr:rowOff>164227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0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155354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148827</xdr:rowOff>
    </xdr:from>
    <xdr:to>
      <xdr:col>24</xdr:col>
      <xdr:colOff>63500</xdr:colOff>
      <xdr:row>77</xdr:row>
      <xdr:rowOff>161708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50477"/>
          <a:ext cx="838200" cy="1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136666</xdr:rowOff>
    </xdr:from>
    <xdr:to>
      <xdr:col>19</xdr:col>
      <xdr:colOff>177800</xdr:colOff>
      <xdr:row>77</xdr:row>
      <xdr:rowOff>161708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8316"/>
          <a:ext cx="889000" cy="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136666</xdr:rowOff>
    </xdr:from>
    <xdr:to>
      <xdr:col>15</xdr:col>
      <xdr:colOff>50800</xdr:colOff>
      <xdr:row>78</xdr:row>
      <xdr:rowOff>5020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8316"/>
          <a:ext cx="889000" cy="3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1831</xdr:rowOff>
    </xdr:from>
    <xdr:to>
      <xdr:col>10</xdr:col>
      <xdr:colOff>114300</xdr:colOff>
      <xdr:row>78</xdr:row>
      <xdr:rowOff>5020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74931"/>
          <a:ext cx="889000" cy="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98027</xdr:rowOff>
    </xdr:from>
    <xdr:to>
      <xdr:col>24</xdr:col>
      <xdr:colOff>114300</xdr:colOff>
      <xdr:row>78</xdr:row>
      <xdr:rowOff>28177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12954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110908</xdr:rowOff>
    </xdr:from>
    <xdr:to>
      <xdr:col>20</xdr:col>
      <xdr:colOff>38100</xdr:colOff>
      <xdr:row>78</xdr:row>
      <xdr:rowOff>41058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32185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85866</xdr:rowOff>
    </xdr:from>
    <xdr:to>
      <xdr:col>15</xdr:col>
      <xdr:colOff>101600</xdr:colOff>
      <xdr:row>78</xdr:row>
      <xdr:rowOff>16016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7143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8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125670</xdr:rowOff>
    </xdr:from>
    <xdr:to>
      <xdr:col>10</xdr:col>
      <xdr:colOff>165100</xdr:colOff>
      <xdr:row>78</xdr:row>
      <xdr:rowOff>55820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46947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122481</xdr:rowOff>
    </xdr:from>
    <xdr:to>
      <xdr:col>6</xdr:col>
      <xdr:colOff>38100</xdr:colOff>
      <xdr:row>78</xdr:row>
      <xdr:rowOff>52631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43758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1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152395</xdr:rowOff>
    </xdr:from>
    <xdr:to>
      <xdr:col>24</xdr:col>
      <xdr:colOff>63500</xdr:colOff>
      <xdr:row>96</xdr:row>
      <xdr:rowOff>3394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68695"/>
          <a:ext cx="838200" cy="1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152395</xdr:rowOff>
    </xdr:from>
    <xdr:to>
      <xdr:col>19</xdr:col>
      <xdr:colOff>177800</xdr:colOff>
      <xdr:row>95</xdr:row>
      <xdr:rowOff>94247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68695"/>
          <a:ext cx="8890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94247</xdr:rowOff>
    </xdr:from>
    <xdr:to>
      <xdr:col>15</xdr:col>
      <xdr:colOff>50800</xdr:colOff>
      <xdr:row>95</xdr:row>
      <xdr:rowOff>138412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81997"/>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54982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138412</xdr:rowOff>
    </xdr:from>
    <xdr:to>
      <xdr:col>10</xdr:col>
      <xdr:colOff>114300</xdr:colOff>
      <xdr:row>96</xdr:row>
      <xdr:rowOff>27967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26162"/>
          <a:ext cx="889000" cy="6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81920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100330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5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124044</xdr:rowOff>
    </xdr:from>
    <xdr:to>
      <xdr:col>24</xdr:col>
      <xdr:colOff>114300</xdr:colOff>
      <xdr:row>96</xdr:row>
      <xdr:rowOff>54194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102471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9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101595</xdr:rowOff>
    </xdr:from>
    <xdr:to>
      <xdr:col>20</xdr:col>
      <xdr:colOff>38100</xdr:colOff>
      <xdr:row>95</xdr:row>
      <xdr:rowOff>31745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48272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59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43447</xdr:rowOff>
    </xdr:from>
    <xdr:to>
      <xdr:col>15</xdr:col>
      <xdr:colOff>101600</xdr:colOff>
      <xdr:row>95</xdr:row>
      <xdr:rowOff>145047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161574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87612</xdr:rowOff>
    </xdr:from>
    <xdr:to>
      <xdr:col>10</xdr:col>
      <xdr:colOff>165100</xdr:colOff>
      <xdr:row>96</xdr:row>
      <xdr:rowOff>17762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7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34289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5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148617</xdr:rowOff>
    </xdr:from>
    <xdr:to>
      <xdr:col>6</xdr:col>
      <xdr:colOff>38100</xdr:colOff>
      <xdr:row>96</xdr:row>
      <xdr:rowOff>78767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95294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1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164970</xdr:rowOff>
    </xdr:from>
    <xdr:to>
      <xdr:col>55</xdr:col>
      <xdr:colOff>0</xdr:colOff>
      <xdr:row>35</xdr:row>
      <xdr:rowOff>100002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994270"/>
          <a:ext cx="838200" cy="10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68177</xdr:rowOff>
    </xdr:from>
    <xdr:to>
      <xdr:col>50</xdr:col>
      <xdr:colOff>114300</xdr:colOff>
      <xdr:row>35</xdr:row>
      <xdr:rowOff>100002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897477"/>
          <a:ext cx="889000" cy="20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68177</xdr:rowOff>
    </xdr:from>
    <xdr:to>
      <xdr:col>45</xdr:col>
      <xdr:colOff>177800</xdr:colOff>
      <xdr:row>36</xdr:row>
      <xdr:rowOff>70992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897477"/>
          <a:ext cx="889000" cy="3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70992</xdr:rowOff>
    </xdr:from>
    <xdr:to>
      <xdr:col>41</xdr:col>
      <xdr:colOff>50800</xdr:colOff>
      <xdr:row>37</xdr:row>
      <xdr:rowOff>24000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43192"/>
          <a:ext cx="889000" cy="12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114170</xdr:rowOff>
    </xdr:from>
    <xdr:to>
      <xdr:col>55</xdr:col>
      <xdr:colOff>50800</xdr:colOff>
      <xdr:row>35</xdr:row>
      <xdr:rowOff>44320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94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137047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79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49202</xdr:rowOff>
    </xdr:from>
    <xdr:to>
      <xdr:col>50</xdr:col>
      <xdr:colOff>165100</xdr:colOff>
      <xdr:row>35</xdr:row>
      <xdr:rowOff>150802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4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167329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2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17377</xdr:rowOff>
    </xdr:from>
    <xdr:to>
      <xdr:col>46</xdr:col>
      <xdr:colOff>38100</xdr:colOff>
      <xdr:row>34</xdr:row>
      <xdr:rowOff>118977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135504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2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20192</xdr:rowOff>
    </xdr:from>
    <xdr:to>
      <xdr:col>41</xdr:col>
      <xdr:colOff>101600</xdr:colOff>
      <xdr:row>36</xdr:row>
      <xdr:rowOff>121792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138319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67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144650</xdr:rowOff>
    </xdr:from>
    <xdr:to>
      <xdr:col>36</xdr:col>
      <xdr:colOff>165100</xdr:colOff>
      <xdr:row>37</xdr:row>
      <xdr:rowOff>74800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1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91327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9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167841</xdr:rowOff>
    </xdr:from>
    <xdr:to>
      <xdr:col>55</xdr:col>
      <xdr:colOff>0</xdr:colOff>
      <xdr:row>59</xdr:row>
      <xdr:rowOff>14375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111941"/>
          <a:ext cx="838200" cy="1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167841</xdr:rowOff>
    </xdr:from>
    <xdr:to>
      <xdr:col>50</xdr:col>
      <xdr:colOff>114300</xdr:colOff>
      <xdr:row>59</xdr:row>
      <xdr:rowOff>16383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111941"/>
          <a:ext cx="889000" cy="1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9587</xdr:rowOff>
    </xdr:from>
    <xdr:to>
      <xdr:col>45</xdr:col>
      <xdr:colOff>177800</xdr:colOff>
      <xdr:row>59</xdr:row>
      <xdr:rowOff>16383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125137"/>
          <a:ext cx="8890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50405</xdr:rowOff>
    </xdr:from>
    <xdr:to>
      <xdr:col>46</xdr:col>
      <xdr:colOff>38100</xdr:colOff>
      <xdr:row>58</xdr:row>
      <xdr:rowOff>152005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9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168532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69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156149</xdr:rowOff>
    </xdr:from>
    <xdr:to>
      <xdr:col>41</xdr:col>
      <xdr:colOff>50800</xdr:colOff>
      <xdr:row>59</xdr:row>
      <xdr:rowOff>9587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100249"/>
          <a:ext cx="889000" cy="2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62849</xdr:rowOff>
    </xdr:from>
    <xdr:to>
      <xdr:col>41</xdr:col>
      <xdr:colOff>101600</xdr:colOff>
      <xdr:row>58</xdr:row>
      <xdr:rowOff>164449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9526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8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61628</xdr:rowOff>
    </xdr:from>
    <xdr:to>
      <xdr:col>36</xdr:col>
      <xdr:colOff>165100</xdr:colOff>
      <xdr:row>58</xdr:row>
      <xdr:rowOff>163228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8305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135025</xdr:rowOff>
    </xdr:from>
    <xdr:to>
      <xdr:col>55</xdr:col>
      <xdr:colOff>50800</xdr:colOff>
      <xdr:row>59</xdr:row>
      <xdr:rowOff>65175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7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49952</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9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117041</xdr:rowOff>
    </xdr:from>
    <xdr:to>
      <xdr:col>50</xdr:col>
      <xdr:colOff>165100</xdr:colOff>
      <xdr:row>59</xdr:row>
      <xdr:rowOff>47191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6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38318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5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137033</xdr:rowOff>
    </xdr:from>
    <xdr:to>
      <xdr:col>46</xdr:col>
      <xdr:colOff>38100</xdr:colOff>
      <xdr:row>59</xdr:row>
      <xdr:rowOff>67183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8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58310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7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130237</xdr:rowOff>
    </xdr:from>
    <xdr:to>
      <xdr:col>41</xdr:col>
      <xdr:colOff>101600</xdr:colOff>
      <xdr:row>59</xdr:row>
      <xdr:rowOff>60387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7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51514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105349</xdr:rowOff>
    </xdr:from>
    <xdr:to>
      <xdr:col>36</xdr:col>
      <xdr:colOff>165100</xdr:colOff>
      <xdr:row>59</xdr:row>
      <xdr:rowOff>35499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4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26626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4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166058</xdr:rowOff>
    </xdr:from>
    <xdr:to>
      <xdr:col>55</xdr:col>
      <xdr:colOff>0</xdr:colOff>
      <xdr:row>79</xdr:row>
      <xdr:rowOff>38319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39158"/>
          <a:ext cx="838200" cy="4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166058</xdr:rowOff>
    </xdr:from>
    <xdr:to>
      <xdr:col>50</xdr:col>
      <xdr:colOff>114300</xdr:colOff>
      <xdr:row>79</xdr:row>
      <xdr:rowOff>4409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39158"/>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166621</xdr:rowOff>
    </xdr:from>
    <xdr:to>
      <xdr:col>45</xdr:col>
      <xdr:colOff>177800</xdr:colOff>
      <xdr:row>79</xdr:row>
      <xdr:rowOff>4409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539721"/>
          <a:ext cx="889000" cy="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64021</xdr:rowOff>
    </xdr:from>
    <xdr:to>
      <xdr:col>46</xdr:col>
      <xdr:colOff>38100</xdr:colOff>
      <xdr:row>78</xdr:row>
      <xdr:rowOff>165621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10698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150226</xdr:rowOff>
    </xdr:from>
    <xdr:to>
      <xdr:col>41</xdr:col>
      <xdr:colOff>50800</xdr:colOff>
      <xdr:row>78</xdr:row>
      <xdr:rowOff>166621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23326"/>
          <a:ext cx="889000" cy="1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66839</xdr:rowOff>
    </xdr:from>
    <xdr:to>
      <xdr:col>41</xdr:col>
      <xdr:colOff>101600</xdr:colOff>
      <xdr:row>78</xdr:row>
      <xdr:rowOff>168439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13516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76639</xdr:rowOff>
    </xdr:from>
    <xdr:to>
      <xdr:col>36</xdr:col>
      <xdr:colOff>165100</xdr:colOff>
      <xdr:row>79</xdr:row>
      <xdr:rowOff>6789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23316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2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158969</xdr:rowOff>
    </xdr:from>
    <xdr:to>
      <xdr:col>55</xdr:col>
      <xdr:colOff>50800</xdr:colOff>
      <xdr:row>79</xdr:row>
      <xdr:rowOff>89119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73896</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4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115258</xdr:rowOff>
    </xdr:from>
    <xdr:to>
      <xdr:col>50</xdr:col>
      <xdr:colOff>165100</xdr:colOff>
      <xdr:row>79</xdr:row>
      <xdr:rowOff>45408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36535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125059</xdr:rowOff>
    </xdr:from>
    <xdr:to>
      <xdr:col>46</xdr:col>
      <xdr:colOff>38100</xdr:colOff>
      <xdr:row>79</xdr:row>
      <xdr:rowOff>55209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46336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9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115821</xdr:rowOff>
    </xdr:from>
    <xdr:to>
      <xdr:col>41</xdr:col>
      <xdr:colOff>101600</xdr:colOff>
      <xdr:row>79</xdr:row>
      <xdr:rowOff>45971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8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37098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8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99426</xdr:rowOff>
    </xdr:from>
    <xdr:to>
      <xdr:col>36</xdr:col>
      <xdr:colOff>165100</xdr:colOff>
      <xdr:row>79</xdr:row>
      <xdr:rowOff>29576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7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20703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6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110934</xdr:rowOff>
    </xdr:from>
    <xdr:to>
      <xdr:col>55</xdr:col>
      <xdr:colOff>0</xdr:colOff>
      <xdr:row>98</xdr:row>
      <xdr:rowOff>114773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913034"/>
          <a:ext cx="838200" cy="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114773</xdr:rowOff>
    </xdr:from>
    <xdr:to>
      <xdr:col>50</xdr:col>
      <xdr:colOff>114300</xdr:colOff>
      <xdr:row>98</xdr:row>
      <xdr:rowOff>123896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916873"/>
          <a:ext cx="889000" cy="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119487</xdr:rowOff>
    </xdr:from>
    <xdr:to>
      <xdr:col>45</xdr:col>
      <xdr:colOff>177800</xdr:colOff>
      <xdr:row>98</xdr:row>
      <xdr:rowOff>123896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921587"/>
          <a:ext cx="8890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6646</xdr:rowOff>
    </xdr:from>
    <xdr:to>
      <xdr:col>46</xdr:col>
      <xdr:colOff>38100</xdr:colOff>
      <xdr:row>98</xdr:row>
      <xdr:rowOff>108246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124773</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96740</xdr:rowOff>
    </xdr:from>
    <xdr:to>
      <xdr:col>41</xdr:col>
      <xdr:colOff>50800</xdr:colOff>
      <xdr:row>98</xdr:row>
      <xdr:rowOff>119487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98840"/>
          <a:ext cx="889000" cy="2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23805</xdr:rowOff>
    </xdr:from>
    <xdr:to>
      <xdr:col>41</xdr:col>
      <xdr:colOff>101600</xdr:colOff>
      <xdr:row>98</xdr:row>
      <xdr:rowOff>125405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141932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25253</xdr:rowOff>
    </xdr:from>
    <xdr:to>
      <xdr:col>36</xdr:col>
      <xdr:colOff>165100</xdr:colOff>
      <xdr:row>98</xdr:row>
      <xdr:rowOff>126853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143380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60134</xdr:rowOff>
    </xdr:from>
    <xdr:to>
      <xdr:col>55</xdr:col>
      <xdr:colOff>50800</xdr:colOff>
      <xdr:row>98</xdr:row>
      <xdr:rowOff>161734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63973</xdr:rowOff>
    </xdr:from>
    <xdr:to>
      <xdr:col>50</xdr:col>
      <xdr:colOff>165100</xdr:colOff>
      <xdr:row>98</xdr:row>
      <xdr:rowOff>165573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156700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5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73096</xdr:rowOff>
    </xdr:from>
    <xdr:to>
      <xdr:col>46</xdr:col>
      <xdr:colOff>38100</xdr:colOff>
      <xdr:row>99</xdr:row>
      <xdr:rowOff>3246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165823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68687</xdr:rowOff>
    </xdr:from>
    <xdr:to>
      <xdr:col>41</xdr:col>
      <xdr:colOff>101600</xdr:colOff>
      <xdr:row>98</xdr:row>
      <xdr:rowOff>170287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7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161414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63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45940</xdr:rowOff>
    </xdr:from>
    <xdr:to>
      <xdr:col>36</xdr:col>
      <xdr:colOff>165100</xdr:colOff>
      <xdr:row>98</xdr:row>
      <xdr:rowOff>147540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4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138667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4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157590</xdr:rowOff>
    </xdr:from>
    <xdr:to>
      <xdr:col>85</xdr:col>
      <xdr:colOff>127000</xdr:colOff>
      <xdr:row>37</xdr:row>
      <xdr:rowOff>23447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329790"/>
          <a:ext cx="838200" cy="3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23447</xdr:rowOff>
    </xdr:from>
    <xdr:to>
      <xdr:col>81</xdr:col>
      <xdr:colOff>50800</xdr:colOff>
      <xdr:row>38</xdr:row>
      <xdr:rowOff>106556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367097"/>
          <a:ext cx="889000" cy="2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62587</xdr:rowOff>
    </xdr:from>
    <xdr:to>
      <xdr:col>76</xdr:col>
      <xdr:colOff>114300</xdr:colOff>
      <xdr:row>38</xdr:row>
      <xdr:rowOff>106556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406237"/>
          <a:ext cx="889000" cy="21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142507</xdr:rowOff>
    </xdr:from>
    <xdr:to>
      <xdr:col>76</xdr:col>
      <xdr:colOff>165100</xdr:colOff>
      <xdr:row>39</xdr:row>
      <xdr:rowOff>72657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63784</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62587</xdr:rowOff>
    </xdr:from>
    <xdr:to>
      <xdr:col>71</xdr:col>
      <xdr:colOff>177800</xdr:colOff>
      <xdr:row>37</xdr:row>
      <xdr:rowOff>103728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06237"/>
          <a:ext cx="889000" cy="4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144260</xdr:rowOff>
    </xdr:from>
    <xdr:to>
      <xdr:col>72</xdr:col>
      <xdr:colOff>38100</xdr:colOff>
      <xdr:row>39</xdr:row>
      <xdr:rowOff>74410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5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65537</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156876</xdr:rowOff>
    </xdr:from>
    <xdr:to>
      <xdr:col>67</xdr:col>
      <xdr:colOff>101600</xdr:colOff>
      <xdr:row>39</xdr:row>
      <xdr:rowOff>87026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78153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7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106790</xdr:rowOff>
    </xdr:from>
    <xdr:to>
      <xdr:col>85</xdr:col>
      <xdr:colOff>177800</xdr:colOff>
      <xdr:row>37</xdr:row>
      <xdr:rowOff>36940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7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129667</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3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144097</xdr:rowOff>
    </xdr:from>
    <xdr:to>
      <xdr:col>81</xdr:col>
      <xdr:colOff>101600</xdr:colOff>
      <xdr:row>37</xdr:row>
      <xdr:rowOff>74247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31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90774</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6091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55756</xdr:rowOff>
    </xdr:from>
    <xdr:to>
      <xdr:col>76</xdr:col>
      <xdr:colOff>165100</xdr:colOff>
      <xdr:row>38</xdr:row>
      <xdr:rowOff>157356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2433</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11787</xdr:rowOff>
    </xdr:from>
    <xdr:to>
      <xdr:col>72</xdr:col>
      <xdr:colOff>38100</xdr:colOff>
      <xdr:row>37</xdr:row>
      <xdr:rowOff>113387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3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129914</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613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52928</xdr:rowOff>
    </xdr:from>
    <xdr:to>
      <xdr:col>67</xdr:col>
      <xdr:colOff>101600</xdr:colOff>
      <xdr:row>37</xdr:row>
      <xdr:rowOff>154528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9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171055</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617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140754</xdr:rowOff>
    </xdr:from>
    <xdr:to>
      <xdr:col>85</xdr:col>
      <xdr:colOff>127000</xdr:colOff>
      <xdr:row>78</xdr:row>
      <xdr:rowOff>153339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513854"/>
          <a:ext cx="838200" cy="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153339</xdr:rowOff>
    </xdr:from>
    <xdr:to>
      <xdr:col>81</xdr:col>
      <xdr:colOff>50800</xdr:colOff>
      <xdr:row>78</xdr:row>
      <xdr:rowOff>160548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26439"/>
          <a:ext cx="8890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160548</xdr:rowOff>
    </xdr:from>
    <xdr:to>
      <xdr:col>76</xdr:col>
      <xdr:colOff>114300</xdr:colOff>
      <xdr:row>78</xdr:row>
      <xdr:rowOff>162272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533648"/>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50682</xdr:rowOff>
    </xdr:from>
    <xdr:to>
      <xdr:col>76</xdr:col>
      <xdr:colOff>165100</xdr:colOff>
      <xdr:row>78</xdr:row>
      <xdr:rowOff>152282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168809</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162272</xdr:rowOff>
    </xdr:from>
    <xdr:to>
      <xdr:col>71</xdr:col>
      <xdr:colOff>177800</xdr:colOff>
      <xdr:row>78</xdr:row>
      <xdr:rowOff>162982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35372"/>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54065</xdr:rowOff>
    </xdr:from>
    <xdr:to>
      <xdr:col>72</xdr:col>
      <xdr:colOff>38100</xdr:colOff>
      <xdr:row>78</xdr:row>
      <xdr:rowOff>155665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742</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20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55620</xdr:rowOff>
    </xdr:from>
    <xdr:to>
      <xdr:col>67</xdr:col>
      <xdr:colOff>101600</xdr:colOff>
      <xdr:row>78</xdr:row>
      <xdr:rowOff>157220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2297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203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89954</xdr:rowOff>
    </xdr:from>
    <xdr:to>
      <xdr:col>85</xdr:col>
      <xdr:colOff>177800</xdr:colOff>
      <xdr:row>79</xdr:row>
      <xdr:rowOff>20104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6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18589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39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102539</xdr:rowOff>
    </xdr:from>
    <xdr:to>
      <xdr:col>81</xdr:col>
      <xdr:colOff>101600</xdr:colOff>
      <xdr:row>79</xdr:row>
      <xdr:rowOff>32689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7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23816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6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109748</xdr:rowOff>
    </xdr:from>
    <xdr:to>
      <xdr:col>76</xdr:col>
      <xdr:colOff>165100</xdr:colOff>
      <xdr:row>79</xdr:row>
      <xdr:rowOff>39898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8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31025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7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111472</xdr:rowOff>
    </xdr:from>
    <xdr:to>
      <xdr:col>72</xdr:col>
      <xdr:colOff>38100</xdr:colOff>
      <xdr:row>79</xdr:row>
      <xdr:rowOff>41622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8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32749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112182</xdr:rowOff>
    </xdr:from>
    <xdr:to>
      <xdr:col>67</xdr:col>
      <xdr:colOff>101600</xdr:colOff>
      <xdr:row>79</xdr:row>
      <xdr:rowOff>42332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8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33459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7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68455</xdr:rowOff>
    </xdr:from>
    <xdr:to>
      <xdr:col>85</xdr:col>
      <xdr:colOff>127000</xdr:colOff>
      <xdr:row>97</xdr:row>
      <xdr:rowOff>130938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99105"/>
          <a:ext cx="8382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68455</xdr:rowOff>
    </xdr:from>
    <xdr:to>
      <xdr:col>81</xdr:col>
      <xdr:colOff>50800</xdr:colOff>
      <xdr:row>97</xdr:row>
      <xdr:rowOff>124490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699105"/>
          <a:ext cx="889000" cy="5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147059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124490</xdr:rowOff>
    </xdr:from>
    <xdr:to>
      <xdr:col>76</xdr:col>
      <xdr:colOff>114300</xdr:colOff>
      <xdr:row>98</xdr:row>
      <xdr:rowOff>93165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55140"/>
          <a:ext cx="889000" cy="1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93165</xdr:rowOff>
    </xdr:from>
    <xdr:to>
      <xdr:col>71</xdr:col>
      <xdr:colOff>177800</xdr:colOff>
      <xdr:row>98</xdr:row>
      <xdr:rowOff>116146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526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145314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60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80138</xdr:rowOff>
    </xdr:from>
    <xdr:to>
      <xdr:col>85</xdr:col>
      <xdr:colOff>177800</xdr:colOff>
      <xdr:row>98</xdr:row>
      <xdr:rowOff>10288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103015</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6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17655</xdr:rowOff>
    </xdr:from>
    <xdr:to>
      <xdr:col>81</xdr:col>
      <xdr:colOff>101600</xdr:colOff>
      <xdr:row>97</xdr:row>
      <xdr:rowOff>119255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135782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42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73690</xdr:rowOff>
    </xdr:from>
    <xdr:to>
      <xdr:col>76</xdr:col>
      <xdr:colOff>165100</xdr:colOff>
      <xdr:row>98</xdr:row>
      <xdr:rowOff>3840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20367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47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42365</xdr:rowOff>
    </xdr:from>
    <xdr:to>
      <xdr:col>72</xdr:col>
      <xdr:colOff>38100</xdr:colOff>
      <xdr:row>98</xdr:row>
      <xdr:rowOff>143965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135092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65346</xdr:rowOff>
    </xdr:from>
    <xdr:to>
      <xdr:col>67</xdr:col>
      <xdr:colOff>101600</xdr:colOff>
      <xdr:row>98</xdr:row>
      <xdr:rowOff>166946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158073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32756</xdr:rowOff>
    </xdr:from>
    <xdr:to>
      <xdr:col>107</xdr:col>
      <xdr:colOff>101600</xdr:colOff>
      <xdr:row>37</xdr:row>
      <xdr:rowOff>134356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37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150883</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15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162052</xdr:rowOff>
    </xdr:from>
    <xdr:to>
      <xdr:col>102</xdr:col>
      <xdr:colOff>165100</xdr:colOff>
      <xdr:row>38</xdr:row>
      <xdr:rowOff>92202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108729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141387</xdr:rowOff>
    </xdr:from>
    <xdr:to>
      <xdr:col>98</xdr:col>
      <xdr:colOff>38100</xdr:colOff>
      <xdr:row>38</xdr:row>
      <xdr:rowOff>71537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48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88064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6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98378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3928"/>
          <a:ext cx="838200" cy="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96886</xdr:rowOff>
    </xdr:from>
    <xdr:to>
      <xdr:col>111</xdr:col>
      <xdr:colOff>177800</xdr:colOff>
      <xdr:row>59</xdr:row>
      <xdr:rowOff>98378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2436"/>
          <a:ext cx="889000" cy="1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96886</xdr:rowOff>
    </xdr:from>
    <xdr:to>
      <xdr:col>107</xdr:col>
      <xdr:colOff>50800</xdr:colOff>
      <xdr:row>59</xdr:row>
      <xdr:rowOff>96930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12436"/>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130908</xdr:rowOff>
    </xdr:from>
    <xdr:to>
      <xdr:col>107</xdr:col>
      <xdr:colOff>101600</xdr:colOff>
      <xdr:row>59</xdr:row>
      <xdr:rowOff>61058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77585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5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96636</xdr:rowOff>
    </xdr:from>
    <xdr:to>
      <xdr:col>102</xdr:col>
      <xdr:colOff>114300</xdr:colOff>
      <xdr:row>59</xdr:row>
      <xdr:rowOff>96930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2186"/>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132552</xdr:rowOff>
    </xdr:from>
    <xdr:to>
      <xdr:col>102</xdr:col>
      <xdr:colOff>165100</xdr:colOff>
      <xdr:row>59</xdr:row>
      <xdr:rowOff>62702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79229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5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135415</xdr:rowOff>
    </xdr:from>
    <xdr:to>
      <xdr:col>98</xdr:col>
      <xdr:colOff>38100</xdr:colOff>
      <xdr:row>59</xdr:row>
      <xdr:rowOff>65565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82092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54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47578</xdr:rowOff>
    </xdr:from>
    <xdr:to>
      <xdr:col>112</xdr:col>
      <xdr:colOff>38100</xdr:colOff>
      <xdr:row>59</xdr:row>
      <xdr:rowOff>149178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140305</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66333" y="1025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46086</xdr:rowOff>
    </xdr:from>
    <xdr:to>
      <xdr:col>107</xdr:col>
      <xdr:colOff>101600</xdr:colOff>
      <xdr:row>59</xdr:row>
      <xdr:rowOff>147686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138813</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5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46130</xdr:rowOff>
    </xdr:from>
    <xdr:to>
      <xdr:col>102</xdr:col>
      <xdr:colOff>165100</xdr:colOff>
      <xdr:row>59</xdr:row>
      <xdr:rowOff>147730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138857</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54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45836</xdr:rowOff>
    </xdr:from>
    <xdr:to>
      <xdr:col>98</xdr:col>
      <xdr:colOff>38100</xdr:colOff>
      <xdr:row>59</xdr:row>
      <xdr:rowOff>147436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138563</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54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118225</xdr:rowOff>
    </xdr:from>
    <xdr:to>
      <xdr:col>116</xdr:col>
      <xdr:colOff>63500</xdr:colOff>
      <xdr:row>78</xdr:row>
      <xdr:rowOff>3144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319875"/>
          <a:ext cx="838200" cy="5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111234</xdr:rowOff>
    </xdr:from>
    <xdr:to>
      <xdr:col>111</xdr:col>
      <xdr:colOff>177800</xdr:colOff>
      <xdr:row>78</xdr:row>
      <xdr:rowOff>3144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312884"/>
          <a:ext cx="889000" cy="6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111234</xdr:rowOff>
    </xdr:from>
    <xdr:to>
      <xdr:col>107</xdr:col>
      <xdr:colOff>50800</xdr:colOff>
      <xdr:row>77</xdr:row>
      <xdr:rowOff>163660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12884"/>
          <a:ext cx="889000" cy="52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23902</xdr:rowOff>
    </xdr:from>
    <xdr:to>
      <xdr:col>107</xdr:col>
      <xdr:colOff>101600</xdr:colOff>
      <xdr:row>77</xdr:row>
      <xdr:rowOff>125502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2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142029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00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147783</xdr:rowOff>
    </xdr:from>
    <xdr:to>
      <xdr:col>102</xdr:col>
      <xdr:colOff>114300</xdr:colOff>
      <xdr:row>77</xdr:row>
      <xdr:rowOff>163660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349433"/>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30564</xdr:rowOff>
    </xdr:from>
    <xdr:to>
      <xdr:col>102</xdr:col>
      <xdr:colOff>165100</xdr:colOff>
      <xdr:row>77</xdr:row>
      <xdr:rowOff>132164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3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148691</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00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39317</xdr:rowOff>
    </xdr:from>
    <xdr:to>
      <xdr:col>98</xdr:col>
      <xdr:colOff>38100</xdr:colOff>
      <xdr:row>77</xdr:row>
      <xdr:rowOff>140917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157444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0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67425</xdr:rowOff>
    </xdr:from>
    <xdr:to>
      <xdr:col>116</xdr:col>
      <xdr:colOff>114300</xdr:colOff>
      <xdr:row>77</xdr:row>
      <xdr:rowOff>169025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45852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4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123794</xdr:rowOff>
    </xdr:from>
    <xdr:to>
      <xdr:col>112</xdr:col>
      <xdr:colOff>38100</xdr:colOff>
      <xdr:row>78</xdr:row>
      <xdr:rowOff>53944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2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45071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60434</xdr:rowOff>
    </xdr:from>
    <xdr:to>
      <xdr:col>107</xdr:col>
      <xdr:colOff>101600</xdr:colOff>
      <xdr:row>77</xdr:row>
      <xdr:rowOff>162034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6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153161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35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112860</xdr:rowOff>
    </xdr:from>
    <xdr:to>
      <xdr:col>102</xdr:col>
      <xdr:colOff>165100</xdr:colOff>
      <xdr:row>78</xdr:row>
      <xdr:rowOff>43010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1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34137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0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96983</xdr:rowOff>
    </xdr:from>
    <xdr:to>
      <xdr:col>98</xdr:col>
      <xdr:colOff>38100</xdr:colOff>
      <xdr:row>78</xdr:row>
      <xdr:rowOff>27133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9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18260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１，４９４，８３２円となっている。ほとんどの項目が類似団体平均と比較して下回っているか若しくはほぼ同じ値となっているが、補助費等及び災害復旧事業費が類似団体平均を大きく上回っている。補助費等が乖離している要因はふるさと納税</a:t>
          </a:r>
          <a:r>
            <a:rPr kumimoji="1" lang="ja-JP" altLang="ja-JP" sz="1100" b="0" i="0" baseline="0">
              <a:solidFill>
                <a:schemeClr val="dk1"/>
              </a:solidFill>
              <a:effectLst/>
              <a:latin typeface="+mn-lt"/>
              <a:ea typeface="+mn-ea"/>
              <a:cs typeface="+mn-cs"/>
            </a:rPr>
            <a:t>システム利用費の</a:t>
          </a:r>
          <a:r>
            <a:rPr kumimoji="1" lang="ja-JP" altLang="ja-JP" sz="1100">
              <a:solidFill>
                <a:schemeClr val="dk1"/>
              </a:solidFill>
              <a:effectLst/>
              <a:latin typeface="+mn-lt"/>
              <a:ea typeface="+mn-ea"/>
              <a:cs typeface="+mn-cs"/>
            </a:rPr>
            <a:t>増。災害復旧事業費については令和２年７月豪雨が乖離の要因となっている。補助費等の乖離についてはふるさと納税受入額に比例して増減すると思われる。また、災害復旧事業費については次年度も同程度の歳出が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3,850
3,733
115.90
6,396,080
5,755,105
443,865
2,614,576
3,028,134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89936</xdr:rowOff>
    </xdr:from>
    <xdr:to>
      <xdr:col>24</xdr:col>
      <xdr:colOff>63500</xdr:colOff>
      <xdr:row>38</xdr:row>
      <xdr:rowOff>92880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05036"/>
          <a:ext cx="8382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90294</xdr:rowOff>
    </xdr:from>
    <xdr:to>
      <xdr:col>19</xdr:col>
      <xdr:colOff>177800</xdr:colOff>
      <xdr:row>38</xdr:row>
      <xdr:rowOff>92880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605394"/>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90294</xdr:rowOff>
    </xdr:from>
    <xdr:to>
      <xdr:col>15</xdr:col>
      <xdr:colOff>50800</xdr:colOff>
      <xdr:row>38</xdr:row>
      <xdr:rowOff>119626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05394"/>
          <a:ext cx="8890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15034</xdr:rowOff>
    </xdr:from>
    <xdr:to>
      <xdr:col>15</xdr:col>
      <xdr:colOff>101600</xdr:colOff>
      <xdr:row>38</xdr:row>
      <xdr:rowOff>116634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133161</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3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117854</xdr:rowOff>
    </xdr:from>
    <xdr:to>
      <xdr:col>10</xdr:col>
      <xdr:colOff>114300</xdr:colOff>
      <xdr:row>38</xdr:row>
      <xdr:rowOff>119626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632954"/>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6947</xdr:rowOff>
    </xdr:from>
    <xdr:to>
      <xdr:col>10</xdr:col>
      <xdr:colOff>165100</xdr:colOff>
      <xdr:row>38</xdr:row>
      <xdr:rowOff>108547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2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125074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11876</xdr:rowOff>
    </xdr:from>
    <xdr:to>
      <xdr:col>6</xdr:col>
      <xdr:colOff>38100</xdr:colOff>
      <xdr:row>38</xdr:row>
      <xdr:rowOff>113476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130003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39136</xdr:rowOff>
    </xdr:from>
    <xdr:to>
      <xdr:col>24</xdr:col>
      <xdr:colOff>114300</xdr:colOff>
      <xdr:row>38</xdr:row>
      <xdr:rowOff>140736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125513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6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42080</xdr:rowOff>
    </xdr:from>
    <xdr:to>
      <xdr:col>20</xdr:col>
      <xdr:colOff>38100</xdr:colOff>
      <xdr:row>38</xdr:row>
      <xdr:rowOff>143680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134807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4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39494</xdr:rowOff>
    </xdr:from>
    <xdr:to>
      <xdr:col>15</xdr:col>
      <xdr:colOff>101600</xdr:colOff>
      <xdr:row>38</xdr:row>
      <xdr:rowOff>141094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132221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4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68826</xdr:rowOff>
    </xdr:from>
    <xdr:to>
      <xdr:col>10</xdr:col>
      <xdr:colOff>165100</xdr:colOff>
      <xdr:row>38</xdr:row>
      <xdr:rowOff>170426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8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161553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7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67054</xdr:rowOff>
    </xdr:from>
    <xdr:to>
      <xdr:col>6</xdr:col>
      <xdr:colOff>38100</xdr:colOff>
      <xdr:row>38</xdr:row>
      <xdr:rowOff>168654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159781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7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154150</xdr:rowOff>
    </xdr:from>
    <xdr:to>
      <xdr:col>24</xdr:col>
      <xdr:colOff>63500</xdr:colOff>
      <xdr:row>58</xdr:row>
      <xdr:rowOff>11301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926800"/>
          <a:ext cx="838200" cy="2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154150</xdr:rowOff>
    </xdr:from>
    <xdr:to>
      <xdr:col>19</xdr:col>
      <xdr:colOff>177800</xdr:colOff>
      <xdr:row>57</xdr:row>
      <xdr:rowOff>164595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926800"/>
          <a:ext cx="889000" cy="1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55458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999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164595</xdr:rowOff>
    </xdr:from>
    <xdr:to>
      <xdr:col>15</xdr:col>
      <xdr:colOff>50800</xdr:colOff>
      <xdr:row>58</xdr:row>
      <xdr:rowOff>101470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37245"/>
          <a:ext cx="889000" cy="10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4741</xdr:rowOff>
    </xdr:from>
    <xdr:to>
      <xdr:col>15</xdr:col>
      <xdr:colOff>101600</xdr:colOff>
      <xdr:row>58</xdr:row>
      <xdr:rowOff>106341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8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97468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4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101470</xdr:rowOff>
    </xdr:from>
    <xdr:to>
      <xdr:col>10</xdr:col>
      <xdr:colOff>114300</xdr:colOff>
      <xdr:row>58</xdr:row>
      <xdr:rowOff>104733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45570"/>
          <a:ext cx="889000" cy="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57195</xdr:rowOff>
    </xdr:from>
    <xdr:to>
      <xdr:col>10</xdr:col>
      <xdr:colOff>165100</xdr:colOff>
      <xdr:row>58</xdr:row>
      <xdr:rowOff>158795</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149922</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9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57544</xdr:rowOff>
    </xdr:from>
    <xdr:to>
      <xdr:col>6</xdr:col>
      <xdr:colOff>38100</xdr:colOff>
      <xdr:row>58</xdr:row>
      <xdr:rowOff>159144</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150271</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131951</xdr:rowOff>
    </xdr:from>
    <xdr:to>
      <xdr:col>24</xdr:col>
      <xdr:colOff>114300</xdr:colOff>
      <xdr:row>58</xdr:row>
      <xdr:rowOff>62101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0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154828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56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103350</xdr:rowOff>
    </xdr:from>
    <xdr:to>
      <xdr:col>20</xdr:col>
      <xdr:colOff>38100</xdr:colOff>
      <xdr:row>58</xdr:row>
      <xdr:rowOff>33500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7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50027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965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113795</xdr:rowOff>
    </xdr:from>
    <xdr:to>
      <xdr:col>15</xdr:col>
      <xdr:colOff>101600</xdr:colOff>
      <xdr:row>58</xdr:row>
      <xdr:rowOff>43945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8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60472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6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50670</xdr:rowOff>
    </xdr:from>
    <xdr:to>
      <xdr:col>10</xdr:col>
      <xdr:colOff>165100</xdr:colOff>
      <xdr:row>58</xdr:row>
      <xdr:rowOff>152270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168797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6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53933</xdr:rowOff>
    </xdr:from>
    <xdr:to>
      <xdr:col>6</xdr:col>
      <xdr:colOff>38100</xdr:colOff>
      <xdr:row>58</xdr:row>
      <xdr:rowOff>155533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9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610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77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58646</xdr:rowOff>
    </xdr:from>
    <xdr:to>
      <xdr:col>24</xdr:col>
      <xdr:colOff>63500</xdr:colOff>
      <xdr:row>78</xdr:row>
      <xdr:rowOff>95895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431746"/>
          <a:ext cx="8382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58646</xdr:rowOff>
    </xdr:from>
    <xdr:to>
      <xdr:col>19</xdr:col>
      <xdr:colOff>177800</xdr:colOff>
      <xdr:row>78</xdr:row>
      <xdr:rowOff>105079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31746"/>
          <a:ext cx="889000" cy="4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105079</xdr:rowOff>
    </xdr:from>
    <xdr:to>
      <xdr:col>15</xdr:col>
      <xdr:colOff>50800</xdr:colOff>
      <xdr:row>78</xdr:row>
      <xdr:rowOff>161300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78179"/>
          <a:ext cx="889000" cy="5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7813</xdr:rowOff>
    </xdr:from>
    <xdr:to>
      <xdr:col>15</xdr:col>
      <xdr:colOff>101600</xdr:colOff>
      <xdr:row>78</xdr:row>
      <xdr:rowOff>109413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125940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161300</xdr:rowOff>
    </xdr:from>
    <xdr:to>
      <xdr:col>10</xdr:col>
      <xdr:colOff>114300</xdr:colOff>
      <xdr:row>79</xdr:row>
      <xdr:rowOff>9274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534400"/>
          <a:ext cx="889000" cy="1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48036</xdr:rowOff>
    </xdr:from>
    <xdr:to>
      <xdr:col>10</xdr:col>
      <xdr:colOff>165100</xdr:colOff>
      <xdr:row>78</xdr:row>
      <xdr:rowOff>149636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2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166163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9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69264</xdr:rowOff>
    </xdr:from>
    <xdr:to>
      <xdr:col>6</xdr:col>
      <xdr:colOff>38100</xdr:colOff>
      <xdr:row>78</xdr:row>
      <xdr:rowOff>170864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15941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1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45095</xdr:rowOff>
    </xdr:from>
    <xdr:to>
      <xdr:col>24</xdr:col>
      <xdr:colOff>114300</xdr:colOff>
      <xdr:row>78</xdr:row>
      <xdr:rowOff>146695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4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23522</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9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7846</xdr:rowOff>
    </xdr:from>
    <xdr:to>
      <xdr:col>20</xdr:col>
      <xdr:colOff>38100</xdr:colOff>
      <xdr:row>78</xdr:row>
      <xdr:rowOff>109446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100573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7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54279</xdr:rowOff>
    </xdr:from>
    <xdr:to>
      <xdr:col>15</xdr:col>
      <xdr:colOff>101600</xdr:colOff>
      <xdr:row>78</xdr:row>
      <xdr:rowOff>155879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147006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2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110500</xdr:rowOff>
    </xdr:from>
    <xdr:to>
      <xdr:col>10</xdr:col>
      <xdr:colOff>165100</xdr:colOff>
      <xdr:row>79</xdr:row>
      <xdr:rowOff>40650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31777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7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129924</xdr:rowOff>
    </xdr:from>
    <xdr:to>
      <xdr:col>6</xdr:col>
      <xdr:colOff>38100</xdr:colOff>
      <xdr:row>79</xdr:row>
      <xdr:rowOff>60074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5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51201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9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18934</xdr:rowOff>
    </xdr:from>
    <xdr:to>
      <xdr:col>24</xdr:col>
      <xdr:colOff>63500</xdr:colOff>
      <xdr:row>98</xdr:row>
      <xdr:rowOff>34217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21034"/>
          <a:ext cx="8382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34217</xdr:rowOff>
    </xdr:from>
    <xdr:to>
      <xdr:col>19</xdr:col>
      <xdr:colOff>177800</xdr:colOff>
      <xdr:row>98</xdr:row>
      <xdr:rowOff>35068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836317"/>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35068</xdr:rowOff>
    </xdr:from>
    <xdr:to>
      <xdr:col>15</xdr:col>
      <xdr:colOff>50800</xdr:colOff>
      <xdr:row>98</xdr:row>
      <xdr:rowOff>72098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37168"/>
          <a:ext cx="889000" cy="3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94886</xdr:rowOff>
    </xdr:from>
    <xdr:to>
      <xdr:col>15</xdr:col>
      <xdr:colOff>101600</xdr:colOff>
      <xdr:row>98</xdr:row>
      <xdr:rowOff>25036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41563</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64190</xdr:rowOff>
    </xdr:from>
    <xdr:to>
      <xdr:col>10</xdr:col>
      <xdr:colOff>114300</xdr:colOff>
      <xdr:row>98</xdr:row>
      <xdr:rowOff>72098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866290"/>
          <a:ext cx="889000" cy="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121571</xdr:rowOff>
    </xdr:from>
    <xdr:to>
      <xdr:col>10</xdr:col>
      <xdr:colOff>165100</xdr:colOff>
      <xdr:row>98</xdr:row>
      <xdr:rowOff>51721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68248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138049</xdr:rowOff>
    </xdr:from>
    <xdr:to>
      <xdr:col>6</xdr:col>
      <xdr:colOff>38100</xdr:colOff>
      <xdr:row>98</xdr:row>
      <xdr:rowOff>68199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84726</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54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139584</xdr:rowOff>
    </xdr:from>
    <xdr:to>
      <xdr:col>24</xdr:col>
      <xdr:colOff>114300</xdr:colOff>
      <xdr:row>98</xdr:row>
      <xdr:rowOff>69734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54511</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85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154867</xdr:rowOff>
    </xdr:from>
    <xdr:to>
      <xdr:col>20</xdr:col>
      <xdr:colOff>38100</xdr:colOff>
      <xdr:row>98</xdr:row>
      <xdr:rowOff>85017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76144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155718</xdr:rowOff>
    </xdr:from>
    <xdr:to>
      <xdr:col>15</xdr:col>
      <xdr:colOff>101600</xdr:colOff>
      <xdr:row>98</xdr:row>
      <xdr:rowOff>85868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8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76995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7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21298</xdr:rowOff>
    </xdr:from>
    <xdr:to>
      <xdr:col>10</xdr:col>
      <xdr:colOff>165100</xdr:colOff>
      <xdr:row>98</xdr:row>
      <xdr:rowOff>122898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82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114025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13390</xdr:rowOff>
    </xdr:from>
    <xdr:to>
      <xdr:col>6</xdr:col>
      <xdr:colOff>38100</xdr:colOff>
      <xdr:row>98</xdr:row>
      <xdr:rowOff>114990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106117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151174</xdr:rowOff>
    </xdr:from>
    <xdr:to>
      <xdr:col>46</xdr:col>
      <xdr:colOff>38100</xdr:colOff>
      <xdr:row>39</xdr:row>
      <xdr:rowOff>81324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97851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154356</xdr:rowOff>
    </xdr:from>
    <xdr:to>
      <xdr:col>41</xdr:col>
      <xdr:colOff>101600</xdr:colOff>
      <xdr:row>39</xdr:row>
      <xdr:rowOff>84506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101033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155060</xdr:rowOff>
    </xdr:from>
    <xdr:to>
      <xdr:col>36</xdr:col>
      <xdr:colOff>165100</xdr:colOff>
      <xdr:row>39</xdr:row>
      <xdr:rowOff>85210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7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101738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45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42216</xdr:rowOff>
    </xdr:from>
    <xdr:to>
      <xdr:col>55</xdr:col>
      <xdr:colOff>0</xdr:colOff>
      <xdr:row>57</xdr:row>
      <xdr:rowOff>79066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14866"/>
          <a:ext cx="838200" cy="3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61752</xdr:rowOff>
    </xdr:from>
    <xdr:to>
      <xdr:col>50</xdr:col>
      <xdr:colOff>114300</xdr:colOff>
      <xdr:row>57</xdr:row>
      <xdr:rowOff>79066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834402"/>
          <a:ext cx="889000" cy="1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41603</xdr:rowOff>
    </xdr:from>
    <xdr:to>
      <xdr:col>45</xdr:col>
      <xdr:colOff>177800</xdr:colOff>
      <xdr:row>57</xdr:row>
      <xdr:rowOff>61752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814253"/>
          <a:ext cx="8890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66063</xdr:rowOff>
    </xdr:from>
    <xdr:to>
      <xdr:col>46</xdr:col>
      <xdr:colOff>38100</xdr:colOff>
      <xdr:row>56</xdr:row>
      <xdr:rowOff>167663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6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12740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4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41603</xdr:rowOff>
    </xdr:from>
    <xdr:to>
      <xdr:col>41</xdr:col>
      <xdr:colOff>50800</xdr:colOff>
      <xdr:row>57</xdr:row>
      <xdr:rowOff>80657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814253"/>
          <a:ext cx="889000" cy="3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72034</xdr:rowOff>
    </xdr:from>
    <xdr:to>
      <xdr:col>41</xdr:col>
      <xdr:colOff>101600</xdr:colOff>
      <xdr:row>57</xdr:row>
      <xdr:rowOff>2184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6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18711</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448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60426</xdr:rowOff>
    </xdr:from>
    <xdr:to>
      <xdr:col>36</xdr:col>
      <xdr:colOff>165100</xdr:colOff>
      <xdr:row>56</xdr:row>
      <xdr:rowOff>162026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66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7103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43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162866</xdr:rowOff>
    </xdr:from>
    <xdr:to>
      <xdr:col>55</xdr:col>
      <xdr:colOff>50800</xdr:colOff>
      <xdr:row>57</xdr:row>
      <xdr:rowOff>93016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6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14293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15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28266</xdr:rowOff>
    </xdr:from>
    <xdr:to>
      <xdr:col>50</xdr:col>
      <xdr:colOff>165100</xdr:colOff>
      <xdr:row>57</xdr:row>
      <xdr:rowOff>129866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120993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10952</xdr:rowOff>
    </xdr:from>
    <xdr:to>
      <xdr:col>46</xdr:col>
      <xdr:colOff>38100</xdr:colOff>
      <xdr:row>57</xdr:row>
      <xdr:rowOff>112552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8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103679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76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162253</xdr:rowOff>
    </xdr:from>
    <xdr:to>
      <xdr:col>41</xdr:col>
      <xdr:colOff>101600</xdr:colOff>
      <xdr:row>57</xdr:row>
      <xdr:rowOff>92403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6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83530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85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29857</xdr:rowOff>
    </xdr:from>
    <xdr:to>
      <xdr:col>36</xdr:col>
      <xdr:colOff>165100</xdr:colOff>
      <xdr:row>57</xdr:row>
      <xdr:rowOff>131457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0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122584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87179</xdr:rowOff>
    </xdr:from>
    <xdr:to>
      <xdr:col>55</xdr:col>
      <xdr:colOff>0</xdr:colOff>
      <xdr:row>78</xdr:row>
      <xdr:rowOff>140567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60279"/>
          <a:ext cx="838200" cy="5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105246</xdr:rowOff>
    </xdr:from>
    <xdr:to>
      <xdr:col>50</xdr:col>
      <xdr:colOff>114300</xdr:colOff>
      <xdr:row>78</xdr:row>
      <xdr:rowOff>140567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78346"/>
          <a:ext cx="889000" cy="3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105246</xdr:rowOff>
    </xdr:from>
    <xdr:to>
      <xdr:col>45</xdr:col>
      <xdr:colOff>177800</xdr:colOff>
      <xdr:row>79</xdr:row>
      <xdr:rowOff>4133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78346"/>
          <a:ext cx="889000" cy="7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36835</xdr:rowOff>
    </xdr:from>
    <xdr:to>
      <xdr:col>46</xdr:col>
      <xdr:colOff>38100</xdr:colOff>
      <xdr:row>78</xdr:row>
      <xdr:rowOff>138435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0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154962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185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2280</xdr:rowOff>
    </xdr:from>
    <xdr:to>
      <xdr:col>41</xdr:col>
      <xdr:colOff>50800</xdr:colOff>
      <xdr:row>79</xdr:row>
      <xdr:rowOff>4133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46830"/>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65253</xdr:rowOff>
    </xdr:from>
    <xdr:to>
      <xdr:col>41</xdr:col>
      <xdr:colOff>101600</xdr:colOff>
      <xdr:row>78</xdr:row>
      <xdr:rowOff>166853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3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69883</xdr:rowOff>
    </xdr:from>
    <xdr:to>
      <xdr:col>36</xdr:col>
      <xdr:colOff>165100</xdr:colOff>
      <xdr:row>79</xdr:row>
      <xdr:rowOff>33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16560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1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36379</xdr:rowOff>
    </xdr:from>
    <xdr:to>
      <xdr:col>55</xdr:col>
      <xdr:colOff>50800</xdr:colOff>
      <xdr:row>78</xdr:row>
      <xdr:rowOff>137979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0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142226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4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89767</xdr:rowOff>
    </xdr:from>
    <xdr:to>
      <xdr:col>50</xdr:col>
      <xdr:colOff>165100</xdr:colOff>
      <xdr:row>79</xdr:row>
      <xdr:rowOff>19917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6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11044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54446</xdr:rowOff>
    </xdr:from>
    <xdr:to>
      <xdr:col>46</xdr:col>
      <xdr:colOff>38100</xdr:colOff>
      <xdr:row>78</xdr:row>
      <xdr:rowOff>156046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147173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2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124783</xdr:rowOff>
    </xdr:from>
    <xdr:to>
      <xdr:col>41</xdr:col>
      <xdr:colOff>101600</xdr:colOff>
      <xdr:row>79</xdr:row>
      <xdr:rowOff>54933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9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46060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122930</xdr:rowOff>
    </xdr:from>
    <xdr:to>
      <xdr:col>36</xdr:col>
      <xdr:colOff>165100</xdr:colOff>
      <xdr:row>79</xdr:row>
      <xdr:rowOff>53080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9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44207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8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143783</xdr:rowOff>
    </xdr:from>
    <xdr:to>
      <xdr:col>55</xdr:col>
      <xdr:colOff>0</xdr:colOff>
      <xdr:row>97</xdr:row>
      <xdr:rowOff>154156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74433"/>
          <a:ext cx="838200" cy="1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71406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530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144478</xdr:rowOff>
    </xdr:from>
    <xdr:to>
      <xdr:col>50</xdr:col>
      <xdr:colOff>114300</xdr:colOff>
      <xdr:row>97</xdr:row>
      <xdr:rowOff>154156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75128"/>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144478</xdr:rowOff>
    </xdr:from>
    <xdr:to>
      <xdr:col>45</xdr:col>
      <xdr:colOff>177800</xdr:colOff>
      <xdr:row>97</xdr:row>
      <xdr:rowOff>152416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775128"/>
          <a:ext cx="8890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57539</xdr:rowOff>
    </xdr:from>
    <xdr:to>
      <xdr:col>46</xdr:col>
      <xdr:colOff>38100</xdr:colOff>
      <xdr:row>97</xdr:row>
      <xdr:rowOff>159139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4216</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6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152416</xdr:rowOff>
    </xdr:from>
    <xdr:to>
      <xdr:col>41</xdr:col>
      <xdr:colOff>50800</xdr:colOff>
      <xdr:row>97</xdr:row>
      <xdr:rowOff>162486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83066"/>
          <a:ext cx="889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62091</xdr:rowOff>
    </xdr:from>
    <xdr:to>
      <xdr:col>41</xdr:col>
      <xdr:colOff>101600</xdr:colOff>
      <xdr:row>97</xdr:row>
      <xdr:rowOff>163691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8768</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6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63533</xdr:rowOff>
    </xdr:from>
    <xdr:to>
      <xdr:col>36</xdr:col>
      <xdr:colOff>165100</xdr:colOff>
      <xdr:row>97</xdr:row>
      <xdr:rowOff>165133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10210</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6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92983</xdr:rowOff>
    </xdr:from>
    <xdr:to>
      <xdr:col>55</xdr:col>
      <xdr:colOff>50800</xdr:colOff>
      <xdr:row>98</xdr:row>
      <xdr:rowOff>23133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7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26955</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6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103356</xdr:rowOff>
    </xdr:from>
    <xdr:to>
      <xdr:col>50</xdr:col>
      <xdr:colOff>165100</xdr:colOff>
      <xdr:row>98</xdr:row>
      <xdr:rowOff>33506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24633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82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93678</xdr:rowOff>
    </xdr:from>
    <xdr:to>
      <xdr:col>46</xdr:col>
      <xdr:colOff>38100</xdr:colOff>
      <xdr:row>98</xdr:row>
      <xdr:rowOff>23828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2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14955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8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101616</xdr:rowOff>
    </xdr:from>
    <xdr:to>
      <xdr:col>41</xdr:col>
      <xdr:colOff>101600</xdr:colOff>
      <xdr:row>98</xdr:row>
      <xdr:rowOff>31766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7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22893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82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111686</xdr:rowOff>
    </xdr:from>
    <xdr:to>
      <xdr:col>36</xdr:col>
      <xdr:colOff>165100</xdr:colOff>
      <xdr:row>98</xdr:row>
      <xdr:rowOff>41836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74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32963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83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155549</xdr:rowOff>
    </xdr:from>
    <xdr:to>
      <xdr:col>85</xdr:col>
      <xdr:colOff>127000</xdr:colOff>
      <xdr:row>38</xdr:row>
      <xdr:rowOff>158938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670649"/>
          <a:ext cx="838200" cy="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158938</xdr:rowOff>
    </xdr:from>
    <xdr:to>
      <xdr:col>81</xdr:col>
      <xdr:colOff>50800</xdr:colOff>
      <xdr:row>38</xdr:row>
      <xdr:rowOff>169467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74038"/>
          <a:ext cx="889000" cy="10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165604</xdr:rowOff>
    </xdr:from>
    <xdr:to>
      <xdr:col>76</xdr:col>
      <xdr:colOff>114300</xdr:colOff>
      <xdr:row>38</xdr:row>
      <xdr:rowOff>169467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80704"/>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162499</xdr:rowOff>
    </xdr:from>
    <xdr:to>
      <xdr:col>76</xdr:col>
      <xdr:colOff>165100</xdr:colOff>
      <xdr:row>38</xdr:row>
      <xdr:rowOff>92649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0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109176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8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158713</xdr:rowOff>
    </xdr:from>
    <xdr:to>
      <xdr:col>71</xdr:col>
      <xdr:colOff>177800</xdr:colOff>
      <xdr:row>38</xdr:row>
      <xdr:rowOff>165604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73813"/>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46368</xdr:rowOff>
    </xdr:from>
    <xdr:to>
      <xdr:col>72</xdr:col>
      <xdr:colOff>38100</xdr:colOff>
      <xdr:row>38</xdr:row>
      <xdr:rowOff>147968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61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164494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3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41668</xdr:rowOff>
    </xdr:from>
    <xdr:to>
      <xdr:col>67</xdr:col>
      <xdr:colOff>101600</xdr:colOff>
      <xdr:row>38</xdr:row>
      <xdr:rowOff>143268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159795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3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104749</xdr:rowOff>
    </xdr:from>
    <xdr:to>
      <xdr:col>85</xdr:col>
      <xdr:colOff>177800</xdr:colOff>
      <xdr:row>39</xdr:row>
      <xdr:rowOff>34899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1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19676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108138</xdr:rowOff>
    </xdr:from>
    <xdr:to>
      <xdr:col>81</xdr:col>
      <xdr:colOff>101600</xdr:colOff>
      <xdr:row>39</xdr:row>
      <xdr:rowOff>38288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29415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118667</xdr:rowOff>
    </xdr:from>
    <xdr:to>
      <xdr:col>76</xdr:col>
      <xdr:colOff>165100</xdr:colOff>
      <xdr:row>39</xdr:row>
      <xdr:rowOff>48817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3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39944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114804</xdr:rowOff>
    </xdr:from>
    <xdr:to>
      <xdr:col>72</xdr:col>
      <xdr:colOff>38100</xdr:colOff>
      <xdr:row>39</xdr:row>
      <xdr:rowOff>44954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2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36081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107913</xdr:rowOff>
    </xdr:from>
    <xdr:to>
      <xdr:col>67</xdr:col>
      <xdr:colOff>101600</xdr:colOff>
      <xdr:row>39</xdr:row>
      <xdr:rowOff>38063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2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29190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1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149178</xdr:rowOff>
    </xdr:from>
    <xdr:to>
      <xdr:col>85</xdr:col>
      <xdr:colOff>127000</xdr:colOff>
      <xdr:row>58</xdr:row>
      <xdr:rowOff>158581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10093278"/>
          <a:ext cx="838200" cy="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149043</xdr:rowOff>
    </xdr:from>
    <xdr:to>
      <xdr:col>81</xdr:col>
      <xdr:colOff>50800</xdr:colOff>
      <xdr:row>58</xdr:row>
      <xdr:rowOff>149178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93143"/>
          <a:ext cx="889000" cy="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149043</xdr:rowOff>
    </xdr:from>
    <xdr:to>
      <xdr:col>76</xdr:col>
      <xdr:colOff>114300</xdr:colOff>
      <xdr:row>58</xdr:row>
      <xdr:rowOff>154095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93143"/>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162213</xdr:rowOff>
    </xdr:from>
    <xdr:to>
      <xdr:col>76</xdr:col>
      <xdr:colOff>165100</xdr:colOff>
      <xdr:row>58</xdr:row>
      <xdr:rowOff>92363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108890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154095</xdr:rowOff>
    </xdr:from>
    <xdr:to>
      <xdr:col>71</xdr:col>
      <xdr:colOff>177800</xdr:colOff>
      <xdr:row>59</xdr:row>
      <xdr:rowOff>15717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98195"/>
          <a:ext cx="889000" cy="3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19982</xdr:rowOff>
    </xdr:from>
    <xdr:to>
      <xdr:col>72</xdr:col>
      <xdr:colOff>38100</xdr:colOff>
      <xdr:row>58</xdr:row>
      <xdr:rowOff>121582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6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138109</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3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19610</xdr:rowOff>
    </xdr:from>
    <xdr:to>
      <xdr:col>67</xdr:col>
      <xdr:colOff>101600</xdr:colOff>
      <xdr:row>58</xdr:row>
      <xdr:rowOff>121210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137737</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3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107781</xdr:rowOff>
    </xdr:from>
    <xdr:to>
      <xdr:col>85</xdr:col>
      <xdr:colOff>177800</xdr:colOff>
      <xdr:row>59</xdr:row>
      <xdr:rowOff>37931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100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22708</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98378</xdr:rowOff>
    </xdr:from>
    <xdr:to>
      <xdr:col>81</xdr:col>
      <xdr:colOff>101600</xdr:colOff>
      <xdr:row>59</xdr:row>
      <xdr:rowOff>28528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10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19655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13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98243</xdr:rowOff>
    </xdr:from>
    <xdr:to>
      <xdr:col>76</xdr:col>
      <xdr:colOff>165100</xdr:colOff>
      <xdr:row>59</xdr:row>
      <xdr:rowOff>28393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1004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19520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13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103295</xdr:rowOff>
    </xdr:from>
    <xdr:to>
      <xdr:col>72</xdr:col>
      <xdr:colOff>38100</xdr:colOff>
      <xdr:row>59</xdr:row>
      <xdr:rowOff>33445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24572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4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136367</xdr:rowOff>
    </xdr:from>
    <xdr:to>
      <xdr:col>67</xdr:col>
      <xdr:colOff>101600</xdr:colOff>
      <xdr:row>59</xdr:row>
      <xdr:rowOff>66517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8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57644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157589</xdr:rowOff>
    </xdr:from>
    <xdr:to>
      <xdr:col>85</xdr:col>
      <xdr:colOff>127000</xdr:colOff>
      <xdr:row>77</xdr:row>
      <xdr:rowOff>23447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187789"/>
          <a:ext cx="838200" cy="3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23447</xdr:rowOff>
    </xdr:from>
    <xdr:to>
      <xdr:col>81</xdr:col>
      <xdr:colOff>50800</xdr:colOff>
      <xdr:row>78</xdr:row>
      <xdr:rowOff>106556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225097"/>
          <a:ext cx="889000" cy="2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62587</xdr:rowOff>
    </xdr:from>
    <xdr:to>
      <xdr:col>76</xdr:col>
      <xdr:colOff>114300</xdr:colOff>
      <xdr:row>78</xdr:row>
      <xdr:rowOff>106556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264237"/>
          <a:ext cx="889000" cy="21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142503</xdr:rowOff>
    </xdr:from>
    <xdr:to>
      <xdr:col>76</xdr:col>
      <xdr:colOff>165100</xdr:colOff>
      <xdr:row>79</xdr:row>
      <xdr:rowOff>72653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1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63780</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62587</xdr:rowOff>
    </xdr:from>
    <xdr:to>
      <xdr:col>71</xdr:col>
      <xdr:colOff>177800</xdr:colOff>
      <xdr:row>77</xdr:row>
      <xdr:rowOff>103729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264237"/>
          <a:ext cx="889000" cy="4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144253</xdr:rowOff>
    </xdr:from>
    <xdr:to>
      <xdr:col>72</xdr:col>
      <xdr:colOff>38100</xdr:colOff>
      <xdr:row>79</xdr:row>
      <xdr:rowOff>74403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65530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156876</xdr:rowOff>
    </xdr:from>
    <xdr:to>
      <xdr:col>67</xdr:col>
      <xdr:colOff>101600</xdr:colOff>
      <xdr:row>79</xdr:row>
      <xdr:rowOff>87026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2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78153</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62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106789</xdr:rowOff>
    </xdr:from>
    <xdr:to>
      <xdr:col>85</xdr:col>
      <xdr:colOff>177800</xdr:colOff>
      <xdr:row>77</xdr:row>
      <xdr:rowOff>36939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1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129666</xdr:rowOff>
    </xdr:from>
    <xdr:ext cx="599010"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29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144097</xdr:rowOff>
    </xdr:from>
    <xdr:to>
      <xdr:col>81</xdr:col>
      <xdr:colOff>101600</xdr:colOff>
      <xdr:row>77</xdr:row>
      <xdr:rowOff>74247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17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90774</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181795" y="1294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55756</xdr:rowOff>
    </xdr:from>
    <xdr:to>
      <xdr:col>76</xdr:col>
      <xdr:colOff>165100</xdr:colOff>
      <xdr:row>78</xdr:row>
      <xdr:rowOff>157356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2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2433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0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11787</xdr:rowOff>
    </xdr:from>
    <xdr:to>
      <xdr:col>72</xdr:col>
      <xdr:colOff>38100</xdr:colOff>
      <xdr:row>77</xdr:row>
      <xdr:rowOff>113387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2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129914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03795" y="129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52929</xdr:rowOff>
    </xdr:from>
    <xdr:to>
      <xdr:col>67</xdr:col>
      <xdr:colOff>101600</xdr:colOff>
      <xdr:row>77</xdr:row>
      <xdr:rowOff>154529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2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171056</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14795" y="1302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140754</xdr:rowOff>
    </xdr:from>
    <xdr:to>
      <xdr:col>85</xdr:col>
      <xdr:colOff>127000</xdr:colOff>
      <xdr:row>98</xdr:row>
      <xdr:rowOff>153339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42854"/>
          <a:ext cx="838200" cy="1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153339</xdr:rowOff>
    </xdr:from>
    <xdr:to>
      <xdr:col>81</xdr:col>
      <xdr:colOff>50800</xdr:colOff>
      <xdr:row>98</xdr:row>
      <xdr:rowOff>160548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55439"/>
          <a:ext cx="8890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160548</xdr:rowOff>
    </xdr:from>
    <xdr:to>
      <xdr:col>76</xdr:col>
      <xdr:colOff>114300</xdr:colOff>
      <xdr:row>98</xdr:row>
      <xdr:rowOff>162272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62648"/>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50682</xdr:rowOff>
    </xdr:from>
    <xdr:to>
      <xdr:col>76</xdr:col>
      <xdr:colOff>165100</xdr:colOff>
      <xdr:row>98</xdr:row>
      <xdr:rowOff>152282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168809</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162272</xdr:rowOff>
    </xdr:from>
    <xdr:to>
      <xdr:col>71</xdr:col>
      <xdr:colOff>177800</xdr:colOff>
      <xdr:row>98</xdr:row>
      <xdr:rowOff>162982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64372"/>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54054</xdr:rowOff>
    </xdr:from>
    <xdr:to>
      <xdr:col>72</xdr:col>
      <xdr:colOff>38100</xdr:colOff>
      <xdr:row>98</xdr:row>
      <xdr:rowOff>155654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731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31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55620</xdr:rowOff>
    </xdr:from>
    <xdr:to>
      <xdr:col>67</xdr:col>
      <xdr:colOff>101600</xdr:colOff>
      <xdr:row>98</xdr:row>
      <xdr:rowOff>157220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5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2297</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3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89954</xdr:rowOff>
    </xdr:from>
    <xdr:to>
      <xdr:col>85</xdr:col>
      <xdr:colOff>177800</xdr:colOff>
      <xdr:row>99</xdr:row>
      <xdr:rowOff>20104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9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18589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2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102539</xdr:rowOff>
    </xdr:from>
    <xdr:to>
      <xdr:col>81</xdr:col>
      <xdr:colOff>101600</xdr:colOff>
      <xdr:row>99</xdr:row>
      <xdr:rowOff>32689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0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23816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109748</xdr:rowOff>
    </xdr:from>
    <xdr:to>
      <xdr:col>76</xdr:col>
      <xdr:colOff>165100</xdr:colOff>
      <xdr:row>99</xdr:row>
      <xdr:rowOff>39898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1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31025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70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111472</xdr:rowOff>
    </xdr:from>
    <xdr:to>
      <xdr:col>72</xdr:col>
      <xdr:colOff>38100</xdr:colOff>
      <xdr:row>99</xdr:row>
      <xdr:rowOff>41622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1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32749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700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112182</xdr:rowOff>
    </xdr:from>
    <xdr:to>
      <xdr:col>67</xdr:col>
      <xdr:colOff>101600</xdr:colOff>
      <xdr:row>99</xdr:row>
      <xdr:rowOff>42332</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33459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700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44321</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0871"/>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44321</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9545300" y="6730871"/>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161206</xdr:rowOff>
    </xdr:from>
    <xdr:to>
      <xdr:col>107</xdr:col>
      <xdr:colOff>101600</xdr:colOff>
      <xdr:row>39</xdr:row>
      <xdr:rowOff>91356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107883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1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161976</xdr:rowOff>
    </xdr:from>
    <xdr:to>
      <xdr:col>102</xdr:col>
      <xdr:colOff>165100</xdr:colOff>
      <xdr:row>39</xdr:row>
      <xdr:rowOff>92126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108653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162997</xdr:rowOff>
    </xdr:from>
    <xdr:to>
      <xdr:col>98</xdr:col>
      <xdr:colOff>38100</xdr:colOff>
      <xdr:row>39</xdr:row>
      <xdr:rowOff>93147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109674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3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164971</xdr:rowOff>
    </xdr:from>
    <xdr:to>
      <xdr:col>107</xdr:col>
      <xdr:colOff>101600</xdr:colOff>
      <xdr:row>39</xdr:row>
      <xdr:rowOff>95121</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86248</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7727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ほとんどの項目が類似団体平均と比較して下回っているか若しくはほぼ同じ値となっているが、災害復旧費と総務費が類似団体平均を上回っている。災害復旧事業費が類似団体平均を上回っている主な原因としては、令和２年７月豪雨による災害関連事業の増による高止まりが考えられる。なお、総務費においてはふるさと納税に係る歳出が含まれており、次年度も同程度の数値になる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普通交付税の増額及びふるさと納税基金からの繰入金により財政調整基金繰入金により財政調整基金残高の標準財政規模比が増加した。実質収支額は歳入歳出差引については微減であったものの、翌年度に繰り越すべき財源の増により、実質収支額が減少する結果となった事により標準財政規模比が減少した。実質単年度収支については積立金の減及び財政調整基金からの取り崩し額の皆増により標準財政規模比が減少した。次年度以降は農協跡地の利活用等の財政負担もあるが、一定のふるさと納税基金繰入金が見込める為、比率は横ばいに推移すると考えられ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一般会計、特別会計ともに赤字額は発生していない。個別にみると、水道事業特別会計は標準財政規模に対する黒字額の割合が増加したものの、その他の会計において黒字額の割合は前年以下となっている。標準財政規模はほぼ横ばいであった為、全体の比率は減少している。局地的な災害等に立て続けに見舞われている事や農協跡地の利活用等に多大な財政負担が発生する可能性がある為、予断を許さない状況である。その他の公営企業会計については、独立採算に向け、使用料の見直し等を行うなど、更なる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9366;&#27841;&#36039;&#26009;&#38598;&#20316;&#25104;/&#12304;&#36001;&#25919;&#29366;&#27841;&#36039;&#26009;&#38598;&#12305;_434230_&#21335;&#23567;&#22269;&#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38.1</v>
          </cell>
          <cell r="BX51">
            <v>12</v>
          </cell>
        </row>
        <row r="53">
          <cell r="BP53">
            <v>57</v>
          </cell>
          <cell r="BX53">
            <v>58.4</v>
          </cell>
          <cell r="CF53">
            <v>60.2</v>
          </cell>
          <cell r="CN53">
            <v>61.7</v>
          </cell>
          <cell r="CV53">
            <v>63.6</v>
          </cell>
        </row>
        <row r="55">
          <cell r="AN55" t="str">
            <v>類似団体内平均値</v>
          </cell>
          <cell r="BP55">
            <v>0</v>
          </cell>
          <cell r="BX55">
            <v>0</v>
          </cell>
          <cell r="CF55">
            <v>0</v>
          </cell>
          <cell r="CN55">
            <v>0</v>
          </cell>
          <cell r="CV55">
            <v>0</v>
          </cell>
        </row>
        <row r="57">
          <cell r="BP57">
            <v>59.2</v>
          </cell>
          <cell r="BX57">
            <v>60.3</v>
          </cell>
          <cell r="CF57">
            <v>61</v>
          </cell>
          <cell r="CN57">
            <v>60.9</v>
          </cell>
          <cell r="CV57">
            <v>62.3</v>
          </cell>
        </row>
        <row r="72">
          <cell r="BP72" t="str">
            <v>H30</v>
          </cell>
          <cell r="BX72" t="str">
            <v>R01</v>
          </cell>
          <cell r="CF72" t="str">
            <v>R02</v>
          </cell>
          <cell r="CN72" t="str">
            <v>R03</v>
          </cell>
          <cell r="CV72" t="str">
            <v>R04</v>
          </cell>
        </row>
        <row r="73">
          <cell r="AN73" t="str">
            <v>当該団体値</v>
          </cell>
          <cell r="BP73">
            <v>38.1</v>
          </cell>
          <cell r="BX73">
            <v>12</v>
          </cell>
        </row>
        <row r="75">
          <cell r="BP75">
            <v>6.1</v>
          </cell>
          <cell r="BX75">
            <v>5.9</v>
          </cell>
          <cell r="CF75">
            <v>6.4</v>
          </cell>
          <cell r="CN75">
            <v>5.7</v>
          </cell>
          <cell r="CV75">
            <v>6.5</v>
          </cell>
        </row>
        <row r="77">
          <cell r="AN77" t="str">
            <v>類似団体内平均値</v>
          </cell>
          <cell r="BP77">
            <v>0</v>
          </cell>
          <cell r="BX77">
            <v>0</v>
          </cell>
          <cell r="CF77">
            <v>0</v>
          </cell>
          <cell r="CN77">
            <v>0</v>
          </cell>
          <cell r="CV77">
            <v>0</v>
          </cell>
        </row>
        <row r="79">
          <cell r="BP79">
            <v>7.1</v>
          </cell>
          <cell r="BX79">
            <v>7.3</v>
          </cell>
          <cell r="CF79">
            <v>7.4</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83</v>
      </c>
      <c r="C2" s="182"/>
      <c r="D2" s="183"/>
    </row>
    <row r="3" spans="1:119" ht="18.75" customHeight="1" thickBot="1" x14ac:dyDescent="0.2">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93</v>
      </c>
      <c r="AZ4" s="412"/>
      <c r="BA4" s="412"/>
      <c r="BB4" s="412"/>
      <c r="BC4" s="412"/>
      <c r="BD4" s="412"/>
      <c r="BE4" s="412"/>
      <c r="BF4" s="412"/>
      <c r="BG4" s="412"/>
      <c r="BH4" s="412"/>
      <c r="BI4" s="412"/>
      <c r="BJ4" s="412"/>
      <c r="BK4" s="412"/>
      <c r="BL4" s="412"/>
      <c r="BM4" s="413"/>
      <c r="BN4" s="414">
        <v>6396080</v>
      </c>
      <c r="BO4" s="415"/>
      <c r="BP4" s="415"/>
      <c r="BQ4" s="415"/>
      <c r="BR4" s="415"/>
      <c r="BS4" s="415"/>
      <c r="BT4" s="415"/>
      <c r="BU4" s="416"/>
      <c r="BV4" s="414">
        <v>6430247</v>
      </c>
      <c r="BW4" s="415"/>
      <c r="BX4" s="415"/>
      <c r="BY4" s="415"/>
      <c r="BZ4" s="415"/>
      <c r="CA4" s="415"/>
      <c r="CB4" s="415"/>
      <c r="CC4" s="416"/>
      <c r="CD4" s="585" t="s">
        <v>94</v>
      </c>
      <c r="CE4" s="586"/>
      <c r="CF4" s="586"/>
      <c r="CG4" s="586"/>
      <c r="CH4" s="586"/>
      <c r="CI4" s="586"/>
      <c r="CJ4" s="586"/>
      <c r="CK4" s="586"/>
      <c r="CL4" s="586"/>
      <c r="CM4" s="586"/>
      <c r="CN4" s="586"/>
      <c r="CO4" s="586"/>
      <c r="CP4" s="586"/>
      <c r="CQ4" s="586"/>
      <c r="CR4" s="586"/>
      <c r="CS4" s="587"/>
      <c r="CT4" s="588">
        <v>17</v>
      </c>
      <c r="CU4" s="589"/>
      <c r="CV4" s="589"/>
      <c r="CW4" s="589"/>
      <c r="CX4" s="589"/>
      <c r="CY4" s="589"/>
      <c r="CZ4" s="589"/>
      <c r="DA4" s="590"/>
      <c r="DB4" s="588">
        <v>17.399999999999999</v>
      </c>
      <c r="DC4" s="589"/>
      <c r="DD4" s="589"/>
      <c r="DE4" s="589"/>
      <c r="DF4" s="589"/>
      <c r="DG4" s="589"/>
      <c r="DH4" s="589"/>
      <c r="DI4" s="590"/>
    </row>
    <row r="5" spans="1:119" ht="18.75" customHeight="1" x14ac:dyDescent="0.15">
      <c r="A5" s="181"/>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95</v>
      </c>
      <c r="AN5" s="393"/>
      <c r="AO5" s="393"/>
      <c r="AP5" s="393"/>
      <c r="AQ5" s="393"/>
      <c r="AR5" s="393"/>
      <c r="AS5" s="393"/>
      <c r="AT5" s="394"/>
      <c r="AU5" s="466" t="s">
        <v>96</v>
      </c>
      <c r="AV5" s="467"/>
      <c r="AW5" s="467"/>
      <c r="AX5" s="467"/>
      <c r="AY5" s="399" t="s">
        <v>97</v>
      </c>
      <c r="AZ5" s="400"/>
      <c r="BA5" s="400"/>
      <c r="BB5" s="400"/>
      <c r="BC5" s="400"/>
      <c r="BD5" s="400"/>
      <c r="BE5" s="400"/>
      <c r="BF5" s="400"/>
      <c r="BG5" s="400"/>
      <c r="BH5" s="400"/>
      <c r="BI5" s="400"/>
      <c r="BJ5" s="400"/>
      <c r="BK5" s="400"/>
      <c r="BL5" s="400"/>
      <c r="BM5" s="401"/>
      <c r="BN5" s="419">
        <v>5755105</v>
      </c>
      <c r="BO5" s="420"/>
      <c r="BP5" s="420"/>
      <c r="BQ5" s="420"/>
      <c r="BR5" s="420"/>
      <c r="BS5" s="420"/>
      <c r="BT5" s="420"/>
      <c r="BU5" s="421"/>
      <c r="BV5" s="419">
        <v>5786255</v>
      </c>
      <c r="BW5" s="420"/>
      <c r="BX5" s="420"/>
      <c r="BY5" s="420"/>
      <c r="BZ5" s="420"/>
      <c r="CA5" s="420"/>
      <c r="CB5" s="420"/>
      <c r="CC5" s="421"/>
      <c r="CD5" s="428" t="s">
        <v>98</v>
      </c>
      <c r="CE5" s="373"/>
      <c r="CF5" s="373"/>
      <c r="CG5" s="373"/>
      <c r="CH5" s="373"/>
      <c r="CI5" s="373"/>
      <c r="CJ5" s="373"/>
      <c r="CK5" s="373"/>
      <c r="CL5" s="373"/>
      <c r="CM5" s="373"/>
      <c r="CN5" s="373"/>
      <c r="CO5" s="373"/>
      <c r="CP5" s="373"/>
      <c r="CQ5" s="373"/>
      <c r="CR5" s="373"/>
      <c r="CS5" s="429"/>
      <c r="CT5" s="389">
        <v>88.1</v>
      </c>
      <c r="CU5" s="390"/>
      <c r="CV5" s="390"/>
      <c r="CW5" s="390"/>
      <c r="CX5" s="390"/>
      <c r="CY5" s="390"/>
      <c r="CZ5" s="390"/>
      <c r="DA5" s="391"/>
      <c r="DB5" s="389">
        <v>80.099999999999994</v>
      </c>
      <c r="DC5" s="390"/>
      <c r="DD5" s="390"/>
      <c r="DE5" s="390"/>
      <c r="DF5" s="390"/>
      <c r="DG5" s="390"/>
      <c r="DH5" s="390"/>
      <c r="DI5" s="391"/>
    </row>
    <row r="6" spans="1:119" ht="18.75" customHeight="1" x14ac:dyDescent="0.15">
      <c r="A6" s="181"/>
      <c r="B6" s="565" t="s">
        <v>99</v>
      </c>
      <c r="C6" s="443"/>
      <c r="D6" s="443"/>
      <c r="E6" s="566"/>
      <c r="F6" s="566"/>
      <c r="G6" s="566"/>
      <c r="H6" s="566"/>
      <c r="I6" s="566"/>
      <c r="J6" s="566"/>
      <c r="K6" s="566"/>
      <c r="L6" s="566" t="s">
        <v>100</v>
      </c>
      <c r="M6" s="566"/>
      <c r="N6" s="566"/>
      <c r="O6" s="566"/>
      <c r="P6" s="566"/>
      <c r="Q6" s="566"/>
      <c r="R6" s="441"/>
      <c r="S6" s="441"/>
      <c r="T6" s="441"/>
      <c r="U6" s="441"/>
      <c r="V6" s="572"/>
      <c r="W6" s="500" t="s">
        <v>101</v>
      </c>
      <c r="X6" s="442"/>
      <c r="Y6" s="442"/>
      <c r="Z6" s="442"/>
      <c r="AA6" s="442"/>
      <c r="AB6" s="443"/>
      <c r="AC6" s="577" t="s">
        <v>102</v>
      </c>
      <c r="AD6" s="578"/>
      <c r="AE6" s="578"/>
      <c r="AF6" s="578"/>
      <c r="AG6" s="578"/>
      <c r="AH6" s="578"/>
      <c r="AI6" s="578"/>
      <c r="AJ6" s="578"/>
      <c r="AK6" s="578"/>
      <c r="AL6" s="579"/>
      <c r="AM6" s="478" t="s">
        <v>103</v>
      </c>
      <c r="AN6" s="393"/>
      <c r="AO6" s="393"/>
      <c r="AP6" s="393"/>
      <c r="AQ6" s="393"/>
      <c r="AR6" s="393"/>
      <c r="AS6" s="393"/>
      <c r="AT6" s="394"/>
      <c r="AU6" s="466" t="s">
        <v>104</v>
      </c>
      <c r="AV6" s="467"/>
      <c r="AW6" s="467"/>
      <c r="AX6" s="467"/>
      <c r="AY6" s="399" t="s">
        <v>105</v>
      </c>
      <c r="AZ6" s="400"/>
      <c r="BA6" s="400"/>
      <c r="BB6" s="400"/>
      <c r="BC6" s="400"/>
      <c r="BD6" s="400"/>
      <c r="BE6" s="400"/>
      <c r="BF6" s="400"/>
      <c r="BG6" s="400"/>
      <c r="BH6" s="400"/>
      <c r="BI6" s="400"/>
      <c r="BJ6" s="400"/>
      <c r="BK6" s="400"/>
      <c r="BL6" s="400"/>
      <c r="BM6" s="401"/>
      <c r="BN6" s="419">
        <v>640975</v>
      </c>
      <c r="BO6" s="420"/>
      <c r="BP6" s="420"/>
      <c r="BQ6" s="420"/>
      <c r="BR6" s="420"/>
      <c r="BS6" s="420"/>
      <c r="BT6" s="420"/>
      <c r="BU6" s="421"/>
      <c r="BV6" s="419">
        <v>643992</v>
      </c>
      <c r="BW6" s="420"/>
      <c r="BX6" s="420"/>
      <c r="BY6" s="420"/>
      <c r="BZ6" s="420"/>
      <c r="CA6" s="420"/>
      <c r="CB6" s="420"/>
      <c r="CC6" s="421"/>
      <c r="CD6" s="428" t="s">
        <v>106</v>
      </c>
      <c r="CE6" s="373"/>
      <c r="CF6" s="373"/>
      <c r="CG6" s="373"/>
      <c r="CH6" s="373"/>
      <c r="CI6" s="373"/>
      <c r="CJ6" s="373"/>
      <c r="CK6" s="373"/>
      <c r="CL6" s="373"/>
      <c r="CM6" s="373"/>
      <c r="CN6" s="373"/>
      <c r="CO6" s="373"/>
      <c r="CP6" s="373"/>
      <c r="CQ6" s="373"/>
      <c r="CR6" s="373"/>
      <c r="CS6" s="429"/>
      <c r="CT6" s="562">
        <v>88.9</v>
      </c>
      <c r="CU6" s="563"/>
      <c r="CV6" s="563"/>
      <c r="CW6" s="563"/>
      <c r="CX6" s="563"/>
      <c r="CY6" s="563"/>
      <c r="CZ6" s="563"/>
      <c r="DA6" s="564"/>
      <c r="DB6" s="562">
        <v>82.2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107</v>
      </c>
      <c r="AN7" s="393"/>
      <c r="AO7" s="393"/>
      <c r="AP7" s="393"/>
      <c r="AQ7" s="393"/>
      <c r="AR7" s="393"/>
      <c r="AS7" s="393"/>
      <c r="AT7" s="394"/>
      <c r="AU7" s="466" t="s">
        <v>108</v>
      </c>
      <c r="AV7" s="467"/>
      <c r="AW7" s="467"/>
      <c r="AX7" s="467"/>
      <c r="AY7" s="399" t="s">
        <v>109</v>
      </c>
      <c r="AZ7" s="400"/>
      <c r="BA7" s="400"/>
      <c r="BB7" s="400"/>
      <c r="BC7" s="400"/>
      <c r="BD7" s="400"/>
      <c r="BE7" s="400"/>
      <c r="BF7" s="400"/>
      <c r="BG7" s="400"/>
      <c r="BH7" s="400"/>
      <c r="BI7" s="400"/>
      <c r="BJ7" s="400"/>
      <c r="BK7" s="400"/>
      <c r="BL7" s="400"/>
      <c r="BM7" s="401"/>
      <c r="BN7" s="419">
        <v>197110</v>
      </c>
      <c r="BO7" s="420"/>
      <c r="BP7" s="420"/>
      <c r="BQ7" s="420"/>
      <c r="BR7" s="420"/>
      <c r="BS7" s="420"/>
      <c r="BT7" s="420"/>
      <c r="BU7" s="421"/>
      <c r="BV7" s="419">
        <v>186726</v>
      </c>
      <c r="BW7" s="420"/>
      <c r="BX7" s="420"/>
      <c r="BY7" s="420"/>
      <c r="BZ7" s="420"/>
      <c r="CA7" s="420"/>
      <c r="CB7" s="420"/>
      <c r="CC7" s="421"/>
      <c r="CD7" s="428" t="s">
        <v>110</v>
      </c>
      <c r="CE7" s="373"/>
      <c r="CF7" s="373"/>
      <c r="CG7" s="373"/>
      <c r="CH7" s="373"/>
      <c r="CI7" s="373"/>
      <c r="CJ7" s="373"/>
      <c r="CK7" s="373"/>
      <c r="CL7" s="373"/>
      <c r="CM7" s="373"/>
      <c r="CN7" s="373"/>
      <c r="CO7" s="373"/>
      <c r="CP7" s="373"/>
      <c r="CQ7" s="373"/>
      <c r="CR7" s="373"/>
      <c r="CS7" s="429"/>
      <c r="CT7" s="419">
        <v>2614576</v>
      </c>
      <c r="CU7" s="420"/>
      <c r="CV7" s="420"/>
      <c r="CW7" s="420"/>
      <c r="CX7" s="420"/>
      <c r="CY7" s="420"/>
      <c r="CZ7" s="420"/>
      <c r="DA7" s="421"/>
      <c r="DB7" s="419">
        <v>2631910</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111</v>
      </c>
      <c r="AN8" s="393"/>
      <c r="AO8" s="393"/>
      <c r="AP8" s="393"/>
      <c r="AQ8" s="393"/>
      <c r="AR8" s="393"/>
      <c r="AS8" s="393"/>
      <c r="AT8" s="394"/>
      <c r="AU8" s="466" t="s">
        <v>112</v>
      </c>
      <c r="AV8" s="467"/>
      <c r="AW8" s="467"/>
      <c r="AX8" s="467"/>
      <c r="AY8" s="399" t="s">
        <v>113</v>
      </c>
      <c r="AZ8" s="400"/>
      <c r="BA8" s="400"/>
      <c r="BB8" s="400"/>
      <c r="BC8" s="400"/>
      <c r="BD8" s="400"/>
      <c r="BE8" s="400"/>
      <c r="BF8" s="400"/>
      <c r="BG8" s="400"/>
      <c r="BH8" s="400"/>
      <c r="BI8" s="400"/>
      <c r="BJ8" s="400"/>
      <c r="BK8" s="400"/>
      <c r="BL8" s="400"/>
      <c r="BM8" s="401"/>
      <c r="BN8" s="419">
        <v>443865</v>
      </c>
      <c r="BO8" s="420"/>
      <c r="BP8" s="420"/>
      <c r="BQ8" s="420"/>
      <c r="BR8" s="420"/>
      <c r="BS8" s="420"/>
      <c r="BT8" s="420"/>
      <c r="BU8" s="421"/>
      <c r="BV8" s="419">
        <v>457266</v>
      </c>
      <c r="BW8" s="420"/>
      <c r="BX8" s="420"/>
      <c r="BY8" s="420"/>
      <c r="BZ8" s="420"/>
      <c r="CA8" s="420"/>
      <c r="CB8" s="420"/>
      <c r="CC8" s="421"/>
      <c r="CD8" s="428" t="s">
        <v>114</v>
      </c>
      <c r="CE8" s="373"/>
      <c r="CF8" s="373"/>
      <c r="CG8" s="373"/>
      <c r="CH8" s="373"/>
      <c r="CI8" s="373"/>
      <c r="CJ8" s="373"/>
      <c r="CK8" s="373"/>
      <c r="CL8" s="373"/>
      <c r="CM8" s="373"/>
      <c r="CN8" s="373"/>
      <c r="CO8" s="373"/>
      <c r="CP8" s="373"/>
      <c r="CQ8" s="373"/>
      <c r="CR8" s="373"/>
      <c r="CS8" s="429"/>
      <c r="CT8" s="522">
        <v>0.2</v>
      </c>
      <c r="CU8" s="523"/>
      <c r="CV8" s="523"/>
      <c r="CW8" s="523"/>
      <c r="CX8" s="523"/>
      <c r="CY8" s="523"/>
      <c r="CZ8" s="523"/>
      <c r="DA8" s="524"/>
      <c r="DB8" s="522">
        <v>0.21</v>
      </c>
      <c r="DC8" s="523"/>
      <c r="DD8" s="523"/>
      <c r="DE8" s="523"/>
      <c r="DF8" s="523"/>
      <c r="DG8" s="523"/>
      <c r="DH8" s="523"/>
      <c r="DI8" s="524"/>
    </row>
    <row r="9" spans="1:119" ht="18.75" customHeight="1" thickBot="1" x14ac:dyDescent="0.2">
      <c r="A9" s="181"/>
      <c r="B9" s="551" t="s">
        <v>115</v>
      </c>
      <c r="C9" s="552"/>
      <c r="D9" s="552"/>
      <c r="E9" s="552"/>
      <c r="F9" s="552"/>
      <c r="G9" s="552"/>
      <c r="H9" s="552"/>
      <c r="I9" s="552"/>
      <c r="J9" s="552"/>
      <c r="K9" s="472"/>
      <c r="L9" s="553" t="s">
        <v>116</v>
      </c>
      <c r="M9" s="554"/>
      <c r="N9" s="554"/>
      <c r="O9" s="554"/>
      <c r="P9" s="554"/>
      <c r="Q9" s="555"/>
      <c r="R9" s="556">
        <v>3750</v>
      </c>
      <c r="S9" s="557"/>
      <c r="T9" s="557"/>
      <c r="U9" s="557"/>
      <c r="V9" s="558"/>
      <c r="W9" s="488" t="s">
        <v>117</v>
      </c>
      <c r="X9" s="489"/>
      <c r="Y9" s="489"/>
      <c r="Z9" s="489"/>
      <c r="AA9" s="489"/>
      <c r="AB9" s="489"/>
      <c r="AC9" s="489"/>
      <c r="AD9" s="489"/>
      <c r="AE9" s="489"/>
      <c r="AF9" s="489"/>
      <c r="AG9" s="489"/>
      <c r="AH9" s="489"/>
      <c r="AI9" s="489"/>
      <c r="AJ9" s="489"/>
      <c r="AK9" s="489"/>
      <c r="AL9" s="559"/>
      <c r="AM9" s="478" t="s">
        <v>118</v>
      </c>
      <c r="AN9" s="393"/>
      <c r="AO9" s="393"/>
      <c r="AP9" s="393"/>
      <c r="AQ9" s="393"/>
      <c r="AR9" s="393"/>
      <c r="AS9" s="393"/>
      <c r="AT9" s="394"/>
      <c r="AU9" s="466" t="s">
        <v>112</v>
      </c>
      <c r="AV9" s="467"/>
      <c r="AW9" s="467"/>
      <c r="AX9" s="467"/>
      <c r="AY9" s="399" t="s">
        <v>119</v>
      </c>
      <c r="AZ9" s="400"/>
      <c r="BA9" s="400"/>
      <c r="BB9" s="400"/>
      <c r="BC9" s="400"/>
      <c r="BD9" s="400"/>
      <c r="BE9" s="400"/>
      <c r="BF9" s="400"/>
      <c r="BG9" s="400"/>
      <c r="BH9" s="400"/>
      <c r="BI9" s="400"/>
      <c r="BJ9" s="400"/>
      <c r="BK9" s="400"/>
      <c r="BL9" s="400"/>
      <c r="BM9" s="401"/>
      <c r="BN9" s="419">
        <v>-13401</v>
      </c>
      <c r="BO9" s="420"/>
      <c r="BP9" s="420"/>
      <c r="BQ9" s="420"/>
      <c r="BR9" s="420"/>
      <c r="BS9" s="420"/>
      <c r="BT9" s="420"/>
      <c r="BU9" s="421"/>
      <c r="BV9" s="419">
        <v>-88163</v>
      </c>
      <c r="BW9" s="420"/>
      <c r="BX9" s="420"/>
      <c r="BY9" s="420"/>
      <c r="BZ9" s="420"/>
      <c r="CA9" s="420"/>
      <c r="CB9" s="420"/>
      <c r="CC9" s="421"/>
      <c r="CD9" s="428" t="s">
        <v>120</v>
      </c>
      <c r="CE9" s="373"/>
      <c r="CF9" s="373"/>
      <c r="CG9" s="373"/>
      <c r="CH9" s="373"/>
      <c r="CI9" s="373"/>
      <c r="CJ9" s="373"/>
      <c r="CK9" s="373"/>
      <c r="CL9" s="373"/>
      <c r="CM9" s="373"/>
      <c r="CN9" s="373"/>
      <c r="CO9" s="373"/>
      <c r="CP9" s="373"/>
      <c r="CQ9" s="373"/>
      <c r="CR9" s="373"/>
      <c r="CS9" s="429"/>
      <c r="CT9" s="389">
        <v>9.6</v>
      </c>
      <c r="CU9" s="390"/>
      <c r="CV9" s="390"/>
      <c r="CW9" s="390"/>
      <c r="CX9" s="390"/>
      <c r="CY9" s="390"/>
      <c r="CZ9" s="390"/>
      <c r="DA9" s="391"/>
      <c r="DB9" s="389">
        <v>7.7</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121</v>
      </c>
      <c r="M10" s="393"/>
      <c r="N10" s="393"/>
      <c r="O10" s="393"/>
      <c r="P10" s="393"/>
      <c r="Q10" s="394"/>
      <c r="R10" s="395">
        <v>4048</v>
      </c>
      <c r="S10" s="396"/>
      <c r="T10" s="396"/>
      <c r="U10" s="396"/>
      <c r="V10" s="398"/>
      <c r="W10" s="560"/>
      <c r="X10" s="370"/>
      <c r="Y10" s="370"/>
      <c r="Z10" s="370"/>
      <c r="AA10" s="370"/>
      <c r="AB10" s="370"/>
      <c r="AC10" s="370"/>
      <c r="AD10" s="370"/>
      <c r="AE10" s="370"/>
      <c r="AF10" s="370"/>
      <c r="AG10" s="370"/>
      <c r="AH10" s="370"/>
      <c r="AI10" s="370"/>
      <c r="AJ10" s="370"/>
      <c r="AK10" s="370"/>
      <c r="AL10" s="561"/>
      <c r="AM10" s="478" t="s">
        <v>122</v>
      </c>
      <c r="AN10" s="393"/>
      <c r="AO10" s="393"/>
      <c r="AP10" s="393"/>
      <c r="AQ10" s="393"/>
      <c r="AR10" s="393"/>
      <c r="AS10" s="393"/>
      <c r="AT10" s="394"/>
      <c r="AU10" s="466" t="s">
        <v>123</v>
      </c>
      <c r="AV10" s="467"/>
      <c r="AW10" s="467"/>
      <c r="AX10" s="467"/>
      <c r="AY10" s="399" t="s">
        <v>124</v>
      </c>
      <c r="AZ10" s="400"/>
      <c r="BA10" s="400"/>
      <c r="BB10" s="400"/>
      <c r="BC10" s="400"/>
      <c r="BD10" s="400"/>
      <c r="BE10" s="400"/>
      <c r="BF10" s="400"/>
      <c r="BG10" s="400"/>
      <c r="BH10" s="400"/>
      <c r="BI10" s="400"/>
      <c r="BJ10" s="400"/>
      <c r="BK10" s="400"/>
      <c r="BL10" s="400"/>
      <c r="BM10" s="401"/>
      <c r="BN10" s="419">
        <v>229290</v>
      </c>
      <c r="BO10" s="420"/>
      <c r="BP10" s="420"/>
      <c r="BQ10" s="420"/>
      <c r="BR10" s="420"/>
      <c r="BS10" s="420"/>
      <c r="BT10" s="420"/>
      <c r="BU10" s="421"/>
      <c r="BV10" s="419">
        <v>556769</v>
      </c>
      <c r="BW10" s="420"/>
      <c r="BX10" s="420"/>
      <c r="BY10" s="420"/>
      <c r="BZ10" s="420"/>
      <c r="CA10" s="420"/>
      <c r="CB10" s="420"/>
      <c r="CC10" s="421"/>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126</v>
      </c>
      <c r="M11" s="375"/>
      <c r="N11" s="375"/>
      <c r="O11" s="375"/>
      <c r="P11" s="375"/>
      <c r="Q11" s="376"/>
      <c r="R11" s="548" t="s">
        <v>127</v>
      </c>
      <c r="S11" s="549"/>
      <c r="T11" s="549"/>
      <c r="U11" s="549"/>
      <c r="V11" s="550"/>
      <c r="W11" s="560"/>
      <c r="X11" s="370"/>
      <c r="Y11" s="370"/>
      <c r="Z11" s="370"/>
      <c r="AA11" s="370"/>
      <c r="AB11" s="370"/>
      <c r="AC11" s="370"/>
      <c r="AD11" s="370"/>
      <c r="AE11" s="370"/>
      <c r="AF11" s="370"/>
      <c r="AG11" s="370"/>
      <c r="AH11" s="370"/>
      <c r="AI11" s="370"/>
      <c r="AJ11" s="370"/>
      <c r="AK11" s="370"/>
      <c r="AL11" s="561"/>
      <c r="AM11" s="478" t="s">
        <v>128</v>
      </c>
      <c r="AN11" s="393"/>
      <c r="AO11" s="393"/>
      <c r="AP11" s="393"/>
      <c r="AQ11" s="393"/>
      <c r="AR11" s="393"/>
      <c r="AS11" s="393"/>
      <c r="AT11" s="394"/>
      <c r="AU11" s="466" t="s">
        <v>129</v>
      </c>
      <c r="AV11" s="467"/>
      <c r="AW11" s="467"/>
      <c r="AX11" s="467"/>
      <c r="AY11" s="399" t="s">
        <v>130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131</v>
      </c>
      <c r="CE11" s="373"/>
      <c r="CF11" s="373"/>
      <c r="CG11" s="373"/>
      <c r="CH11" s="373"/>
      <c r="CI11" s="373"/>
      <c r="CJ11" s="373"/>
      <c r="CK11" s="373"/>
      <c r="CL11" s="373"/>
      <c r="CM11" s="373"/>
      <c r="CN11" s="373"/>
      <c r="CO11" s="373"/>
      <c r="CP11" s="373"/>
      <c r="CQ11" s="373"/>
      <c r="CR11" s="373"/>
      <c r="CS11" s="429"/>
      <c r="CT11" s="522" t="s">
        <v>132</v>
      </c>
      <c r="CU11" s="523"/>
      <c r="CV11" s="523"/>
      <c r="CW11" s="523"/>
      <c r="CX11" s="523"/>
      <c r="CY11" s="523"/>
      <c r="CZ11" s="523"/>
      <c r="DA11" s="524"/>
      <c r="DB11" s="522" t="s">
        <v>132</v>
      </c>
      <c r="DC11" s="523"/>
      <c r="DD11" s="523"/>
      <c r="DE11" s="523"/>
      <c r="DF11" s="523"/>
      <c r="DG11" s="523"/>
      <c r="DH11" s="523"/>
      <c r="DI11" s="524"/>
    </row>
    <row r="12" spans="1:119" ht="18.75" customHeight="1" x14ac:dyDescent="0.15">
      <c r="A12" s="181"/>
      <c r="B12" s="525" t="s">
        <v>133</v>
      </c>
      <c r="C12" s="526"/>
      <c r="D12" s="526"/>
      <c r="E12" s="526"/>
      <c r="F12" s="526"/>
      <c r="G12" s="526"/>
      <c r="H12" s="526"/>
      <c r="I12" s="526"/>
      <c r="J12" s="526"/>
      <c r="K12" s="527"/>
      <c r="L12" s="534" t="s">
        <v>134</v>
      </c>
      <c r="M12" s="535"/>
      <c r="N12" s="535"/>
      <c r="O12" s="535"/>
      <c r="P12" s="535"/>
      <c r="Q12" s="536"/>
      <c r="R12" s="537">
        <v>3850</v>
      </c>
      <c r="S12" s="538"/>
      <c r="T12" s="538"/>
      <c r="U12" s="538"/>
      <c r="V12" s="539"/>
      <c r="W12" s="540" t="s">
        <v>1</v>
      </c>
      <c r="X12" s="467"/>
      <c r="Y12" s="467"/>
      <c r="Z12" s="467"/>
      <c r="AA12" s="467"/>
      <c r="AB12" s="541"/>
      <c r="AC12" s="542" t="s">
        <v>135</v>
      </c>
      <c r="AD12" s="543"/>
      <c r="AE12" s="543"/>
      <c r="AF12" s="543"/>
      <c r="AG12" s="544"/>
      <c r="AH12" s="542" t="s">
        <v>136</v>
      </c>
      <c r="AI12" s="543"/>
      <c r="AJ12" s="543"/>
      <c r="AK12" s="543"/>
      <c r="AL12" s="545"/>
      <c r="AM12" s="478" t="s">
        <v>137</v>
      </c>
      <c r="AN12" s="393"/>
      <c r="AO12" s="393"/>
      <c r="AP12" s="393"/>
      <c r="AQ12" s="393"/>
      <c r="AR12" s="393"/>
      <c r="AS12" s="393"/>
      <c r="AT12" s="394"/>
      <c r="AU12" s="466" t="s">
        <v>138</v>
      </c>
      <c r="AV12" s="467"/>
      <c r="AW12" s="467"/>
      <c r="AX12" s="467"/>
      <c r="AY12" s="399" t="s">
        <v>139</v>
      </c>
      <c r="AZ12" s="400"/>
      <c r="BA12" s="400"/>
      <c r="BB12" s="400"/>
      <c r="BC12" s="400"/>
      <c r="BD12" s="400"/>
      <c r="BE12" s="400"/>
      <c r="BF12" s="400"/>
      <c r="BG12" s="400"/>
      <c r="BH12" s="400"/>
      <c r="BI12" s="400"/>
      <c r="BJ12" s="400"/>
      <c r="BK12" s="400"/>
      <c r="BL12" s="400"/>
      <c r="BM12" s="401"/>
      <c r="BN12" s="419">
        <v>48481</v>
      </c>
      <c r="BO12" s="420"/>
      <c r="BP12" s="420"/>
      <c r="BQ12" s="420"/>
      <c r="BR12" s="420"/>
      <c r="BS12" s="420"/>
      <c r="BT12" s="420"/>
      <c r="BU12" s="421"/>
      <c r="BV12" s="419">
        <v>0</v>
      </c>
      <c r="BW12" s="420"/>
      <c r="BX12" s="420"/>
      <c r="BY12" s="420"/>
      <c r="BZ12" s="420"/>
      <c r="CA12" s="420"/>
      <c r="CB12" s="420"/>
      <c r="CC12" s="421"/>
      <c r="CD12" s="428" t="s">
        <v>140</v>
      </c>
      <c r="CE12" s="373"/>
      <c r="CF12" s="373"/>
      <c r="CG12" s="373"/>
      <c r="CH12" s="373"/>
      <c r="CI12" s="373"/>
      <c r="CJ12" s="373"/>
      <c r="CK12" s="373"/>
      <c r="CL12" s="373"/>
      <c r="CM12" s="373"/>
      <c r="CN12" s="373"/>
      <c r="CO12" s="373"/>
      <c r="CP12" s="373"/>
      <c r="CQ12" s="373"/>
      <c r="CR12" s="373"/>
      <c r="CS12" s="429"/>
      <c r="CT12" s="522" t="s">
        <v>141</v>
      </c>
      <c r="CU12" s="523"/>
      <c r="CV12" s="523"/>
      <c r="CW12" s="523"/>
      <c r="CX12" s="523"/>
      <c r="CY12" s="523"/>
      <c r="CZ12" s="523"/>
      <c r="DA12" s="524"/>
      <c r="DB12" s="522" t="s">
        <v>142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9" t="s">
        <v>143</v>
      </c>
      <c r="N13" s="510"/>
      <c r="O13" s="510"/>
      <c r="P13" s="510"/>
      <c r="Q13" s="511"/>
      <c r="R13" s="512">
        <v>3733</v>
      </c>
      <c r="S13" s="513"/>
      <c r="T13" s="513"/>
      <c r="U13" s="513"/>
      <c r="V13" s="514"/>
      <c r="W13" s="500" t="s">
        <v>144</v>
      </c>
      <c r="X13" s="442"/>
      <c r="Y13" s="442"/>
      <c r="Z13" s="442"/>
      <c r="AA13" s="442"/>
      <c r="AB13" s="443"/>
      <c r="AC13" s="395">
        <v>413</v>
      </c>
      <c r="AD13" s="396"/>
      <c r="AE13" s="396"/>
      <c r="AF13" s="396"/>
      <c r="AG13" s="397"/>
      <c r="AH13" s="395">
        <v>509</v>
      </c>
      <c r="AI13" s="396"/>
      <c r="AJ13" s="396"/>
      <c r="AK13" s="396"/>
      <c r="AL13" s="398"/>
      <c r="AM13" s="478" t="s">
        <v>145</v>
      </c>
      <c r="AN13" s="393"/>
      <c r="AO13" s="393"/>
      <c r="AP13" s="393"/>
      <c r="AQ13" s="393"/>
      <c r="AR13" s="393"/>
      <c r="AS13" s="393"/>
      <c r="AT13" s="394"/>
      <c r="AU13" s="466" t="s">
        <v>146</v>
      </c>
      <c r="AV13" s="467"/>
      <c r="AW13" s="467"/>
      <c r="AX13" s="467"/>
      <c r="AY13" s="399" t="s">
        <v>147</v>
      </c>
      <c r="AZ13" s="400"/>
      <c r="BA13" s="400"/>
      <c r="BB13" s="400"/>
      <c r="BC13" s="400"/>
      <c r="BD13" s="400"/>
      <c r="BE13" s="400"/>
      <c r="BF13" s="400"/>
      <c r="BG13" s="400"/>
      <c r="BH13" s="400"/>
      <c r="BI13" s="400"/>
      <c r="BJ13" s="400"/>
      <c r="BK13" s="400"/>
      <c r="BL13" s="400"/>
      <c r="BM13" s="401"/>
      <c r="BN13" s="419">
        <v>167408</v>
      </c>
      <c r="BO13" s="420"/>
      <c r="BP13" s="420"/>
      <c r="BQ13" s="420"/>
      <c r="BR13" s="420"/>
      <c r="BS13" s="420"/>
      <c r="BT13" s="420"/>
      <c r="BU13" s="421"/>
      <c r="BV13" s="419">
        <v>468606</v>
      </c>
      <c r="BW13" s="420"/>
      <c r="BX13" s="420"/>
      <c r="BY13" s="420"/>
      <c r="BZ13" s="420"/>
      <c r="CA13" s="420"/>
      <c r="CB13" s="420"/>
      <c r="CC13" s="421"/>
      <c r="CD13" s="428" t="s">
        <v>148</v>
      </c>
      <c r="CE13" s="373"/>
      <c r="CF13" s="373"/>
      <c r="CG13" s="373"/>
      <c r="CH13" s="373"/>
      <c r="CI13" s="373"/>
      <c r="CJ13" s="373"/>
      <c r="CK13" s="373"/>
      <c r="CL13" s="373"/>
      <c r="CM13" s="373"/>
      <c r="CN13" s="373"/>
      <c r="CO13" s="373"/>
      <c r="CP13" s="373"/>
      <c r="CQ13" s="373"/>
      <c r="CR13" s="373"/>
      <c r="CS13" s="429"/>
      <c r="CT13" s="389">
        <v>6.5</v>
      </c>
      <c r="CU13" s="390"/>
      <c r="CV13" s="390"/>
      <c r="CW13" s="390"/>
      <c r="CX13" s="390"/>
      <c r="CY13" s="390"/>
      <c r="CZ13" s="390"/>
      <c r="DA13" s="391"/>
      <c r="DB13" s="389">
        <v>5.7</v>
      </c>
      <c r="DC13" s="390"/>
      <c r="DD13" s="390"/>
      <c r="DE13" s="390"/>
      <c r="DF13" s="390"/>
      <c r="DG13" s="390"/>
      <c r="DH13" s="390"/>
      <c r="DI13" s="391"/>
    </row>
    <row r="14" spans="1:119" ht="18.75" customHeight="1" thickBot="1" x14ac:dyDescent="0.2">
      <c r="A14" s="181"/>
      <c r="B14" s="528"/>
      <c r="C14" s="529"/>
      <c r="D14" s="529"/>
      <c r="E14" s="529"/>
      <c r="F14" s="529"/>
      <c r="G14" s="529"/>
      <c r="H14" s="529"/>
      <c r="I14" s="529"/>
      <c r="J14" s="529"/>
      <c r="K14" s="530"/>
      <c r="L14" s="502" t="s">
        <v>149</v>
      </c>
      <c r="M14" s="546"/>
      <c r="N14" s="546"/>
      <c r="O14" s="546"/>
      <c r="P14" s="546"/>
      <c r="Q14" s="547"/>
      <c r="R14" s="512">
        <v>3877</v>
      </c>
      <c r="S14" s="513"/>
      <c r="T14" s="513"/>
      <c r="U14" s="513"/>
      <c r="V14" s="514"/>
      <c r="W14" s="515"/>
      <c r="X14" s="445"/>
      <c r="Y14" s="445"/>
      <c r="Z14" s="445"/>
      <c r="AA14" s="445"/>
      <c r="AB14" s="446"/>
      <c r="AC14" s="505">
        <v>19</v>
      </c>
      <c r="AD14" s="506"/>
      <c r="AE14" s="506"/>
      <c r="AF14" s="506"/>
      <c r="AG14" s="507"/>
      <c r="AH14" s="505">
        <v>22.1</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150</v>
      </c>
      <c r="CE14" s="426"/>
      <c r="CF14" s="426"/>
      <c r="CG14" s="426"/>
      <c r="CH14" s="426"/>
      <c r="CI14" s="426"/>
      <c r="CJ14" s="426"/>
      <c r="CK14" s="426"/>
      <c r="CL14" s="426"/>
      <c r="CM14" s="426"/>
      <c r="CN14" s="426"/>
      <c r="CO14" s="426"/>
      <c r="CP14" s="426"/>
      <c r="CQ14" s="426"/>
      <c r="CR14" s="426"/>
      <c r="CS14" s="427"/>
      <c r="CT14" s="516" t="s">
        <v>142</v>
      </c>
      <c r="CU14" s="517"/>
      <c r="CV14" s="517"/>
      <c r="CW14" s="517"/>
      <c r="CX14" s="517"/>
      <c r="CY14" s="517"/>
      <c r="CZ14" s="517"/>
      <c r="DA14" s="518"/>
      <c r="DB14" s="516" t="s">
        <v>141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9" t="s">
        <v>151</v>
      </c>
      <c r="N15" s="510"/>
      <c r="O15" s="510"/>
      <c r="P15" s="510"/>
      <c r="Q15" s="511"/>
      <c r="R15" s="512">
        <v>3770</v>
      </c>
      <c r="S15" s="513"/>
      <c r="T15" s="513"/>
      <c r="U15" s="513"/>
      <c r="V15" s="514"/>
      <c r="W15" s="500" t="s">
        <v>152</v>
      </c>
      <c r="X15" s="442"/>
      <c r="Y15" s="442"/>
      <c r="Z15" s="442"/>
      <c r="AA15" s="442"/>
      <c r="AB15" s="443"/>
      <c r="AC15" s="395">
        <v>289</v>
      </c>
      <c r="AD15" s="396"/>
      <c r="AE15" s="396"/>
      <c r="AF15" s="396"/>
      <c r="AG15" s="397"/>
      <c r="AH15" s="395">
        <v>327</v>
      </c>
      <c r="AI15" s="396"/>
      <c r="AJ15" s="396"/>
      <c r="AK15" s="396"/>
      <c r="AL15" s="398"/>
      <c r="AM15" s="478"/>
      <c r="AN15" s="393"/>
      <c r="AO15" s="393"/>
      <c r="AP15" s="393"/>
      <c r="AQ15" s="393"/>
      <c r="AR15" s="393"/>
      <c r="AS15" s="393"/>
      <c r="AT15" s="394"/>
      <c r="AU15" s="466"/>
      <c r="AV15" s="467"/>
      <c r="AW15" s="467"/>
      <c r="AX15" s="467"/>
      <c r="AY15" s="411" t="s">
        <v>153</v>
      </c>
      <c r="AZ15" s="412"/>
      <c r="BA15" s="412"/>
      <c r="BB15" s="412"/>
      <c r="BC15" s="412"/>
      <c r="BD15" s="412"/>
      <c r="BE15" s="412"/>
      <c r="BF15" s="412"/>
      <c r="BG15" s="412"/>
      <c r="BH15" s="412"/>
      <c r="BI15" s="412"/>
      <c r="BJ15" s="412"/>
      <c r="BK15" s="412"/>
      <c r="BL15" s="412"/>
      <c r="BM15" s="413"/>
      <c r="BN15" s="414">
        <v>472434</v>
      </c>
      <c r="BO15" s="415"/>
      <c r="BP15" s="415"/>
      <c r="BQ15" s="415"/>
      <c r="BR15" s="415"/>
      <c r="BS15" s="415"/>
      <c r="BT15" s="415"/>
      <c r="BU15" s="416"/>
      <c r="BV15" s="414">
        <v>452524</v>
      </c>
      <c r="BW15" s="415"/>
      <c r="BX15" s="415"/>
      <c r="BY15" s="415"/>
      <c r="BZ15" s="415"/>
      <c r="CA15" s="415"/>
      <c r="CB15" s="415"/>
      <c r="CC15" s="416"/>
      <c r="CD15" s="519" t="s">
        <v>154</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502" t="s">
        <v>155</v>
      </c>
      <c r="M16" s="503"/>
      <c r="N16" s="503"/>
      <c r="O16" s="503"/>
      <c r="P16" s="503"/>
      <c r="Q16" s="504"/>
      <c r="R16" s="497" t="s">
        <v>156</v>
      </c>
      <c r="S16" s="498"/>
      <c r="T16" s="498"/>
      <c r="U16" s="498"/>
      <c r="V16" s="499"/>
      <c r="W16" s="515"/>
      <c r="X16" s="445"/>
      <c r="Y16" s="445"/>
      <c r="Z16" s="445"/>
      <c r="AA16" s="445"/>
      <c r="AB16" s="446"/>
      <c r="AC16" s="505">
        <v>13.3</v>
      </c>
      <c r="AD16" s="506"/>
      <c r="AE16" s="506"/>
      <c r="AF16" s="506"/>
      <c r="AG16" s="507"/>
      <c r="AH16" s="505">
        <v>14.2</v>
      </c>
      <c r="AI16" s="506"/>
      <c r="AJ16" s="506"/>
      <c r="AK16" s="506"/>
      <c r="AL16" s="508"/>
      <c r="AM16" s="478"/>
      <c r="AN16" s="393"/>
      <c r="AO16" s="393"/>
      <c r="AP16" s="393"/>
      <c r="AQ16" s="393"/>
      <c r="AR16" s="393"/>
      <c r="AS16" s="393"/>
      <c r="AT16" s="394"/>
      <c r="AU16" s="466"/>
      <c r="AV16" s="467"/>
      <c r="AW16" s="467"/>
      <c r="AX16" s="467"/>
      <c r="AY16" s="399" t="s">
        <v>157</v>
      </c>
      <c r="AZ16" s="400"/>
      <c r="BA16" s="400"/>
      <c r="BB16" s="400"/>
      <c r="BC16" s="400"/>
      <c r="BD16" s="400"/>
      <c r="BE16" s="400"/>
      <c r="BF16" s="400"/>
      <c r="BG16" s="400"/>
      <c r="BH16" s="400"/>
      <c r="BI16" s="400"/>
      <c r="BJ16" s="400"/>
      <c r="BK16" s="400"/>
      <c r="BL16" s="400"/>
      <c r="BM16" s="401"/>
      <c r="BN16" s="419">
        <v>2486855</v>
      </c>
      <c r="BO16" s="420"/>
      <c r="BP16" s="420"/>
      <c r="BQ16" s="420"/>
      <c r="BR16" s="420"/>
      <c r="BS16" s="420"/>
      <c r="BT16" s="420"/>
      <c r="BU16" s="421"/>
      <c r="BV16" s="419">
        <v>2444180</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1"/>
      <c r="C17" s="532"/>
      <c r="D17" s="532"/>
      <c r="E17" s="532"/>
      <c r="F17" s="532"/>
      <c r="G17" s="532"/>
      <c r="H17" s="532"/>
      <c r="I17" s="532"/>
      <c r="J17" s="532"/>
      <c r="K17" s="533"/>
      <c r="L17" s="195"/>
      <c r="M17" s="494" t="s">
        <v>158</v>
      </c>
      <c r="N17" s="495"/>
      <c r="O17" s="495"/>
      <c r="P17" s="495"/>
      <c r="Q17" s="496"/>
      <c r="R17" s="497" t="s">
        <v>159</v>
      </c>
      <c r="S17" s="498"/>
      <c r="T17" s="498"/>
      <c r="U17" s="498"/>
      <c r="V17" s="499"/>
      <c r="W17" s="500" t="s">
        <v>160</v>
      </c>
      <c r="X17" s="442"/>
      <c r="Y17" s="442"/>
      <c r="Z17" s="442"/>
      <c r="AA17" s="442"/>
      <c r="AB17" s="443"/>
      <c r="AC17" s="395">
        <v>1473</v>
      </c>
      <c r="AD17" s="396"/>
      <c r="AE17" s="396"/>
      <c r="AF17" s="396"/>
      <c r="AG17" s="397"/>
      <c r="AH17" s="395">
        <v>1469</v>
      </c>
      <c r="AI17" s="396"/>
      <c r="AJ17" s="396"/>
      <c r="AK17" s="396"/>
      <c r="AL17" s="398"/>
      <c r="AM17" s="478"/>
      <c r="AN17" s="393"/>
      <c r="AO17" s="393"/>
      <c r="AP17" s="393"/>
      <c r="AQ17" s="393"/>
      <c r="AR17" s="393"/>
      <c r="AS17" s="393"/>
      <c r="AT17" s="394"/>
      <c r="AU17" s="466"/>
      <c r="AV17" s="467"/>
      <c r="AW17" s="467"/>
      <c r="AX17" s="467"/>
      <c r="AY17" s="399" t="s">
        <v>161</v>
      </c>
      <c r="AZ17" s="400"/>
      <c r="BA17" s="400"/>
      <c r="BB17" s="400"/>
      <c r="BC17" s="400"/>
      <c r="BD17" s="400"/>
      <c r="BE17" s="400"/>
      <c r="BF17" s="400"/>
      <c r="BG17" s="400"/>
      <c r="BH17" s="400"/>
      <c r="BI17" s="400"/>
      <c r="BJ17" s="400"/>
      <c r="BK17" s="400"/>
      <c r="BL17" s="400"/>
      <c r="BM17" s="401"/>
      <c r="BN17" s="419">
        <v>577033</v>
      </c>
      <c r="BO17" s="420"/>
      <c r="BP17" s="420"/>
      <c r="BQ17" s="420"/>
      <c r="BR17" s="420"/>
      <c r="BS17" s="420"/>
      <c r="BT17" s="420"/>
      <c r="BU17" s="421"/>
      <c r="BV17" s="419">
        <v>551137</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162</v>
      </c>
      <c r="C18" s="472"/>
      <c r="D18" s="472"/>
      <c r="E18" s="473"/>
      <c r="F18" s="473"/>
      <c r="G18" s="473"/>
      <c r="H18" s="473"/>
      <c r="I18" s="473"/>
      <c r="J18" s="473"/>
      <c r="K18" s="473"/>
      <c r="L18" s="474">
        <v>115.9</v>
      </c>
      <c r="M18" s="474"/>
      <c r="N18" s="474"/>
      <c r="O18" s="474"/>
      <c r="P18" s="474"/>
      <c r="Q18" s="474"/>
      <c r="R18" s="475"/>
      <c r="S18" s="475"/>
      <c r="T18" s="475"/>
      <c r="U18" s="475"/>
      <c r="V18" s="476"/>
      <c r="W18" s="490"/>
      <c r="X18" s="491"/>
      <c r="Y18" s="491"/>
      <c r="Z18" s="491"/>
      <c r="AA18" s="491"/>
      <c r="AB18" s="501"/>
      <c r="AC18" s="383">
        <v>67.7</v>
      </c>
      <c r="AD18" s="384"/>
      <c r="AE18" s="384"/>
      <c r="AF18" s="384"/>
      <c r="AG18" s="477"/>
      <c r="AH18" s="383">
        <v>63.7</v>
      </c>
      <c r="AI18" s="384"/>
      <c r="AJ18" s="384"/>
      <c r="AK18" s="384"/>
      <c r="AL18" s="385"/>
      <c r="AM18" s="478"/>
      <c r="AN18" s="393"/>
      <c r="AO18" s="393"/>
      <c r="AP18" s="393"/>
      <c r="AQ18" s="393"/>
      <c r="AR18" s="393"/>
      <c r="AS18" s="393"/>
      <c r="AT18" s="394"/>
      <c r="AU18" s="466"/>
      <c r="AV18" s="467"/>
      <c r="AW18" s="467"/>
      <c r="AX18" s="467"/>
      <c r="AY18" s="399" t="s">
        <v>163</v>
      </c>
      <c r="AZ18" s="400"/>
      <c r="BA18" s="400"/>
      <c r="BB18" s="400"/>
      <c r="BC18" s="400"/>
      <c r="BD18" s="400"/>
      <c r="BE18" s="400"/>
      <c r="BF18" s="400"/>
      <c r="BG18" s="400"/>
      <c r="BH18" s="400"/>
      <c r="BI18" s="400"/>
      <c r="BJ18" s="400"/>
      <c r="BK18" s="400"/>
      <c r="BL18" s="400"/>
      <c r="BM18" s="401"/>
      <c r="BN18" s="419">
        <v>2359627</v>
      </c>
      <c r="BO18" s="420"/>
      <c r="BP18" s="420"/>
      <c r="BQ18" s="420"/>
      <c r="BR18" s="420"/>
      <c r="BS18" s="420"/>
      <c r="BT18" s="420"/>
      <c r="BU18" s="421"/>
      <c r="BV18" s="419">
        <v>2140423</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164</v>
      </c>
      <c r="C19" s="472"/>
      <c r="D19" s="472"/>
      <c r="E19" s="473"/>
      <c r="F19" s="473"/>
      <c r="G19" s="473"/>
      <c r="H19" s="473"/>
      <c r="I19" s="473"/>
      <c r="J19" s="473"/>
      <c r="K19" s="473"/>
      <c r="L19" s="479">
        <v>32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165</v>
      </c>
      <c r="AZ19" s="400"/>
      <c r="BA19" s="400"/>
      <c r="BB19" s="400"/>
      <c r="BC19" s="400"/>
      <c r="BD19" s="400"/>
      <c r="BE19" s="400"/>
      <c r="BF19" s="400"/>
      <c r="BG19" s="400"/>
      <c r="BH19" s="400"/>
      <c r="BI19" s="400"/>
      <c r="BJ19" s="400"/>
      <c r="BK19" s="400"/>
      <c r="BL19" s="400"/>
      <c r="BM19" s="401"/>
      <c r="BN19" s="419">
        <v>3664494</v>
      </c>
      <c r="BO19" s="420"/>
      <c r="BP19" s="420"/>
      <c r="BQ19" s="420"/>
      <c r="BR19" s="420"/>
      <c r="BS19" s="420"/>
      <c r="BT19" s="420"/>
      <c r="BU19" s="421"/>
      <c r="BV19" s="419">
        <v>3673520</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166</v>
      </c>
      <c r="C20" s="472"/>
      <c r="D20" s="472"/>
      <c r="E20" s="473"/>
      <c r="F20" s="473"/>
      <c r="G20" s="473"/>
      <c r="H20" s="473"/>
      <c r="I20" s="473"/>
      <c r="J20" s="473"/>
      <c r="K20" s="473"/>
      <c r="L20" s="479">
        <v>1603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68" t="s">
        <v>167</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32" t="s">
        <v>168</v>
      </c>
      <c r="C22" s="433"/>
      <c r="D22" s="434"/>
      <c r="E22" s="441" t="s">
        <v>1</v>
      </c>
      <c r="F22" s="442"/>
      <c r="G22" s="442"/>
      <c r="H22" s="442"/>
      <c r="I22" s="442"/>
      <c r="J22" s="442"/>
      <c r="K22" s="443"/>
      <c r="L22" s="441" t="s">
        <v>169</v>
      </c>
      <c r="M22" s="442"/>
      <c r="N22" s="442"/>
      <c r="O22" s="442"/>
      <c r="P22" s="443"/>
      <c r="Q22" s="447" t="s">
        <v>170</v>
      </c>
      <c r="R22" s="448"/>
      <c r="S22" s="448"/>
      <c r="T22" s="448"/>
      <c r="U22" s="448"/>
      <c r="V22" s="449"/>
      <c r="W22" s="453" t="s">
        <v>171</v>
      </c>
      <c r="X22" s="433"/>
      <c r="Y22" s="434"/>
      <c r="Z22" s="441" t="s">
        <v>1</v>
      </c>
      <c r="AA22" s="442"/>
      <c r="AB22" s="442"/>
      <c r="AC22" s="442"/>
      <c r="AD22" s="442"/>
      <c r="AE22" s="442"/>
      <c r="AF22" s="442"/>
      <c r="AG22" s="443"/>
      <c r="AH22" s="458" t="s">
        <v>172</v>
      </c>
      <c r="AI22" s="442"/>
      <c r="AJ22" s="442"/>
      <c r="AK22" s="442"/>
      <c r="AL22" s="443"/>
      <c r="AM22" s="458" t="s">
        <v>173</v>
      </c>
      <c r="AN22" s="459"/>
      <c r="AO22" s="459"/>
      <c r="AP22" s="459"/>
      <c r="AQ22" s="459"/>
      <c r="AR22" s="460"/>
      <c r="AS22" s="447" t="s">
        <v>170</v>
      </c>
      <c r="AT22" s="448"/>
      <c r="AU22" s="448"/>
      <c r="AV22" s="448"/>
      <c r="AW22" s="448"/>
      <c r="AX22" s="464"/>
      <c r="AY22" s="411" t="s">
        <v>174</v>
      </c>
      <c r="AZ22" s="412"/>
      <c r="BA22" s="412"/>
      <c r="BB22" s="412"/>
      <c r="BC22" s="412"/>
      <c r="BD22" s="412"/>
      <c r="BE22" s="412"/>
      <c r="BF22" s="412"/>
      <c r="BG22" s="412"/>
      <c r="BH22" s="412"/>
      <c r="BI22" s="412"/>
      <c r="BJ22" s="412"/>
      <c r="BK22" s="412"/>
      <c r="BL22" s="412"/>
      <c r="BM22" s="413"/>
      <c r="BN22" s="414">
        <v>3028134</v>
      </c>
      <c r="BO22" s="415"/>
      <c r="BP22" s="415"/>
      <c r="BQ22" s="415"/>
      <c r="BR22" s="415"/>
      <c r="BS22" s="415"/>
      <c r="BT22" s="415"/>
      <c r="BU22" s="416"/>
      <c r="BV22" s="414">
        <v>3177063</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175</v>
      </c>
      <c r="AZ23" s="400"/>
      <c r="BA23" s="400"/>
      <c r="BB23" s="400"/>
      <c r="BC23" s="400"/>
      <c r="BD23" s="400"/>
      <c r="BE23" s="400"/>
      <c r="BF23" s="400"/>
      <c r="BG23" s="400"/>
      <c r="BH23" s="400"/>
      <c r="BI23" s="400"/>
      <c r="BJ23" s="400"/>
      <c r="BK23" s="400"/>
      <c r="BL23" s="400"/>
      <c r="BM23" s="401"/>
      <c r="BN23" s="419">
        <v>3016146</v>
      </c>
      <c r="BO23" s="420"/>
      <c r="BP23" s="420"/>
      <c r="BQ23" s="420"/>
      <c r="BR23" s="420"/>
      <c r="BS23" s="420"/>
      <c r="BT23" s="420"/>
      <c r="BU23" s="421"/>
      <c r="BV23" s="419">
        <v>3160662</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35"/>
      <c r="C24" s="436"/>
      <c r="D24" s="437"/>
      <c r="E24" s="392" t="s">
        <v>176</v>
      </c>
      <c r="F24" s="393"/>
      <c r="G24" s="393"/>
      <c r="H24" s="393"/>
      <c r="I24" s="393"/>
      <c r="J24" s="393"/>
      <c r="K24" s="394"/>
      <c r="L24" s="395">
        <v>1</v>
      </c>
      <c r="M24" s="396"/>
      <c r="N24" s="396"/>
      <c r="O24" s="396"/>
      <c r="P24" s="397"/>
      <c r="Q24" s="395">
        <v>7570</v>
      </c>
      <c r="R24" s="396"/>
      <c r="S24" s="396"/>
      <c r="T24" s="396"/>
      <c r="U24" s="396"/>
      <c r="V24" s="397"/>
      <c r="W24" s="454"/>
      <c r="X24" s="436"/>
      <c r="Y24" s="437"/>
      <c r="Z24" s="392" t="s">
        <v>177</v>
      </c>
      <c r="AA24" s="393"/>
      <c r="AB24" s="393"/>
      <c r="AC24" s="393"/>
      <c r="AD24" s="393"/>
      <c r="AE24" s="393"/>
      <c r="AF24" s="393"/>
      <c r="AG24" s="394"/>
      <c r="AH24" s="395">
        <v>78</v>
      </c>
      <c r="AI24" s="396"/>
      <c r="AJ24" s="396"/>
      <c r="AK24" s="396"/>
      <c r="AL24" s="397"/>
      <c r="AM24" s="395">
        <v>211926</v>
      </c>
      <c r="AN24" s="396"/>
      <c r="AO24" s="396"/>
      <c r="AP24" s="396"/>
      <c r="AQ24" s="396"/>
      <c r="AR24" s="397"/>
      <c r="AS24" s="395">
        <v>2717</v>
      </c>
      <c r="AT24" s="396"/>
      <c r="AU24" s="396"/>
      <c r="AV24" s="396"/>
      <c r="AW24" s="396"/>
      <c r="AX24" s="398"/>
      <c r="AY24" s="386" t="s">
        <v>178</v>
      </c>
      <c r="AZ24" s="387"/>
      <c r="BA24" s="387"/>
      <c r="BB24" s="387"/>
      <c r="BC24" s="387"/>
      <c r="BD24" s="387"/>
      <c r="BE24" s="387"/>
      <c r="BF24" s="387"/>
      <c r="BG24" s="387"/>
      <c r="BH24" s="387"/>
      <c r="BI24" s="387"/>
      <c r="BJ24" s="387"/>
      <c r="BK24" s="387"/>
      <c r="BL24" s="387"/>
      <c r="BM24" s="388"/>
      <c r="BN24" s="419">
        <v>1841655</v>
      </c>
      <c r="BO24" s="420"/>
      <c r="BP24" s="420"/>
      <c r="BQ24" s="420"/>
      <c r="BR24" s="420"/>
      <c r="BS24" s="420"/>
      <c r="BT24" s="420"/>
      <c r="BU24" s="421"/>
      <c r="BV24" s="419">
        <v>1876552</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35"/>
      <c r="C25" s="436"/>
      <c r="D25" s="437"/>
      <c r="E25" s="392" t="s">
        <v>179</v>
      </c>
      <c r="F25" s="393"/>
      <c r="G25" s="393"/>
      <c r="H25" s="393"/>
      <c r="I25" s="393"/>
      <c r="J25" s="393"/>
      <c r="K25" s="394"/>
      <c r="L25" s="395">
        <v>1</v>
      </c>
      <c r="M25" s="396"/>
      <c r="N25" s="396"/>
      <c r="O25" s="396"/>
      <c r="P25" s="397"/>
      <c r="Q25" s="395">
        <v>5610</v>
      </c>
      <c r="R25" s="396"/>
      <c r="S25" s="396"/>
      <c r="T25" s="396"/>
      <c r="U25" s="396"/>
      <c r="V25" s="397"/>
      <c r="W25" s="454"/>
      <c r="X25" s="436"/>
      <c r="Y25" s="437"/>
      <c r="Z25" s="392" t="s">
        <v>180</v>
      </c>
      <c r="AA25" s="393"/>
      <c r="AB25" s="393"/>
      <c r="AC25" s="393"/>
      <c r="AD25" s="393"/>
      <c r="AE25" s="393"/>
      <c r="AF25" s="393"/>
      <c r="AG25" s="394"/>
      <c r="AH25" s="395" t="s">
        <v>142</v>
      </c>
      <c r="AI25" s="396"/>
      <c r="AJ25" s="396"/>
      <c r="AK25" s="396"/>
      <c r="AL25" s="397"/>
      <c r="AM25" s="395" t="s">
        <v>142</v>
      </c>
      <c r="AN25" s="396"/>
      <c r="AO25" s="396"/>
      <c r="AP25" s="396"/>
      <c r="AQ25" s="396"/>
      <c r="AR25" s="397"/>
      <c r="AS25" s="395" t="s">
        <v>142</v>
      </c>
      <c r="AT25" s="396"/>
      <c r="AU25" s="396"/>
      <c r="AV25" s="396"/>
      <c r="AW25" s="396"/>
      <c r="AX25" s="398"/>
      <c r="AY25" s="411" t="s">
        <v>181</v>
      </c>
      <c r="AZ25" s="412"/>
      <c r="BA25" s="412"/>
      <c r="BB25" s="412"/>
      <c r="BC25" s="412"/>
      <c r="BD25" s="412"/>
      <c r="BE25" s="412"/>
      <c r="BF25" s="412"/>
      <c r="BG25" s="412"/>
      <c r="BH25" s="412"/>
      <c r="BI25" s="412"/>
      <c r="BJ25" s="412"/>
      <c r="BK25" s="412"/>
      <c r="BL25" s="412"/>
      <c r="BM25" s="413"/>
      <c r="BN25" s="414">
        <v>274699</v>
      </c>
      <c r="BO25" s="415"/>
      <c r="BP25" s="415"/>
      <c r="BQ25" s="415"/>
      <c r="BR25" s="415"/>
      <c r="BS25" s="415"/>
      <c r="BT25" s="415"/>
      <c r="BU25" s="416"/>
      <c r="BV25" s="414">
        <v>295980</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35"/>
      <c r="C26" s="436"/>
      <c r="D26" s="437"/>
      <c r="E26" s="392" t="s">
        <v>182</v>
      </c>
      <c r="F26" s="393"/>
      <c r="G26" s="393"/>
      <c r="H26" s="393"/>
      <c r="I26" s="393"/>
      <c r="J26" s="393"/>
      <c r="K26" s="394"/>
      <c r="L26" s="395">
        <v>1</v>
      </c>
      <c r="M26" s="396"/>
      <c r="N26" s="396"/>
      <c r="O26" s="396"/>
      <c r="P26" s="397"/>
      <c r="Q26" s="395">
        <v>5200</v>
      </c>
      <c r="R26" s="396"/>
      <c r="S26" s="396"/>
      <c r="T26" s="396"/>
      <c r="U26" s="396"/>
      <c r="V26" s="397"/>
      <c r="W26" s="454"/>
      <c r="X26" s="436"/>
      <c r="Y26" s="437"/>
      <c r="Z26" s="392" t="s">
        <v>183</v>
      </c>
      <c r="AA26" s="430"/>
      <c r="AB26" s="430"/>
      <c r="AC26" s="430"/>
      <c r="AD26" s="430"/>
      <c r="AE26" s="430"/>
      <c r="AF26" s="430"/>
      <c r="AG26" s="431"/>
      <c r="AH26" s="395">
        <v>1</v>
      </c>
      <c r="AI26" s="396"/>
      <c r="AJ26" s="396"/>
      <c r="AK26" s="396"/>
      <c r="AL26" s="397"/>
      <c r="AM26" s="395" t="s">
        <v>184</v>
      </c>
      <c r="AN26" s="396"/>
      <c r="AO26" s="396"/>
      <c r="AP26" s="396"/>
      <c r="AQ26" s="396"/>
      <c r="AR26" s="397"/>
      <c r="AS26" s="395" t="s">
        <v>184</v>
      </c>
      <c r="AT26" s="396"/>
      <c r="AU26" s="396"/>
      <c r="AV26" s="396"/>
      <c r="AW26" s="396"/>
      <c r="AX26" s="398"/>
      <c r="AY26" s="428" t="s">
        <v>185</v>
      </c>
      <c r="AZ26" s="373"/>
      <c r="BA26" s="373"/>
      <c r="BB26" s="373"/>
      <c r="BC26" s="373"/>
      <c r="BD26" s="373"/>
      <c r="BE26" s="373"/>
      <c r="BF26" s="373"/>
      <c r="BG26" s="373"/>
      <c r="BH26" s="373"/>
      <c r="BI26" s="373"/>
      <c r="BJ26" s="373"/>
      <c r="BK26" s="373"/>
      <c r="BL26" s="373"/>
      <c r="BM26" s="429"/>
      <c r="BN26" s="419" t="s">
        <v>142</v>
      </c>
      <c r="BO26" s="420"/>
      <c r="BP26" s="420"/>
      <c r="BQ26" s="420"/>
      <c r="BR26" s="420"/>
      <c r="BS26" s="420"/>
      <c r="BT26" s="420"/>
      <c r="BU26" s="421"/>
      <c r="BV26" s="419" t="s">
        <v>142</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35"/>
      <c r="C27" s="436"/>
      <c r="D27" s="437"/>
      <c r="E27" s="392" t="s">
        <v>186</v>
      </c>
      <c r="F27" s="393"/>
      <c r="G27" s="393"/>
      <c r="H27" s="393"/>
      <c r="I27" s="393"/>
      <c r="J27" s="393"/>
      <c r="K27" s="394"/>
      <c r="L27" s="395">
        <v>1</v>
      </c>
      <c r="M27" s="396"/>
      <c r="N27" s="396"/>
      <c r="O27" s="396"/>
      <c r="P27" s="397"/>
      <c r="Q27" s="395">
        <v>3010</v>
      </c>
      <c r="R27" s="396"/>
      <c r="S27" s="396"/>
      <c r="T27" s="396"/>
      <c r="U27" s="396"/>
      <c r="V27" s="397"/>
      <c r="W27" s="454"/>
      <c r="X27" s="436"/>
      <c r="Y27" s="437"/>
      <c r="Z27" s="392" t="s">
        <v>187</v>
      </c>
      <c r="AA27" s="393"/>
      <c r="AB27" s="393"/>
      <c r="AC27" s="393"/>
      <c r="AD27" s="393"/>
      <c r="AE27" s="393"/>
      <c r="AF27" s="393"/>
      <c r="AG27" s="394"/>
      <c r="AH27" s="395" t="s">
        <v>142</v>
      </c>
      <c r="AI27" s="396"/>
      <c r="AJ27" s="396"/>
      <c r="AK27" s="396"/>
      <c r="AL27" s="397"/>
      <c r="AM27" s="395" t="s">
        <v>142</v>
      </c>
      <c r="AN27" s="396"/>
      <c r="AO27" s="396"/>
      <c r="AP27" s="396"/>
      <c r="AQ27" s="396"/>
      <c r="AR27" s="397"/>
      <c r="AS27" s="395" t="s">
        <v>142</v>
      </c>
      <c r="AT27" s="396"/>
      <c r="AU27" s="396"/>
      <c r="AV27" s="396"/>
      <c r="AW27" s="396"/>
      <c r="AX27" s="398"/>
      <c r="AY27" s="425" t="s">
        <v>188</v>
      </c>
      <c r="AZ27" s="426"/>
      <c r="BA27" s="426"/>
      <c r="BB27" s="426"/>
      <c r="BC27" s="426"/>
      <c r="BD27" s="426"/>
      <c r="BE27" s="426"/>
      <c r="BF27" s="426"/>
      <c r="BG27" s="426"/>
      <c r="BH27" s="426"/>
      <c r="BI27" s="426"/>
      <c r="BJ27" s="426"/>
      <c r="BK27" s="426"/>
      <c r="BL27" s="426"/>
      <c r="BM27" s="427"/>
      <c r="BN27" s="422" t="s">
        <v>142</v>
      </c>
      <c r="BO27" s="423"/>
      <c r="BP27" s="423"/>
      <c r="BQ27" s="423"/>
      <c r="BR27" s="423"/>
      <c r="BS27" s="423"/>
      <c r="BT27" s="423"/>
      <c r="BU27" s="424"/>
      <c r="BV27" s="422" t="s">
        <v>142</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35"/>
      <c r="C28" s="436"/>
      <c r="D28" s="437"/>
      <c r="E28" s="392" t="s">
        <v>189</v>
      </c>
      <c r="F28" s="393"/>
      <c r="G28" s="393"/>
      <c r="H28" s="393"/>
      <c r="I28" s="393"/>
      <c r="J28" s="393"/>
      <c r="K28" s="394"/>
      <c r="L28" s="395">
        <v>1</v>
      </c>
      <c r="M28" s="396"/>
      <c r="N28" s="396"/>
      <c r="O28" s="396"/>
      <c r="P28" s="397"/>
      <c r="Q28" s="395">
        <v>2480</v>
      </c>
      <c r="R28" s="396"/>
      <c r="S28" s="396"/>
      <c r="T28" s="396"/>
      <c r="U28" s="396"/>
      <c r="V28" s="397"/>
      <c r="W28" s="454"/>
      <c r="X28" s="436"/>
      <c r="Y28" s="437"/>
      <c r="Z28" s="392" t="s">
        <v>190</v>
      </c>
      <c r="AA28" s="393"/>
      <c r="AB28" s="393"/>
      <c r="AC28" s="393"/>
      <c r="AD28" s="393"/>
      <c r="AE28" s="393"/>
      <c r="AF28" s="393"/>
      <c r="AG28" s="394"/>
      <c r="AH28" s="395" t="s">
        <v>142</v>
      </c>
      <c r="AI28" s="396"/>
      <c r="AJ28" s="396"/>
      <c r="AK28" s="396"/>
      <c r="AL28" s="397"/>
      <c r="AM28" s="395" t="s">
        <v>142</v>
      </c>
      <c r="AN28" s="396"/>
      <c r="AO28" s="396"/>
      <c r="AP28" s="396"/>
      <c r="AQ28" s="396"/>
      <c r="AR28" s="397"/>
      <c r="AS28" s="395" t="s">
        <v>142</v>
      </c>
      <c r="AT28" s="396"/>
      <c r="AU28" s="396"/>
      <c r="AV28" s="396"/>
      <c r="AW28" s="396"/>
      <c r="AX28" s="398"/>
      <c r="AY28" s="402" t="s">
        <v>191</v>
      </c>
      <c r="AZ28" s="403"/>
      <c r="BA28" s="403"/>
      <c r="BB28" s="404"/>
      <c r="BC28" s="411" t="s">
        <v>50</v>
      </c>
      <c r="BD28" s="412"/>
      <c r="BE28" s="412"/>
      <c r="BF28" s="412"/>
      <c r="BG28" s="412"/>
      <c r="BH28" s="412"/>
      <c r="BI28" s="412"/>
      <c r="BJ28" s="412"/>
      <c r="BK28" s="412"/>
      <c r="BL28" s="412"/>
      <c r="BM28" s="413"/>
      <c r="BN28" s="414">
        <v>1612807</v>
      </c>
      <c r="BO28" s="415"/>
      <c r="BP28" s="415"/>
      <c r="BQ28" s="415"/>
      <c r="BR28" s="415"/>
      <c r="BS28" s="415"/>
      <c r="BT28" s="415"/>
      <c r="BU28" s="416"/>
      <c r="BV28" s="414">
        <v>1431998</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35"/>
      <c r="C29" s="436"/>
      <c r="D29" s="437"/>
      <c r="E29" s="392" t="s">
        <v>192</v>
      </c>
      <c r="F29" s="393"/>
      <c r="G29" s="393"/>
      <c r="H29" s="393"/>
      <c r="I29" s="393"/>
      <c r="J29" s="393"/>
      <c r="K29" s="394"/>
      <c r="L29" s="395">
        <v>8</v>
      </c>
      <c r="M29" s="396"/>
      <c r="N29" s="396"/>
      <c r="O29" s="396"/>
      <c r="P29" s="397"/>
      <c r="Q29" s="395">
        <v>2260</v>
      </c>
      <c r="R29" s="396"/>
      <c r="S29" s="396"/>
      <c r="T29" s="396"/>
      <c r="U29" s="396"/>
      <c r="V29" s="397"/>
      <c r="W29" s="455"/>
      <c r="X29" s="456"/>
      <c r="Y29" s="457"/>
      <c r="Z29" s="392" t="s">
        <v>193</v>
      </c>
      <c r="AA29" s="393"/>
      <c r="AB29" s="393"/>
      <c r="AC29" s="393"/>
      <c r="AD29" s="393"/>
      <c r="AE29" s="393"/>
      <c r="AF29" s="393"/>
      <c r="AG29" s="394"/>
      <c r="AH29" s="395">
        <v>78</v>
      </c>
      <c r="AI29" s="396"/>
      <c r="AJ29" s="396"/>
      <c r="AK29" s="396"/>
      <c r="AL29" s="397"/>
      <c r="AM29" s="395">
        <v>211926</v>
      </c>
      <c r="AN29" s="396"/>
      <c r="AO29" s="396"/>
      <c r="AP29" s="396"/>
      <c r="AQ29" s="396"/>
      <c r="AR29" s="397"/>
      <c r="AS29" s="395">
        <v>2717</v>
      </c>
      <c r="AT29" s="396"/>
      <c r="AU29" s="396"/>
      <c r="AV29" s="396"/>
      <c r="AW29" s="396"/>
      <c r="AX29" s="398"/>
      <c r="AY29" s="405"/>
      <c r="AZ29" s="406"/>
      <c r="BA29" s="406"/>
      <c r="BB29" s="407"/>
      <c r="BC29" s="399" t="s">
        <v>194</v>
      </c>
      <c r="BD29" s="400"/>
      <c r="BE29" s="400"/>
      <c r="BF29" s="400"/>
      <c r="BG29" s="400"/>
      <c r="BH29" s="400"/>
      <c r="BI29" s="400"/>
      <c r="BJ29" s="400"/>
      <c r="BK29" s="400"/>
      <c r="BL29" s="400"/>
      <c r="BM29" s="401"/>
      <c r="BN29" s="419">
        <v>4687</v>
      </c>
      <c r="BO29" s="420"/>
      <c r="BP29" s="420"/>
      <c r="BQ29" s="420"/>
      <c r="BR29" s="420"/>
      <c r="BS29" s="420"/>
      <c r="BT29" s="420"/>
      <c r="BU29" s="421"/>
      <c r="BV29" s="419">
        <v>4687</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38"/>
      <c r="C30" s="439"/>
      <c r="D30" s="440"/>
      <c r="E30" s="374"/>
      <c r="F30" s="375"/>
      <c r="G30" s="375"/>
      <c r="H30" s="375"/>
      <c r="I30" s="375"/>
      <c r="J30" s="375"/>
      <c r="K30" s="376"/>
      <c r="L30" s="377"/>
      <c r="M30" s="378"/>
      <c r="N30" s="378"/>
      <c r="O30" s="378"/>
      <c r="P30" s="379"/>
      <c r="Q30" s="377"/>
      <c r="R30" s="378"/>
      <c r="S30" s="378"/>
      <c r="T30" s="378"/>
      <c r="U30" s="378"/>
      <c r="V30" s="379"/>
      <c r="W30" s="380" t="s">
        <v>195</v>
      </c>
      <c r="X30" s="381"/>
      <c r="Y30" s="381"/>
      <c r="Z30" s="381"/>
      <c r="AA30" s="381"/>
      <c r="AB30" s="381"/>
      <c r="AC30" s="381"/>
      <c r="AD30" s="381"/>
      <c r="AE30" s="381"/>
      <c r="AF30" s="381"/>
      <c r="AG30" s="382"/>
      <c r="AH30" s="383">
        <v>95.7</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52</v>
      </c>
      <c r="BD30" s="387"/>
      <c r="BE30" s="387"/>
      <c r="BF30" s="387"/>
      <c r="BG30" s="387"/>
      <c r="BH30" s="387"/>
      <c r="BI30" s="387"/>
      <c r="BJ30" s="387"/>
      <c r="BK30" s="387"/>
      <c r="BL30" s="387"/>
      <c r="BM30" s="388"/>
      <c r="BN30" s="422">
        <v>1452127</v>
      </c>
      <c r="BO30" s="423"/>
      <c r="BP30" s="423"/>
      <c r="BQ30" s="423"/>
      <c r="BR30" s="423"/>
      <c r="BS30" s="423"/>
      <c r="BT30" s="423"/>
      <c r="BU30" s="424"/>
      <c r="BV30" s="422">
        <v>1081881</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196</v>
      </c>
      <c r="D32" s="372"/>
      <c r="E32" s="372"/>
      <c r="F32" s="372"/>
      <c r="G32" s="372"/>
      <c r="H32" s="372"/>
      <c r="I32" s="372"/>
      <c r="J32" s="372"/>
      <c r="K32" s="372"/>
      <c r="L32" s="372"/>
      <c r="M32" s="372"/>
      <c r="N32" s="372"/>
      <c r="O32" s="372"/>
      <c r="P32" s="372"/>
      <c r="Q32" s="372"/>
      <c r="R32" s="372"/>
      <c r="S32" s="372"/>
      <c r="U32" s="373" t="s">
        <v>197</v>
      </c>
      <c r="V32" s="373"/>
      <c r="W32" s="373"/>
      <c r="X32" s="373"/>
      <c r="Y32" s="373"/>
      <c r="Z32" s="373"/>
      <c r="AA32" s="373"/>
      <c r="AB32" s="373"/>
      <c r="AC32" s="373"/>
      <c r="AD32" s="373"/>
      <c r="AE32" s="373"/>
      <c r="AF32" s="373"/>
      <c r="AG32" s="373"/>
      <c r="AH32" s="373"/>
      <c r="AI32" s="373"/>
      <c r="AJ32" s="373"/>
      <c r="AK32" s="373"/>
      <c r="AM32" s="373" t="s">
        <v>198</v>
      </c>
      <c r="AN32" s="373"/>
      <c r="AO32" s="373"/>
      <c r="AP32" s="373"/>
      <c r="AQ32" s="373"/>
      <c r="AR32" s="373"/>
      <c r="AS32" s="373"/>
      <c r="AT32" s="373"/>
      <c r="AU32" s="373"/>
      <c r="AV32" s="373"/>
      <c r="AW32" s="373"/>
      <c r="AX32" s="373"/>
      <c r="AY32" s="373"/>
      <c r="AZ32" s="373"/>
      <c r="BA32" s="373"/>
      <c r="BB32" s="373"/>
      <c r="BC32" s="373"/>
      <c r="BE32" s="373" t="s">
        <v>199</v>
      </c>
      <c r="BF32" s="373"/>
      <c r="BG32" s="373"/>
      <c r="BH32" s="373"/>
      <c r="BI32" s="373"/>
      <c r="BJ32" s="373"/>
      <c r="BK32" s="373"/>
      <c r="BL32" s="373"/>
      <c r="BM32" s="373"/>
      <c r="BN32" s="373"/>
      <c r="BO32" s="373"/>
      <c r="BP32" s="373"/>
      <c r="BQ32" s="373"/>
      <c r="BR32" s="373"/>
      <c r="BS32" s="373"/>
      <c r="BT32" s="373"/>
      <c r="BU32" s="373"/>
      <c r="BW32" s="373" t="s">
        <v>200</v>
      </c>
      <c r="BX32" s="373"/>
      <c r="BY32" s="373"/>
      <c r="BZ32" s="373"/>
      <c r="CA32" s="373"/>
      <c r="CB32" s="373"/>
      <c r="CC32" s="373"/>
      <c r="CD32" s="373"/>
      <c r="CE32" s="373"/>
      <c r="CF32" s="373"/>
      <c r="CG32" s="373"/>
      <c r="CH32" s="373"/>
      <c r="CI32" s="373"/>
      <c r="CJ32" s="373"/>
      <c r="CK32" s="373"/>
      <c r="CL32" s="373"/>
      <c r="CM32" s="373"/>
      <c r="CO32" s="373" t="s">
        <v>201</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202</v>
      </c>
      <c r="D33" s="371"/>
      <c r="E33" s="370" t="s">
        <v>203</v>
      </c>
      <c r="F33" s="370"/>
      <c r="G33" s="370"/>
      <c r="H33" s="370"/>
      <c r="I33" s="370"/>
      <c r="J33" s="370"/>
      <c r="K33" s="370"/>
      <c r="L33" s="370"/>
      <c r="M33" s="370"/>
      <c r="N33" s="370"/>
      <c r="O33" s="370"/>
      <c r="P33" s="370"/>
      <c r="Q33" s="370"/>
      <c r="R33" s="370"/>
      <c r="S33" s="370"/>
      <c r="T33" s="206"/>
      <c r="U33" s="371" t="s">
        <v>202</v>
      </c>
      <c r="V33" s="371"/>
      <c r="W33" s="370" t="s">
        <v>203</v>
      </c>
      <c r="X33" s="370"/>
      <c r="Y33" s="370"/>
      <c r="Z33" s="370"/>
      <c r="AA33" s="370"/>
      <c r="AB33" s="370"/>
      <c r="AC33" s="370"/>
      <c r="AD33" s="370"/>
      <c r="AE33" s="370"/>
      <c r="AF33" s="370"/>
      <c r="AG33" s="370"/>
      <c r="AH33" s="370"/>
      <c r="AI33" s="370"/>
      <c r="AJ33" s="370"/>
      <c r="AK33" s="370"/>
      <c r="AL33" s="206"/>
      <c r="AM33" s="371" t="s">
        <v>202</v>
      </c>
      <c r="AN33" s="371"/>
      <c r="AO33" s="370" t="s">
        <v>203</v>
      </c>
      <c r="AP33" s="370"/>
      <c r="AQ33" s="370"/>
      <c r="AR33" s="370"/>
      <c r="AS33" s="370"/>
      <c r="AT33" s="370"/>
      <c r="AU33" s="370"/>
      <c r="AV33" s="370"/>
      <c r="AW33" s="370"/>
      <c r="AX33" s="370"/>
      <c r="AY33" s="370"/>
      <c r="AZ33" s="370"/>
      <c r="BA33" s="370"/>
      <c r="BB33" s="370"/>
      <c r="BC33" s="370"/>
      <c r="BD33" s="207"/>
      <c r="BE33" s="370" t="s">
        <v>204</v>
      </c>
      <c r="BF33" s="370"/>
      <c r="BG33" s="370" t="s">
        <v>205</v>
      </c>
      <c r="BH33" s="370"/>
      <c r="BI33" s="370"/>
      <c r="BJ33" s="370"/>
      <c r="BK33" s="370"/>
      <c r="BL33" s="370"/>
      <c r="BM33" s="370"/>
      <c r="BN33" s="370"/>
      <c r="BO33" s="370"/>
      <c r="BP33" s="370"/>
      <c r="BQ33" s="370"/>
      <c r="BR33" s="370"/>
      <c r="BS33" s="370"/>
      <c r="BT33" s="370"/>
      <c r="BU33" s="370"/>
      <c r="BV33" s="207"/>
      <c r="BW33" s="371" t="s">
        <v>204</v>
      </c>
      <c r="BX33" s="371"/>
      <c r="BY33" s="370" t="s">
        <v>206</v>
      </c>
      <c r="BZ33" s="370"/>
      <c r="CA33" s="370"/>
      <c r="CB33" s="370"/>
      <c r="CC33" s="370"/>
      <c r="CD33" s="370"/>
      <c r="CE33" s="370"/>
      <c r="CF33" s="370"/>
      <c r="CG33" s="370"/>
      <c r="CH33" s="370"/>
      <c r="CI33" s="370"/>
      <c r="CJ33" s="370"/>
      <c r="CK33" s="370"/>
      <c r="CL33" s="370"/>
      <c r="CM33" s="370"/>
      <c r="CN33" s="206"/>
      <c r="CO33" s="371" t="s">
        <v>202</v>
      </c>
      <c r="CP33" s="371"/>
      <c r="CQ33" s="370" t="s">
        <v>207</v>
      </c>
      <c r="CR33" s="370"/>
      <c r="CS33" s="370"/>
      <c r="CT33" s="370"/>
      <c r="CU33" s="370"/>
      <c r="CV33" s="370"/>
      <c r="CW33" s="370"/>
      <c r="CX33" s="370"/>
      <c r="CY33" s="370"/>
      <c r="CZ33" s="370"/>
      <c r="DA33" s="370"/>
      <c r="DB33" s="370"/>
      <c r="DC33" s="370"/>
      <c r="DD33" s="370"/>
      <c r="DE33" s="370"/>
      <c r="DF33" s="206"/>
      <c r="DG33" s="369" t="s">
        <v>208</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水道事業特別会計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熊本県市町村総合事務組合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株式会社　ＳＭＯ南小国</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小国郷公立病院組合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7</v>
      </c>
      <c r="BF36" s="367"/>
      <c r="BG36" s="368" t="str">
        <f>IF('各会計、関係団体の財政状況及び健全化判断比率'!B33="","",'各会計、関係団体の財政状況及び健全化判断比率'!B33)</f>
        <v>特定地域生活排水処理事業特別会計</v>
      </c>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阿蘇広域行政事務組合（一般会計）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8</v>
      </c>
      <c r="BF37" s="367"/>
      <c r="BG37" s="368" t="str">
        <f>IF('各会計、関係団体の財政状況及び健全化判断比率'!B34="","",'各会計、関係団体の財政状況及び健全化判断比率'!B34)</f>
        <v>公共下水道事業特別会計</v>
      </c>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阿蘇広域行政事務組合
（養護老人ホーム湯の里荘特別会計）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阿蘇広域行政事務組合
（阿蘇ふるさと市町村圏特別会計）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阿蘇広域行政事務組合
（特別養護老人ホーム阿蘇みやま荘特別会計）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熊本県後期高齢者医療広域連合
（一般会計）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熊本県後期高齢者医療広域連合
（後期高齢者医療特別会計）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209</v>
      </c>
      <c r="E46" s="364" t="s">
        <v>210</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211</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212</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213</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214</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215</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216</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217</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CppTLiCRNJ/7khBbdoFj5F9NXqrXo9JOKo485sNwbMCYgt0aJF+4AJpFaWd3VNrKx5pQUCUFHnNQZ65viBNDmg==" saltValue="66Tmle2U3zWuQ7BXyae8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9"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61" t="s">
        <v>579</v>
      </c>
      <c r="D34" s="1161"/>
      <c r="E34" s="1162"/>
      <c r="F34" s="32">
        <v>11.23</v>
      </c>
      <c r="G34" s="33">
        <v>27.19</v>
      </c>
      <c r="H34" s="33">
        <v>23</v>
      </c>
      <c r="I34" s="33">
        <v>17.399999999999999</v>
      </c>
      <c r="J34" s="34">
        <v>16.97</v>
      </c>
      <c r="K34" s="22"/>
      <c r="L34" s="22"/>
      <c r="M34" s="22"/>
      <c r="N34" s="22"/>
      <c r="O34" s="22"/>
      <c r="P34" s="22"/>
    </row>
    <row r="35" spans="1:16" ht="39" customHeight="1" x14ac:dyDescent="0.15">
      <c r="A35" s="22"/>
      <c r="B35" s="35"/>
      <c r="C35" s="1155" t="s">
        <v>580</v>
      </c>
      <c r="D35" s="1156"/>
      <c r="E35" s="1157"/>
      <c r="F35" s="36">
        <v>1.04</v>
      </c>
      <c r="G35" s="37">
        <v>0.92</v>
      </c>
      <c r="H35" s="37">
        <v>0.42</v>
      </c>
      <c r="I35" s="37">
        <v>0.72</v>
      </c>
      <c r="J35" s="38">
        <v>0.72</v>
      </c>
      <c r="K35" s="22"/>
      <c r="L35" s="22"/>
      <c r="M35" s="22"/>
      <c r="N35" s="22"/>
      <c r="O35" s="22"/>
      <c r="P35" s="22"/>
    </row>
    <row r="36" spans="1:16" ht="39" customHeight="1" x14ac:dyDescent="0.15">
      <c r="A36" s="22"/>
      <c r="B36" s="35"/>
      <c r="C36" s="1155" t="s">
        <v>581</v>
      </c>
      <c r="D36" s="1156"/>
      <c r="E36" s="1157"/>
      <c r="F36" s="36">
        <v>0.23</v>
      </c>
      <c r="G36" s="37">
        <v>0.65</v>
      </c>
      <c r="H36" s="37">
        <v>0.53</v>
      </c>
      <c r="I36" s="37">
        <v>0.27</v>
      </c>
      <c r="J36" s="38">
        <v>0.52</v>
      </c>
      <c r="K36" s="22"/>
      <c r="L36" s="22"/>
      <c r="M36" s="22"/>
      <c r="N36" s="22"/>
      <c r="O36" s="22"/>
      <c r="P36" s="22"/>
    </row>
    <row r="37" spans="1:16" ht="39" customHeight="1" x14ac:dyDescent="0.15">
      <c r="A37" s="22"/>
      <c r="B37" s="35"/>
      <c r="C37" s="1155" t="s">
        <v>582</v>
      </c>
      <c r="D37" s="1156"/>
      <c r="E37" s="1157"/>
      <c r="F37" s="36">
        <v>1.48</v>
      </c>
      <c r="G37" s="37">
        <v>1.03</v>
      </c>
      <c r="H37" s="37">
        <v>0.42</v>
      </c>
      <c r="I37" s="37">
        <v>0.52</v>
      </c>
      <c r="J37" s="38">
        <v>0.21</v>
      </c>
      <c r="K37" s="22"/>
      <c r="L37" s="22"/>
      <c r="M37" s="22"/>
      <c r="N37" s="22"/>
      <c r="O37" s="22"/>
      <c r="P37" s="22"/>
    </row>
    <row r="38" spans="1:16" ht="39" customHeight="1" x14ac:dyDescent="0.15">
      <c r="A38" s="22"/>
      <c r="B38" s="35"/>
      <c r="C38" s="1155" t="s">
        <v>583</v>
      </c>
      <c r="D38" s="1156"/>
      <c r="E38" s="1157"/>
      <c r="F38" s="36">
        <v>0.47</v>
      </c>
      <c r="G38" s="37">
        <v>0.46</v>
      </c>
      <c r="H38" s="37">
        <v>0.4</v>
      </c>
      <c r="I38" s="37">
        <v>0.21</v>
      </c>
      <c r="J38" s="38">
        <v>0.16</v>
      </c>
      <c r="K38" s="22"/>
      <c r="L38" s="22"/>
      <c r="M38" s="22"/>
      <c r="N38" s="22"/>
      <c r="O38" s="22"/>
      <c r="P38" s="22"/>
    </row>
    <row r="39" spans="1:16" ht="39" customHeight="1" x14ac:dyDescent="0.15">
      <c r="A39" s="22"/>
      <c r="B39" s="35"/>
      <c r="C39" s="1155" t="s">
        <v>584</v>
      </c>
      <c r="D39" s="1156"/>
      <c r="E39" s="1157"/>
      <c r="F39" s="36">
        <v>0.08</v>
      </c>
      <c r="G39" s="37">
        <v>0.08</v>
      </c>
      <c r="H39" s="37">
        <v>0.15</v>
      </c>
      <c r="I39" s="37">
        <v>0.09</v>
      </c>
      <c r="J39" s="38">
        <v>0.05</v>
      </c>
      <c r="K39" s="22"/>
      <c r="L39" s="22"/>
      <c r="M39" s="22"/>
      <c r="N39" s="22"/>
      <c r="O39" s="22"/>
      <c r="P39" s="22"/>
    </row>
    <row r="40" spans="1:16" ht="39" customHeight="1" x14ac:dyDescent="0.15">
      <c r="A40" s="22"/>
      <c r="B40" s="35"/>
      <c r="C40" s="1155" t="s">
        <v>585</v>
      </c>
      <c r="D40" s="1156"/>
      <c r="E40" s="1157"/>
      <c r="F40" s="36">
        <v>0.04</v>
      </c>
      <c r="G40" s="37">
        <v>0.04</v>
      </c>
      <c r="H40" s="37">
        <v>0.05</v>
      </c>
      <c r="I40" s="37">
        <v>0.04</v>
      </c>
      <c r="J40" s="38">
        <v>0.02</v>
      </c>
      <c r="K40" s="22"/>
      <c r="L40" s="22"/>
      <c r="M40" s="22"/>
      <c r="N40" s="22"/>
      <c r="O40" s="22"/>
      <c r="P40" s="22"/>
    </row>
    <row r="41" spans="1:16" ht="39" customHeight="1" x14ac:dyDescent="0.15">
      <c r="A41" s="22"/>
      <c r="B41" s="35"/>
      <c r="C41" s="1155" t="s">
        <v>586</v>
      </c>
      <c r="D41" s="1156"/>
      <c r="E41" s="1157"/>
      <c r="F41" s="36">
        <v>0.02</v>
      </c>
      <c r="G41" s="37">
        <v>0.03</v>
      </c>
      <c r="H41" s="37">
        <v>0.02</v>
      </c>
      <c r="I41" s="37">
        <v>0.01</v>
      </c>
      <c r="J41" s="38">
        <v>0.01</v>
      </c>
      <c r="K41" s="22"/>
      <c r="L41" s="22"/>
      <c r="M41" s="22"/>
      <c r="N41" s="22"/>
      <c r="O41" s="22"/>
      <c r="P41" s="22"/>
    </row>
    <row r="42" spans="1:16" ht="39" customHeight="1" x14ac:dyDescent="0.15">
      <c r="A42" s="22"/>
      <c r="B42" s="39"/>
      <c r="C42" s="1155" t="s">
        <v>587</v>
      </c>
      <c r="D42" s="1156"/>
      <c r="E42" s="1157"/>
      <c r="F42" s="36" t="s">
        <v>531</v>
      </c>
      <c r="G42" s="37" t="s">
        <v>531</v>
      </c>
      <c r="H42" s="37" t="s">
        <v>531</v>
      </c>
      <c r="I42" s="37" t="s">
        <v>531</v>
      </c>
      <c r="J42" s="38" t="s">
        <v>531</v>
      </c>
      <c r="K42" s="22"/>
      <c r="L42" s="22"/>
      <c r="M42" s="22"/>
      <c r="N42" s="22"/>
      <c r="O42" s="22"/>
      <c r="P42" s="22"/>
    </row>
    <row r="43" spans="1:16" ht="39" customHeight="1" thickBot="1" x14ac:dyDescent="0.2">
      <c r="A43" s="22"/>
      <c r="B43" s="40"/>
      <c r="C43" s="1158" t="s">
        <v>588</v>
      </c>
      <c r="D43" s="1159"/>
      <c r="E43" s="1160"/>
      <c r="F43" s="41" t="s">
        <v>531</v>
      </c>
      <c r="G43" s="42" t="s">
        <v>531</v>
      </c>
      <c r="H43" s="42" t="s">
        <v>531</v>
      </c>
      <c r="I43" s="42" t="s">
        <v>531</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s/MHdcwK7cTw48U1ejk0WuNEUHR8Gohw7gwGnK5JAGnfc0Q0OH+BE3EOhWQT1tKfeqGj//dwwcpU7LiaQNw8Q==" saltValue="aDrsmBFDTjlryCPEJGdx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6"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86" t="s">
        <v>11</v>
      </c>
      <c r="C45" s="1187"/>
      <c r="D45" s="58"/>
      <c r="E45" s="1192" t="s">
        <v>12</v>
      </c>
      <c r="F45" s="1192"/>
      <c r="G45" s="1192"/>
      <c r="H45" s="1192"/>
      <c r="I45" s="1192"/>
      <c r="J45" s="1193"/>
      <c r="K45" s="59">
        <v>283</v>
      </c>
      <c r="L45" s="60">
        <v>283</v>
      </c>
      <c r="M45" s="60">
        <v>285</v>
      </c>
      <c r="N45" s="60">
        <v>318</v>
      </c>
      <c r="O45" s="61">
        <v>380</v>
      </c>
      <c r="P45" s="48"/>
      <c r="Q45" s="48"/>
      <c r="R45" s="48"/>
      <c r="S45" s="48"/>
      <c r="T45" s="48"/>
      <c r="U45" s="48"/>
    </row>
    <row r="46" spans="1:21" ht="30.75" customHeight="1" x14ac:dyDescent="0.15">
      <c r="A46" s="48"/>
      <c r="B46" s="1188"/>
      <c r="C46" s="1189"/>
      <c r="D46" s="62"/>
      <c r="E46" s="1165" t="s">
        <v>13</v>
      </c>
      <c r="F46" s="1165"/>
      <c r="G46" s="1165"/>
      <c r="H46" s="1165"/>
      <c r="I46" s="1165"/>
      <c r="J46" s="1166"/>
      <c r="K46" s="63" t="s">
        <v>531</v>
      </c>
      <c r="L46" s="64" t="s">
        <v>531</v>
      </c>
      <c r="M46" s="64" t="s">
        <v>531</v>
      </c>
      <c r="N46" s="64" t="s">
        <v>531</v>
      </c>
      <c r="O46" s="65" t="s">
        <v>531</v>
      </c>
      <c r="P46" s="48"/>
      <c r="Q46" s="48"/>
      <c r="R46" s="48"/>
      <c r="S46" s="48"/>
      <c r="T46" s="48"/>
      <c r="U46" s="48"/>
    </row>
    <row r="47" spans="1:21" ht="30.75" customHeight="1" x14ac:dyDescent="0.15">
      <c r="A47" s="48"/>
      <c r="B47" s="1188"/>
      <c r="C47" s="1189"/>
      <c r="D47" s="62"/>
      <c r="E47" s="1165" t="s">
        <v>14</v>
      </c>
      <c r="F47" s="1165"/>
      <c r="G47" s="1165"/>
      <c r="H47" s="1165"/>
      <c r="I47" s="1165"/>
      <c r="J47" s="1166"/>
      <c r="K47" s="63" t="s">
        <v>531</v>
      </c>
      <c r="L47" s="64" t="s">
        <v>531</v>
      </c>
      <c r="M47" s="64" t="s">
        <v>531</v>
      </c>
      <c r="N47" s="64" t="s">
        <v>531</v>
      </c>
      <c r="O47" s="65" t="s">
        <v>531</v>
      </c>
      <c r="P47" s="48"/>
      <c r="Q47" s="48"/>
      <c r="R47" s="48"/>
      <c r="S47" s="48"/>
      <c r="T47" s="48"/>
      <c r="U47" s="48"/>
    </row>
    <row r="48" spans="1:21" ht="30.75" customHeight="1" x14ac:dyDescent="0.15">
      <c r="A48" s="48"/>
      <c r="B48" s="1188"/>
      <c r="C48" s="1189"/>
      <c r="D48" s="62"/>
      <c r="E48" s="1165" t="s">
        <v>15</v>
      </c>
      <c r="F48" s="1165"/>
      <c r="G48" s="1165"/>
      <c r="H48" s="1165"/>
      <c r="I48" s="1165"/>
      <c r="J48" s="1166"/>
      <c r="K48" s="63">
        <v>101</v>
      </c>
      <c r="L48" s="64">
        <v>100</v>
      </c>
      <c r="M48" s="64">
        <v>128</v>
      </c>
      <c r="N48" s="64">
        <v>77</v>
      </c>
      <c r="O48" s="65">
        <v>112</v>
      </c>
      <c r="P48" s="48"/>
      <c r="Q48" s="48"/>
      <c r="R48" s="48"/>
      <c r="S48" s="48"/>
      <c r="T48" s="48"/>
      <c r="U48" s="48"/>
    </row>
    <row r="49" spans="1:21" ht="30.75" customHeight="1" x14ac:dyDescent="0.15">
      <c r="A49" s="48"/>
      <c r="B49" s="1188"/>
      <c r="C49" s="1189"/>
      <c r="D49" s="62"/>
      <c r="E49" s="1165" t="s">
        <v>16</v>
      </c>
      <c r="F49" s="1165"/>
      <c r="G49" s="1165"/>
      <c r="H49" s="1165"/>
      <c r="I49" s="1165"/>
      <c r="J49" s="1166"/>
      <c r="K49" s="63">
        <v>37</v>
      </c>
      <c r="L49" s="64">
        <v>32</v>
      </c>
      <c r="M49" s="64">
        <v>28</v>
      </c>
      <c r="N49" s="64">
        <v>29</v>
      </c>
      <c r="O49" s="65">
        <v>40</v>
      </c>
      <c r="P49" s="48"/>
      <c r="Q49" s="48"/>
      <c r="R49" s="48"/>
      <c r="S49" s="48"/>
      <c r="T49" s="48"/>
      <c r="U49" s="48"/>
    </row>
    <row r="50" spans="1:21" ht="30.75" customHeight="1" x14ac:dyDescent="0.15">
      <c r="A50" s="48"/>
      <c r="B50" s="1188"/>
      <c r="C50" s="1189"/>
      <c r="D50" s="62"/>
      <c r="E50" s="1165" t="s">
        <v>17</v>
      </c>
      <c r="F50" s="1165"/>
      <c r="G50" s="1165"/>
      <c r="H50" s="1165"/>
      <c r="I50" s="1165"/>
      <c r="J50" s="1166"/>
      <c r="K50" s="63">
        <v>16</v>
      </c>
      <c r="L50" s="64">
        <v>2</v>
      </c>
      <c r="M50" s="64">
        <v>2</v>
      </c>
      <c r="N50" s="64">
        <v>2</v>
      </c>
      <c r="O50" s="65">
        <v>2</v>
      </c>
      <c r="P50" s="48"/>
      <c r="Q50" s="48"/>
      <c r="R50" s="48"/>
      <c r="S50" s="48"/>
      <c r="T50" s="48"/>
      <c r="U50" s="48"/>
    </row>
    <row r="51" spans="1:21" ht="30.75" customHeight="1" x14ac:dyDescent="0.15">
      <c r="A51" s="48"/>
      <c r="B51" s="1190"/>
      <c r="C51" s="1191"/>
      <c r="D51" s="66"/>
      <c r="E51" s="1165" t="s">
        <v>18</v>
      </c>
      <c r="F51" s="1165"/>
      <c r="G51" s="1165"/>
      <c r="H51" s="1165"/>
      <c r="I51" s="1165"/>
      <c r="J51" s="1166"/>
      <c r="K51" s="63">
        <v>0</v>
      </c>
      <c r="L51" s="64" t="s">
        <v>531</v>
      </c>
      <c r="M51" s="64" t="s">
        <v>531</v>
      </c>
      <c r="N51" s="64" t="s">
        <v>531</v>
      </c>
      <c r="O51" s="65" t="s">
        <v>531</v>
      </c>
      <c r="P51" s="48"/>
      <c r="Q51" s="48"/>
      <c r="R51" s="48"/>
      <c r="S51" s="48"/>
      <c r="T51" s="48"/>
      <c r="U51" s="48"/>
    </row>
    <row r="52" spans="1:21" ht="30.75" customHeight="1" x14ac:dyDescent="0.15">
      <c r="A52" s="48"/>
      <c r="B52" s="1163" t="s">
        <v>19</v>
      </c>
      <c r="C52" s="1164"/>
      <c r="D52" s="66"/>
      <c r="E52" s="1165" t="s">
        <v>20</v>
      </c>
      <c r="F52" s="1165"/>
      <c r="G52" s="1165"/>
      <c r="H52" s="1165"/>
      <c r="I52" s="1165"/>
      <c r="J52" s="1166"/>
      <c r="K52" s="63">
        <v>312</v>
      </c>
      <c r="L52" s="64">
        <v>305</v>
      </c>
      <c r="M52" s="64">
        <v>300</v>
      </c>
      <c r="N52" s="64">
        <v>313</v>
      </c>
      <c r="O52" s="65">
        <v>351</v>
      </c>
      <c r="P52" s="48"/>
      <c r="Q52" s="48"/>
      <c r="R52" s="48"/>
      <c r="S52" s="48"/>
      <c r="T52" s="48"/>
      <c r="U52" s="48"/>
    </row>
    <row r="53" spans="1:21" ht="30.75" customHeight="1" thickBot="1" x14ac:dyDescent="0.2">
      <c r="A53" s="48"/>
      <c r="B53" s="1167" t="s">
        <v>21</v>
      </c>
      <c r="C53" s="1168"/>
      <c r="D53" s="67"/>
      <c r="E53" s="1169" t="s">
        <v>22</v>
      </c>
      <c r="F53" s="1169"/>
      <c r="G53" s="1169"/>
      <c r="H53" s="1169"/>
      <c r="I53" s="1169"/>
      <c r="J53" s="1170"/>
      <c r="K53" s="68">
        <v>125</v>
      </c>
      <c r="L53" s="69">
        <v>112</v>
      </c>
      <c r="M53" s="69">
        <v>143</v>
      </c>
      <c r="N53" s="69">
        <v>113</v>
      </c>
      <c r="O53" s="70">
        <v>183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589</v>
      </c>
      <c r="P56" s="48"/>
      <c r="Q56" s="48"/>
      <c r="R56" s="48"/>
      <c r="S56" s="48"/>
      <c r="T56" s="48"/>
      <c r="U56" s="48"/>
    </row>
    <row r="57" spans="1:21" ht="31.5" customHeight="1" thickBot="1" x14ac:dyDescent="0.2">
      <c r="A57" s="48"/>
      <c r="B57" s="76"/>
      <c r="C57" s="77"/>
      <c r="D57" s="77"/>
      <c r="E57" s="78"/>
      <c r="F57" s="78"/>
      <c r="G57" s="78"/>
      <c r="H57" s="78"/>
      <c r="I57" s="78"/>
      <c r="J57" s="79" t="s">
        <v>2</v>
      </c>
      <c r="K57" s="80" t="s">
        <v>590</v>
      </c>
      <c r="L57" s="81" t="s">
        <v>591</v>
      </c>
      <c r="M57" s="81" t="s">
        <v>592</v>
      </c>
      <c r="N57" s="81" t="s">
        <v>593</v>
      </c>
      <c r="O57" s="82" t="s">
        <v>594</v>
      </c>
      <c r="P57" s="48"/>
      <c r="Q57" s="48"/>
      <c r="R57" s="48"/>
      <c r="S57" s="48"/>
      <c r="T57" s="48"/>
      <c r="U57" s="48"/>
    </row>
    <row r="58" spans="1:21" ht="31.5" customHeight="1" x14ac:dyDescent="0.15">
      <c r="B58" s="1171" t="s">
        <v>26</v>
      </c>
      <c r="C58" s="1172"/>
      <c r="D58" s="1177" t="s">
        <v>27</v>
      </c>
      <c r="E58" s="1178"/>
      <c r="F58" s="1178"/>
      <c r="G58" s="1178"/>
      <c r="H58" s="1178"/>
      <c r="I58" s="1178"/>
      <c r="J58" s="1179"/>
      <c r="K58" s="83"/>
      <c r="L58" s="84"/>
      <c r="M58" s="84"/>
      <c r="N58" s="84"/>
      <c r="O58" s="85"/>
    </row>
    <row r="59" spans="1:21" ht="31.5" customHeight="1" x14ac:dyDescent="0.15">
      <c r="B59" s="1173"/>
      <c r="C59" s="1174"/>
      <c r="D59" s="1180" t="s">
        <v>28</v>
      </c>
      <c r="E59" s="1181"/>
      <c r="F59" s="1181"/>
      <c r="G59" s="1181"/>
      <c r="H59" s="1181"/>
      <c r="I59" s="1181"/>
      <c r="J59" s="1182"/>
      <c r="K59" s="86"/>
      <c r="L59" s="87"/>
      <c r="M59" s="87"/>
      <c r="N59" s="87"/>
      <c r="O59" s="88"/>
    </row>
    <row r="60" spans="1:21" ht="31.5" customHeight="1" thickBot="1" x14ac:dyDescent="0.2">
      <c r="B60" s="1175"/>
      <c r="C60" s="1176"/>
      <c r="D60" s="1183" t="s">
        <v>29</v>
      </c>
      <c r="E60" s="1184"/>
      <c r="F60" s="1184"/>
      <c r="G60" s="1184"/>
      <c r="H60" s="1184"/>
      <c r="I60" s="1184"/>
      <c r="J60" s="118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X6ZvVvVbS1Bcf9S2RL9CK4TJXw8ojSmzhiJlrCHQveif7C8zmWzE8YMx97jI2WTGB6htjwABlGCN1ZHEIPgYA==" saltValue="RN3hsjGvGhXqdy8v3tRc0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206" t="s">
        <v>32</v>
      </c>
      <c r="C41" s="1207"/>
      <c r="D41" s="105"/>
      <c r="E41" s="1208" t="s">
        <v>33</v>
      </c>
      <c r="F41" s="1208"/>
      <c r="G41" s="1208"/>
      <c r="H41" s="1209"/>
      <c r="I41" s="355">
        <v>3464</v>
      </c>
      <c r="J41" s="356">
        <v>3367</v>
      </c>
      <c r="K41" s="356">
        <v>3264</v>
      </c>
      <c r="L41" s="356">
        <v>3177</v>
      </c>
      <c r="M41" s="357">
        <v>3028</v>
      </c>
    </row>
    <row r="42" spans="2:13" ht="27.75" customHeight="1" x14ac:dyDescent="0.15">
      <c r="B42" s="1196"/>
      <c r="C42" s="1197"/>
      <c r="D42" s="106"/>
      <c r="E42" s="1200" t="s">
        <v>34</v>
      </c>
      <c r="F42" s="1200"/>
      <c r="G42" s="1200"/>
      <c r="H42" s="1201"/>
      <c r="I42" s="358">
        <v>9</v>
      </c>
      <c r="J42" s="359">
        <v>7</v>
      </c>
      <c r="K42" s="359">
        <v>5</v>
      </c>
      <c r="L42" s="359">
        <v>4</v>
      </c>
      <c r="M42" s="360">
        <v>2</v>
      </c>
    </row>
    <row r="43" spans="2:13" ht="27.75" customHeight="1" x14ac:dyDescent="0.15">
      <c r="B43" s="1196"/>
      <c r="C43" s="1197"/>
      <c r="D43" s="106"/>
      <c r="E43" s="1200" t="s">
        <v>35</v>
      </c>
      <c r="F43" s="1200"/>
      <c r="G43" s="1200"/>
      <c r="H43" s="1201"/>
      <c r="I43" s="358">
        <v>1604</v>
      </c>
      <c r="J43" s="359">
        <v>1564</v>
      </c>
      <c r="K43" s="359">
        <v>1550</v>
      </c>
      <c r="L43" s="359">
        <v>1457</v>
      </c>
      <c r="M43" s="360">
        <v>1421</v>
      </c>
    </row>
    <row r="44" spans="2:13" ht="27.75" customHeight="1" x14ac:dyDescent="0.15">
      <c r="B44" s="1196"/>
      <c r="C44" s="1197"/>
      <c r="D44" s="106"/>
      <c r="E44" s="1200" t="s">
        <v>36</v>
      </c>
      <c r="F44" s="1200"/>
      <c r="G44" s="1200"/>
      <c r="H44" s="1201"/>
      <c r="I44" s="358">
        <v>153</v>
      </c>
      <c r="J44" s="359">
        <v>122</v>
      </c>
      <c r="K44" s="359">
        <v>133</v>
      </c>
      <c r="L44" s="359">
        <v>140</v>
      </c>
      <c r="M44" s="360">
        <v>158</v>
      </c>
    </row>
    <row r="45" spans="2:13" ht="27.75" customHeight="1" x14ac:dyDescent="0.15">
      <c r="B45" s="1196"/>
      <c r="C45" s="1197"/>
      <c r="D45" s="106"/>
      <c r="E45" s="1200" t="s">
        <v>37</v>
      </c>
      <c r="F45" s="1200"/>
      <c r="G45" s="1200"/>
      <c r="H45" s="1201"/>
      <c r="I45" s="358">
        <v>512</v>
      </c>
      <c r="J45" s="359">
        <v>507</v>
      </c>
      <c r="K45" s="359">
        <v>479</v>
      </c>
      <c r="L45" s="359">
        <v>414</v>
      </c>
      <c r="M45" s="360">
        <v>337</v>
      </c>
    </row>
    <row r="46" spans="2:13" ht="27.75" customHeight="1" x14ac:dyDescent="0.15">
      <c r="B46" s="1196"/>
      <c r="C46" s="1197"/>
      <c r="D46" s="107"/>
      <c r="E46" s="1200" t="s">
        <v>38</v>
      </c>
      <c r="F46" s="1200"/>
      <c r="G46" s="1200"/>
      <c r="H46" s="1201"/>
      <c r="I46" s="358" t="s">
        <v>531</v>
      </c>
      <c r="J46" s="359" t="s">
        <v>531</v>
      </c>
      <c r="K46" s="359" t="s">
        <v>531</v>
      </c>
      <c r="L46" s="359" t="s">
        <v>531</v>
      </c>
      <c r="M46" s="360" t="s">
        <v>531</v>
      </c>
    </row>
    <row r="47" spans="2:13" ht="27.75" customHeight="1" x14ac:dyDescent="0.15">
      <c r="B47" s="1196"/>
      <c r="C47" s="1197"/>
      <c r="D47" s="108"/>
      <c r="E47" s="1210" t="s">
        <v>39</v>
      </c>
      <c r="F47" s="1211"/>
      <c r="G47" s="1211"/>
      <c r="H47" s="1212"/>
      <c r="I47" s="358" t="s">
        <v>531</v>
      </c>
      <c r="J47" s="359" t="s">
        <v>531</v>
      </c>
      <c r="K47" s="359" t="s">
        <v>531</v>
      </c>
      <c r="L47" s="359" t="s">
        <v>531</v>
      </c>
      <c r="M47" s="360" t="s">
        <v>531</v>
      </c>
    </row>
    <row r="48" spans="2:13" ht="27.75" customHeight="1" x14ac:dyDescent="0.15">
      <c r="B48" s="1196"/>
      <c r="C48" s="1197"/>
      <c r="D48" s="106"/>
      <c r="E48" s="1200" t="s">
        <v>40</v>
      </c>
      <c r="F48" s="1200"/>
      <c r="G48" s="1200"/>
      <c r="H48" s="1201"/>
      <c r="I48" s="358" t="s">
        <v>531</v>
      </c>
      <c r="J48" s="359" t="s">
        <v>531</v>
      </c>
      <c r="K48" s="359" t="s">
        <v>531</v>
      </c>
      <c r="L48" s="359" t="s">
        <v>531</v>
      </c>
      <c r="M48" s="360" t="s">
        <v>531</v>
      </c>
    </row>
    <row r="49" spans="2:13" ht="27.75" customHeight="1" x14ac:dyDescent="0.15">
      <c r="B49" s="1198"/>
      <c r="C49" s="1199"/>
      <c r="D49" s="106"/>
      <c r="E49" s="1200" t="s">
        <v>41</v>
      </c>
      <c r="F49" s="1200"/>
      <c r="G49" s="1200"/>
      <c r="H49" s="1201"/>
      <c r="I49" s="358" t="s">
        <v>531</v>
      </c>
      <c r="J49" s="359" t="s">
        <v>531</v>
      </c>
      <c r="K49" s="359" t="s">
        <v>531</v>
      </c>
      <c r="L49" s="359" t="s">
        <v>531</v>
      </c>
      <c r="M49" s="360" t="s">
        <v>531</v>
      </c>
    </row>
    <row r="50" spans="2:13" ht="27.75" customHeight="1" x14ac:dyDescent="0.15">
      <c r="B50" s="1194" t="s">
        <v>42</v>
      </c>
      <c r="C50" s="1195"/>
      <c r="D50" s="109"/>
      <c r="E50" s="1200" t="s">
        <v>43</v>
      </c>
      <c r="F50" s="1200"/>
      <c r="G50" s="1200"/>
      <c r="H50" s="1201"/>
      <c r="I50" s="358">
        <v>1349</v>
      </c>
      <c r="J50" s="359">
        <v>1584</v>
      </c>
      <c r="K50" s="359">
        <v>2000</v>
      </c>
      <c r="L50" s="359">
        <v>2647</v>
      </c>
      <c r="M50" s="360">
        <v>3193</v>
      </c>
    </row>
    <row r="51" spans="2:13" ht="27.75" customHeight="1" x14ac:dyDescent="0.15">
      <c r="B51" s="1196"/>
      <c r="C51" s="1197"/>
      <c r="D51" s="106"/>
      <c r="E51" s="1200" t="s">
        <v>44</v>
      </c>
      <c r="F51" s="1200"/>
      <c r="G51" s="1200"/>
      <c r="H51" s="1201"/>
      <c r="I51" s="358">
        <v>129</v>
      </c>
      <c r="J51" s="359">
        <v>118</v>
      </c>
      <c r="K51" s="359">
        <v>97</v>
      </c>
      <c r="L51" s="359">
        <v>72</v>
      </c>
      <c r="M51" s="360">
        <v>46</v>
      </c>
    </row>
    <row r="52" spans="2:13" ht="27.75" customHeight="1" x14ac:dyDescent="0.15">
      <c r="B52" s="1198"/>
      <c r="C52" s="1199"/>
      <c r="D52" s="106"/>
      <c r="E52" s="1200" t="s">
        <v>45</v>
      </c>
      <c r="F52" s="1200"/>
      <c r="G52" s="1200"/>
      <c r="H52" s="1201"/>
      <c r="I52" s="358">
        <v>3537</v>
      </c>
      <c r="J52" s="359">
        <v>3632</v>
      </c>
      <c r="K52" s="359">
        <v>3473</v>
      </c>
      <c r="L52" s="359">
        <v>3199</v>
      </c>
      <c r="M52" s="360">
        <v>3093</v>
      </c>
    </row>
    <row r="53" spans="2:13" ht="27.75" customHeight="1" thickBot="1" x14ac:dyDescent="0.2">
      <c r="B53" s="1202" t="s">
        <v>46</v>
      </c>
      <c r="C53" s="1203"/>
      <c r="D53" s="110"/>
      <c r="E53" s="1204" t="s">
        <v>47</v>
      </c>
      <c r="F53" s="1204"/>
      <c r="G53" s="1204"/>
      <c r="H53" s="1205"/>
      <c r="I53" s="361">
        <v>727</v>
      </c>
      <c r="J53" s="362">
        <v>233</v>
      </c>
      <c r="K53" s="362">
        <v>-140</v>
      </c>
      <c r="L53" s="362">
        <v>-728</v>
      </c>
      <c r="M53" s="363">
        <v>-1387</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oMynL4j12JX7z0nQaVnsOt7UDeooWxwGHM5PDtwkBXqnVlzgzVCr5xIgUqm5rPKuQq+BMn7BIIuEzZeiZvV1HA==" saltValue="EWxfj9qfMp+rtOzic/BC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C55" sqref="C55:E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21" t="s">
        <v>50</v>
      </c>
      <c r="D55" s="1221"/>
      <c r="E55" s="1222"/>
      <c r="F55" s="122">
        <v>875</v>
      </c>
      <c r="G55" s="122">
        <v>1432</v>
      </c>
      <c r="H55" s="123">
        <v>1613</v>
      </c>
    </row>
    <row r="56" spans="2:8" ht="52.5" customHeight="1" x14ac:dyDescent="0.15">
      <c r="B56" s="124"/>
      <c r="C56" s="1223" t="s">
        <v>51</v>
      </c>
      <c r="D56" s="1223"/>
      <c r="E56" s="1224"/>
      <c r="F56" s="125">
        <v>5</v>
      </c>
      <c r="G56" s="125">
        <v>5</v>
      </c>
      <c r="H56" s="126">
        <v>5</v>
      </c>
    </row>
    <row r="57" spans="2:8" ht="53.25" customHeight="1" x14ac:dyDescent="0.15">
      <c r="B57" s="124"/>
      <c r="C57" s="1225" t="s">
        <v>52</v>
      </c>
      <c r="D57" s="1225"/>
      <c r="E57" s="1226"/>
      <c r="F57" s="127">
        <v>921</v>
      </c>
      <c r="G57" s="127">
        <v>1082</v>
      </c>
      <c r="H57" s="128">
        <v>1452</v>
      </c>
    </row>
    <row r="58" spans="2:8" ht="45.75" customHeight="1" x14ac:dyDescent="0.15">
      <c r="B58" s="129"/>
      <c r="C58" s="1213" t="s">
        <v>608</v>
      </c>
      <c r="D58" s="1214"/>
      <c r="E58" s="1215"/>
      <c r="F58" s="130">
        <v>477</v>
      </c>
      <c r="G58" s="130">
        <v>620</v>
      </c>
      <c r="H58" s="131">
        <v>1012</v>
      </c>
    </row>
    <row r="59" spans="2:8" ht="45.75" customHeight="1" x14ac:dyDescent="0.15">
      <c r="B59" s="129"/>
      <c r="C59" s="1213" t="s">
        <v>609</v>
      </c>
      <c r="D59" s="1214"/>
      <c r="E59" s="1215"/>
      <c r="F59" s="130">
        <v>162</v>
      </c>
      <c r="G59" s="130">
        <v>161</v>
      </c>
      <c r="H59" s="131">
        <v>159</v>
      </c>
    </row>
    <row r="60" spans="2:8" ht="45.75" customHeight="1" x14ac:dyDescent="0.15">
      <c r="B60" s="129"/>
      <c r="C60" s="1213" t="s">
        <v>610</v>
      </c>
      <c r="D60" s="1214"/>
      <c r="E60" s="1215"/>
      <c r="F60" s="130">
        <v>153</v>
      </c>
      <c r="G60" s="130">
        <v>153</v>
      </c>
      <c r="H60" s="131">
        <v>153</v>
      </c>
    </row>
    <row r="61" spans="2:8" ht="45.75" customHeight="1" x14ac:dyDescent="0.15">
      <c r="B61" s="129"/>
      <c r="C61" s="1213" t="s">
        <v>611</v>
      </c>
      <c r="D61" s="1214"/>
      <c r="E61" s="1215"/>
      <c r="F61" s="130">
        <v>73</v>
      </c>
      <c r="G61" s="130">
        <v>86</v>
      </c>
      <c r="H61" s="131">
        <v>81</v>
      </c>
    </row>
    <row r="62" spans="2:8" ht="45.75" customHeight="1" thickBot="1" x14ac:dyDescent="0.2">
      <c r="B62" s="132"/>
      <c r="C62" s="1216" t="s">
        <v>612</v>
      </c>
      <c r="D62" s="1217"/>
      <c r="E62" s="1218"/>
      <c r="F62" s="133">
        <v>19</v>
      </c>
      <c r="G62" s="133">
        <v>29</v>
      </c>
      <c r="H62" s="134">
        <v>21</v>
      </c>
    </row>
    <row r="63" spans="2:8" ht="52.5" customHeight="1" thickBot="1" x14ac:dyDescent="0.2">
      <c r="B63" s="135"/>
      <c r="C63" s="1219" t="s">
        <v>53</v>
      </c>
      <c r="D63" s="1219"/>
      <c r="E63" s="1220"/>
      <c r="F63" s="136">
        <v>1801</v>
      </c>
      <c r="G63" s="136">
        <v>2519</v>
      </c>
      <c r="H63" s="137">
        <v>3070</v>
      </c>
    </row>
    <row r="64" spans="2:8" x14ac:dyDescent="0.15"/>
  </sheetData>
  <sheetProtection algorithmName="SHA-512" hashValue="2KqITorvcDUxpUuFtVWptSA6rDkLgYzEI9lBgw40FrowlTHUDbiFrIpGdR3pqJQ5U0gcQahY9cltpZaaMns38g==" saltValue="s77QGYZ1WIgyVbivbLfR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5427C0-8073-4E7C-90E8-6C3C74BD1043}">
  <sheetPr>
    <pageSetUpPr fitToPage="1"/>
  </sheetPr>
  <dimension ref="A1:DE85"/>
  <sheetViews>
    <sheetView showGridLines="0" tabSelected="1" topLeftCell="A6" zoomScale="70" zoomScaleNormal="70" zoomScaleSheetLayoutView="55" workbookViewId="0">
      <selection activeCell="AX70" sqref="AX70"/>
    </sheetView>
  </sheetViews>
  <sheetFormatPr defaultColWidth="0" defaultRowHeight="13.5" customHeight="1" zeroHeight="1" x14ac:dyDescent="0.15"/>
  <cols>
    <col min="1" max="1" width="6.375" style="1229" customWidth="1"/>
    <col min="2" max="107" width="2.5" style="1229" customWidth="1"/>
    <col min="108" max="108" width="6.125" style="1236" customWidth="1"/>
    <col min="109" max="109" width="5.875" style="1235" customWidth="1"/>
    <col min="110" max="16384" width="8.625" style="1229" hidden="1"/>
  </cols>
  <sheetData>
    <row r="1" spans="1:109" ht="42.75" customHeight="1" x14ac:dyDescent="0.15">
      <c r="A1" s="1227"/>
      <c r="B1" s="1228"/>
      <c r="DD1" s="1229"/>
      <c r="DE1" s="1229"/>
    </row>
    <row r="2" spans="1:109" ht="25.5" customHeight="1" x14ac:dyDescent="0.15">
      <c r="A2" s="1230"/>
      <c r="C2" s="1230"/>
      <c r="O2" s="1230"/>
      <c r="P2" s="1230"/>
      <c r="Q2" s="1230"/>
      <c r="R2" s="1230"/>
      <c r="S2" s="1230"/>
      <c r="T2" s="1230"/>
      <c r="U2" s="1230"/>
      <c r="V2" s="1230"/>
      <c r="W2" s="1230"/>
      <c r="X2" s="1230"/>
      <c r="Y2" s="1230"/>
      <c r="Z2" s="1230"/>
      <c r="AA2" s="1230"/>
      <c r="AB2" s="1230"/>
      <c r="AC2" s="1230"/>
      <c r="AD2" s="1230"/>
      <c r="AE2" s="1230"/>
      <c r="AF2" s="1230"/>
      <c r="AG2" s="1230"/>
      <c r="AH2" s="1230"/>
      <c r="AI2" s="1230"/>
      <c r="AU2" s="1230"/>
      <c r="BG2" s="1230"/>
      <c r="BS2" s="1230"/>
      <c r="CE2" s="1230"/>
      <c r="CQ2" s="1230"/>
      <c r="DD2" s="1229"/>
      <c r="DE2" s="1229"/>
    </row>
    <row r="3" spans="1:109" ht="25.5" customHeight="1" x14ac:dyDescent="0.15">
      <c r="A3" s="1230"/>
      <c r="C3" s="1230"/>
      <c r="O3" s="1230"/>
      <c r="P3" s="1230"/>
      <c r="Q3" s="1230"/>
      <c r="R3" s="1230"/>
      <c r="S3" s="1230"/>
      <c r="T3" s="1230"/>
      <c r="U3" s="1230"/>
      <c r="V3" s="1230"/>
      <c r="W3" s="1230"/>
      <c r="X3" s="1230"/>
      <c r="Y3" s="1230"/>
      <c r="Z3" s="1230"/>
      <c r="AA3" s="1230"/>
      <c r="AB3" s="1230"/>
      <c r="AC3" s="1230"/>
      <c r="AD3" s="1230"/>
      <c r="AE3" s="1230"/>
      <c r="AF3" s="1230"/>
      <c r="AG3" s="1230"/>
      <c r="AH3" s="1230"/>
      <c r="AI3" s="1230"/>
      <c r="AU3" s="1230"/>
      <c r="BG3" s="1230"/>
      <c r="BS3" s="1230"/>
      <c r="CE3" s="1230"/>
      <c r="CQ3" s="1230"/>
      <c r="DD3" s="1229"/>
      <c r="DE3" s="1229"/>
    </row>
    <row r="4" spans="1:109" s="259" customFormat="1" x14ac:dyDescent="0.15">
      <c r="A4" s="1230"/>
      <c r="B4" s="1230"/>
      <c r="C4" s="1230"/>
      <c r="D4" s="1230"/>
      <c r="E4" s="1230"/>
      <c r="F4" s="1230"/>
      <c r="G4" s="1230"/>
      <c r="H4" s="1230"/>
      <c r="I4" s="1230"/>
      <c r="J4" s="1230"/>
      <c r="K4" s="1230"/>
      <c r="L4" s="1230"/>
      <c r="M4" s="1230"/>
      <c r="N4" s="1230"/>
      <c r="O4" s="1230"/>
      <c r="P4" s="1230"/>
      <c r="Q4" s="1230"/>
      <c r="R4" s="1230"/>
      <c r="S4" s="1230"/>
      <c r="T4" s="1230"/>
      <c r="U4" s="1230"/>
      <c r="V4" s="1230"/>
      <c r="W4" s="1230"/>
      <c r="X4" s="1230"/>
      <c r="Y4" s="1230"/>
      <c r="Z4" s="1230"/>
      <c r="AA4" s="1230"/>
      <c r="AB4" s="1230"/>
      <c r="AC4" s="1230"/>
      <c r="AD4" s="1230"/>
      <c r="AE4" s="1230"/>
      <c r="AF4" s="1230"/>
      <c r="AG4" s="1230"/>
      <c r="AH4" s="1230"/>
      <c r="AI4" s="1230"/>
      <c r="AJ4" s="1230"/>
      <c r="AK4" s="1230"/>
      <c r="AL4" s="1230"/>
      <c r="AM4" s="1230"/>
      <c r="AN4" s="1230"/>
      <c r="AO4" s="1230"/>
      <c r="AP4" s="1230"/>
      <c r="AQ4" s="1230"/>
      <c r="AR4" s="1230"/>
      <c r="AS4" s="1230"/>
      <c r="AT4" s="1230"/>
      <c r="AU4" s="1230"/>
      <c r="AV4" s="1230"/>
      <c r="AW4" s="1230"/>
      <c r="AX4" s="1230"/>
      <c r="AY4" s="1230"/>
      <c r="AZ4" s="1230"/>
      <c r="BA4" s="1230"/>
      <c r="BB4" s="1230"/>
      <c r="BC4" s="1230"/>
      <c r="BD4" s="1230"/>
      <c r="BE4" s="1230"/>
      <c r="BF4" s="1230"/>
      <c r="BG4" s="1230"/>
      <c r="BH4" s="1230"/>
      <c r="BI4" s="1230"/>
      <c r="BJ4" s="1230"/>
      <c r="BK4" s="1230"/>
      <c r="BL4" s="1230"/>
      <c r="BM4" s="1230"/>
      <c r="BN4" s="1230"/>
      <c r="BO4" s="1230"/>
      <c r="BP4" s="1230"/>
      <c r="BQ4" s="1230"/>
      <c r="BR4" s="1230"/>
      <c r="BS4" s="1230"/>
      <c r="BT4" s="1230"/>
      <c r="BU4" s="1230"/>
      <c r="BV4" s="1230"/>
      <c r="BW4" s="1230"/>
      <c r="BX4" s="1230"/>
      <c r="BY4" s="1230"/>
      <c r="BZ4" s="1230"/>
      <c r="CA4" s="1230"/>
      <c r="CB4" s="1230"/>
      <c r="CC4" s="1230"/>
      <c r="CD4" s="1230"/>
      <c r="CE4" s="1230"/>
      <c r="CF4" s="1230"/>
      <c r="CG4" s="1230"/>
      <c r="CH4" s="1230"/>
      <c r="CI4" s="1230"/>
      <c r="CJ4" s="1230"/>
      <c r="CK4" s="1230"/>
      <c r="CL4" s="1230"/>
      <c r="CM4" s="1230"/>
      <c r="CN4" s="1230"/>
      <c r="CO4" s="1230"/>
      <c r="CP4" s="1230"/>
      <c r="CQ4" s="1230"/>
      <c r="CR4" s="1230"/>
      <c r="CS4" s="1230"/>
      <c r="CT4" s="1230"/>
      <c r="CU4" s="1230"/>
      <c r="CV4" s="1230"/>
      <c r="CW4" s="1230"/>
      <c r="CX4" s="1230"/>
      <c r="CY4" s="1230"/>
      <c r="CZ4" s="1230"/>
      <c r="DA4" s="1230"/>
      <c r="DB4" s="1230"/>
      <c r="DC4" s="1230"/>
      <c r="DD4" s="1230"/>
      <c r="DE4" s="1230"/>
    </row>
    <row r="5" spans="1:109" s="259" customFormat="1" x14ac:dyDescent="0.15">
      <c r="A5" s="1230"/>
      <c r="B5" s="1230"/>
      <c r="C5" s="1230"/>
      <c r="D5" s="1230"/>
      <c r="E5" s="1230"/>
      <c r="F5" s="1230"/>
      <c r="G5" s="1230"/>
      <c r="H5" s="1230"/>
      <c r="I5" s="1230"/>
      <c r="J5" s="1230"/>
      <c r="K5" s="1230"/>
      <c r="L5" s="1230"/>
      <c r="M5" s="1230"/>
      <c r="N5" s="1230"/>
      <c r="O5" s="1230"/>
      <c r="P5" s="1230"/>
      <c r="Q5" s="1230"/>
      <c r="R5" s="1230"/>
      <c r="S5" s="1230"/>
      <c r="T5" s="1230"/>
      <c r="U5" s="1230"/>
      <c r="V5" s="1230"/>
      <c r="W5" s="1230"/>
      <c r="X5" s="1230"/>
      <c r="Y5" s="1230"/>
      <c r="Z5" s="1230"/>
      <c r="AA5" s="1230"/>
      <c r="AB5" s="1230"/>
      <c r="AC5" s="1230"/>
      <c r="AD5" s="1230"/>
      <c r="AE5" s="1230"/>
      <c r="AF5" s="1230"/>
      <c r="AG5" s="1230"/>
      <c r="AH5" s="1230"/>
      <c r="AI5" s="1230"/>
      <c r="AJ5" s="1230"/>
      <c r="AK5" s="1230"/>
      <c r="AL5" s="1230"/>
      <c r="AM5" s="1230"/>
      <c r="AN5" s="1230"/>
      <c r="AO5" s="1230"/>
      <c r="AP5" s="1230"/>
      <c r="AQ5" s="1230"/>
      <c r="AR5" s="1230"/>
      <c r="AS5" s="1230"/>
      <c r="AT5" s="1230"/>
      <c r="AU5" s="1230"/>
      <c r="AV5" s="1230"/>
      <c r="AW5" s="1230"/>
      <c r="AX5" s="1230"/>
      <c r="AY5" s="1230"/>
      <c r="AZ5" s="1230"/>
      <c r="BA5" s="1230"/>
      <c r="BB5" s="1230"/>
      <c r="BC5" s="1230"/>
      <c r="BD5" s="1230"/>
      <c r="BE5" s="1230"/>
      <c r="BF5" s="1230"/>
      <c r="BG5" s="1230"/>
      <c r="BH5" s="1230"/>
      <c r="BI5" s="1230"/>
      <c r="BJ5" s="1230"/>
      <c r="BK5" s="1230"/>
      <c r="BL5" s="1230"/>
      <c r="BM5" s="1230"/>
      <c r="BN5" s="1230"/>
      <c r="BO5" s="1230"/>
      <c r="BP5" s="1230"/>
      <c r="BQ5" s="1230"/>
      <c r="BR5" s="1230"/>
      <c r="BS5" s="1230"/>
      <c r="BT5" s="1230"/>
      <c r="BU5" s="1230"/>
      <c r="BV5" s="1230"/>
      <c r="BW5" s="1230"/>
      <c r="BX5" s="1230"/>
      <c r="BY5" s="1230"/>
      <c r="BZ5" s="1230"/>
      <c r="CA5" s="1230"/>
      <c r="CB5" s="1230"/>
      <c r="CC5" s="1230"/>
      <c r="CD5" s="1230"/>
      <c r="CE5" s="1230"/>
      <c r="CF5" s="1230"/>
      <c r="CG5" s="1230"/>
      <c r="CH5" s="1230"/>
      <c r="CI5" s="1230"/>
      <c r="CJ5" s="1230"/>
      <c r="CK5" s="1230"/>
      <c r="CL5" s="1230"/>
      <c r="CM5" s="1230"/>
      <c r="CN5" s="1230"/>
      <c r="CO5" s="1230"/>
      <c r="CP5" s="1230"/>
      <c r="CQ5" s="1230"/>
      <c r="CR5" s="1230"/>
      <c r="CS5" s="1230"/>
      <c r="CT5" s="1230"/>
      <c r="CU5" s="1230"/>
      <c r="CV5" s="1230"/>
      <c r="CW5" s="1230"/>
      <c r="CX5" s="1230"/>
      <c r="CY5" s="1230"/>
      <c r="CZ5" s="1230"/>
      <c r="DA5" s="1230"/>
      <c r="DB5" s="1230"/>
      <c r="DC5" s="1230"/>
      <c r="DD5" s="1230"/>
      <c r="DE5" s="1230"/>
    </row>
    <row r="6" spans="1:109" s="259" customFormat="1" x14ac:dyDescent="0.15">
      <c r="A6" s="1230"/>
      <c r="B6" s="1230"/>
      <c r="C6" s="1230"/>
      <c r="D6" s="1230"/>
      <c r="E6" s="1230"/>
      <c r="F6" s="1230"/>
      <c r="G6" s="1230"/>
      <c r="H6" s="1230"/>
      <c r="I6" s="1230"/>
      <c r="J6" s="1230"/>
      <c r="K6" s="1230"/>
      <c r="L6" s="1230"/>
      <c r="M6" s="1230"/>
      <c r="N6" s="1230"/>
      <c r="O6" s="1230"/>
      <c r="P6" s="1230"/>
      <c r="Q6" s="1230"/>
      <c r="R6" s="1230"/>
      <c r="S6" s="1230"/>
      <c r="T6" s="1230"/>
      <c r="U6" s="1230"/>
      <c r="V6" s="1230"/>
      <c r="W6" s="1230"/>
      <c r="X6" s="1230"/>
      <c r="Y6" s="1230"/>
      <c r="Z6" s="1230"/>
      <c r="AA6" s="1230"/>
      <c r="AB6" s="1230"/>
      <c r="AC6" s="1230"/>
      <c r="AD6" s="1230"/>
      <c r="AE6" s="1230"/>
      <c r="AF6" s="1230"/>
      <c r="AG6" s="1230"/>
      <c r="AH6" s="1230"/>
      <c r="AI6" s="1230"/>
      <c r="AJ6" s="1230"/>
      <c r="AK6" s="1230"/>
      <c r="AL6" s="1230"/>
      <c r="AM6" s="1230"/>
      <c r="AN6" s="1230"/>
      <c r="AO6" s="1230"/>
      <c r="AP6" s="1230"/>
      <c r="AQ6" s="1230"/>
      <c r="AR6" s="1230"/>
      <c r="AS6" s="1230"/>
      <c r="AT6" s="1230"/>
      <c r="AU6" s="1230"/>
      <c r="AV6" s="1230"/>
      <c r="AW6" s="1230"/>
      <c r="AX6" s="1230"/>
      <c r="AY6" s="1230"/>
      <c r="AZ6" s="1230"/>
      <c r="BA6" s="1230"/>
      <c r="BB6" s="1230"/>
      <c r="BC6" s="1230"/>
      <c r="BD6" s="1230"/>
      <c r="BE6" s="1230"/>
      <c r="BF6" s="1230"/>
      <c r="BG6" s="1230"/>
      <c r="BH6" s="1230"/>
      <c r="BI6" s="1230"/>
      <c r="BJ6" s="1230"/>
      <c r="BK6" s="1230"/>
      <c r="BL6" s="1230"/>
      <c r="BM6" s="1230"/>
      <c r="BN6" s="1230"/>
      <c r="BO6" s="1230"/>
      <c r="BP6" s="1230"/>
      <c r="BQ6" s="1230"/>
      <c r="BR6" s="1230"/>
      <c r="BS6" s="1230"/>
      <c r="BT6" s="1230"/>
      <c r="BU6" s="1230"/>
      <c r="BV6" s="1230"/>
      <c r="BW6" s="1230"/>
      <c r="BX6" s="1230"/>
      <c r="BY6" s="1230"/>
      <c r="BZ6" s="1230"/>
      <c r="CA6" s="1230"/>
      <c r="CB6" s="1230"/>
      <c r="CC6" s="1230"/>
      <c r="CD6" s="1230"/>
      <c r="CE6" s="1230"/>
      <c r="CF6" s="1230"/>
      <c r="CG6" s="1230"/>
      <c r="CH6" s="1230"/>
      <c r="CI6" s="1230"/>
      <c r="CJ6" s="1230"/>
      <c r="CK6" s="1230"/>
      <c r="CL6" s="1230"/>
      <c r="CM6" s="1230"/>
      <c r="CN6" s="1230"/>
      <c r="CO6" s="1230"/>
      <c r="CP6" s="1230"/>
      <c r="CQ6" s="1230"/>
      <c r="CR6" s="1230"/>
      <c r="CS6" s="1230"/>
      <c r="CT6" s="1230"/>
      <c r="CU6" s="1230"/>
      <c r="CV6" s="1230"/>
      <c r="CW6" s="1230"/>
      <c r="CX6" s="1230"/>
      <c r="CY6" s="1230"/>
      <c r="CZ6" s="1230"/>
      <c r="DA6" s="1230"/>
      <c r="DB6" s="1230"/>
      <c r="DC6" s="1230"/>
      <c r="DD6" s="1230"/>
      <c r="DE6" s="1230"/>
    </row>
    <row r="7" spans="1:109" s="259" customFormat="1" x14ac:dyDescent="0.15">
      <c r="A7" s="1230"/>
      <c r="B7" s="1230"/>
      <c r="C7" s="1230"/>
      <c r="D7" s="1230"/>
      <c r="E7" s="1230"/>
      <c r="F7" s="1230"/>
      <c r="G7" s="1230"/>
      <c r="H7" s="1230"/>
      <c r="I7" s="1230"/>
      <c r="J7" s="1230"/>
      <c r="K7" s="1230"/>
      <c r="L7" s="1230"/>
      <c r="M7" s="1230"/>
      <c r="N7" s="1230"/>
      <c r="O7" s="1230"/>
      <c r="P7" s="1230"/>
      <c r="Q7" s="1230"/>
      <c r="R7" s="1230"/>
      <c r="S7" s="1230"/>
      <c r="T7" s="1230"/>
      <c r="U7" s="1230"/>
      <c r="V7" s="1230"/>
      <c r="W7" s="1230"/>
      <c r="X7" s="1230"/>
      <c r="Y7" s="1230"/>
      <c r="Z7" s="1230"/>
      <c r="AA7" s="1230"/>
      <c r="AB7" s="1230"/>
      <c r="AC7" s="1230"/>
      <c r="AD7" s="1230"/>
      <c r="AE7" s="1230"/>
      <c r="AF7" s="1230"/>
      <c r="AG7" s="1230"/>
      <c r="AH7" s="1230"/>
      <c r="AI7" s="1230"/>
      <c r="AJ7" s="1230"/>
      <c r="AK7" s="1230"/>
      <c r="AL7" s="1230"/>
      <c r="AM7" s="1230"/>
      <c r="AN7" s="1230"/>
      <c r="AO7" s="1230"/>
      <c r="AP7" s="1230"/>
      <c r="AQ7" s="1230"/>
      <c r="AR7" s="1230"/>
      <c r="AS7" s="1230"/>
      <c r="AT7" s="1230"/>
      <c r="AU7" s="1230"/>
      <c r="AV7" s="1230"/>
      <c r="AW7" s="1230"/>
      <c r="AX7" s="1230"/>
      <c r="AY7" s="1230"/>
      <c r="AZ7" s="1230"/>
      <c r="BA7" s="1230"/>
      <c r="BB7" s="1230"/>
      <c r="BC7" s="1230"/>
      <c r="BD7" s="1230"/>
      <c r="BE7" s="1230"/>
      <c r="BF7" s="1230"/>
      <c r="BG7" s="1230"/>
      <c r="BH7" s="1230"/>
      <c r="BI7" s="1230"/>
      <c r="BJ7" s="1230"/>
      <c r="BK7" s="1230"/>
      <c r="BL7" s="1230"/>
      <c r="BM7" s="1230"/>
      <c r="BN7" s="1230"/>
      <c r="BO7" s="1230"/>
      <c r="BP7" s="1230"/>
      <c r="BQ7" s="1230"/>
      <c r="BR7" s="1230"/>
      <c r="BS7" s="1230"/>
      <c r="BT7" s="1230"/>
      <c r="BU7" s="1230"/>
      <c r="BV7" s="1230"/>
      <c r="BW7" s="1230"/>
      <c r="BX7" s="1230"/>
      <c r="BY7" s="1230"/>
      <c r="BZ7" s="1230"/>
      <c r="CA7" s="1230"/>
      <c r="CB7" s="1230"/>
      <c r="CC7" s="1230"/>
      <c r="CD7" s="1230"/>
      <c r="CE7" s="1230"/>
      <c r="CF7" s="1230"/>
      <c r="CG7" s="1230"/>
      <c r="CH7" s="1230"/>
      <c r="CI7" s="1230"/>
      <c r="CJ7" s="1230"/>
      <c r="CK7" s="1230"/>
      <c r="CL7" s="1230"/>
      <c r="CM7" s="1230"/>
      <c r="CN7" s="1230"/>
      <c r="CO7" s="1230"/>
      <c r="CP7" s="1230"/>
      <c r="CQ7" s="1230"/>
      <c r="CR7" s="1230"/>
      <c r="CS7" s="1230"/>
      <c r="CT7" s="1230"/>
      <c r="CU7" s="1230"/>
      <c r="CV7" s="1230"/>
      <c r="CW7" s="1230"/>
      <c r="CX7" s="1230"/>
      <c r="CY7" s="1230"/>
      <c r="CZ7" s="1230"/>
      <c r="DA7" s="1230"/>
      <c r="DB7" s="1230"/>
      <c r="DC7" s="1230"/>
      <c r="DD7" s="1230"/>
      <c r="DE7" s="1230"/>
    </row>
    <row r="8" spans="1:109" s="259" customFormat="1" x14ac:dyDescent="0.15">
      <c r="A8" s="1230"/>
      <c r="B8" s="1230"/>
      <c r="C8" s="1230"/>
      <c r="D8" s="1230"/>
      <c r="E8" s="1230"/>
      <c r="F8" s="1230"/>
      <c r="G8" s="1230"/>
      <c r="H8" s="1230"/>
      <c r="I8" s="1230"/>
      <c r="J8" s="1230"/>
      <c r="K8" s="1230"/>
      <c r="L8" s="1230"/>
      <c r="M8" s="1230"/>
      <c r="N8" s="1230"/>
      <c r="O8" s="1230"/>
      <c r="P8" s="1230"/>
      <c r="Q8" s="1230"/>
      <c r="R8" s="1230"/>
      <c r="S8" s="1230"/>
      <c r="T8" s="1230"/>
      <c r="U8" s="1230"/>
      <c r="V8" s="1230"/>
      <c r="W8" s="1230"/>
      <c r="X8" s="1230"/>
      <c r="Y8" s="1230"/>
      <c r="Z8" s="1230"/>
      <c r="AA8" s="1230"/>
      <c r="AB8" s="1230"/>
      <c r="AC8" s="1230"/>
      <c r="AD8" s="1230"/>
      <c r="AE8" s="1230"/>
      <c r="AF8" s="1230"/>
      <c r="AG8" s="1230"/>
      <c r="AH8" s="1230"/>
      <c r="AI8" s="1230"/>
      <c r="AJ8" s="1230"/>
      <c r="AK8" s="1230"/>
      <c r="AL8" s="1230"/>
      <c r="AM8" s="1230"/>
      <c r="AN8" s="1230"/>
      <c r="AO8" s="1230"/>
      <c r="AP8" s="1230"/>
      <c r="AQ8" s="1230"/>
      <c r="AR8" s="1230"/>
      <c r="AS8" s="1230"/>
      <c r="AT8" s="1230"/>
      <c r="AU8" s="1230"/>
      <c r="AV8" s="1230"/>
      <c r="AW8" s="1230"/>
      <c r="AX8" s="1230"/>
      <c r="AY8" s="1230"/>
      <c r="AZ8" s="1230"/>
      <c r="BA8" s="1230"/>
      <c r="BB8" s="1230"/>
      <c r="BC8" s="1230"/>
      <c r="BD8" s="1230"/>
      <c r="BE8" s="1230"/>
      <c r="BF8" s="1230"/>
      <c r="BG8" s="1230"/>
      <c r="BH8" s="1230"/>
      <c r="BI8" s="1230"/>
      <c r="BJ8" s="1230"/>
      <c r="BK8" s="1230"/>
      <c r="BL8" s="1230"/>
      <c r="BM8" s="1230"/>
      <c r="BN8" s="1230"/>
      <c r="BO8" s="1230"/>
      <c r="BP8" s="1230"/>
      <c r="BQ8" s="1230"/>
      <c r="BR8" s="1230"/>
      <c r="BS8" s="1230"/>
      <c r="BT8" s="1230"/>
      <c r="BU8" s="1230"/>
      <c r="BV8" s="1230"/>
      <c r="BW8" s="1230"/>
      <c r="BX8" s="1230"/>
      <c r="BY8" s="1230"/>
      <c r="BZ8" s="1230"/>
      <c r="CA8" s="1230"/>
      <c r="CB8" s="1230"/>
      <c r="CC8" s="1230"/>
      <c r="CD8" s="1230"/>
      <c r="CE8" s="1230"/>
      <c r="CF8" s="1230"/>
      <c r="CG8" s="1230"/>
      <c r="CH8" s="1230"/>
      <c r="CI8" s="1230"/>
      <c r="CJ8" s="1230"/>
      <c r="CK8" s="1230"/>
      <c r="CL8" s="1230"/>
      <c r="CM8" s="1230"/>
      <c r="CN8" s="1230"/>
      <c r="CO8" s="1230"/>
      <c r="CP8" s="1230"/>
      <c r="CQ8" s="1230"/>
      <c r="CR8" s="1230"/>
      <c r="CS8" s="1230"/>
      <c r="CT8" s="1230"/>
      <c r="CU8" s="1230"/>
      <c r="CV8" s="1230"/>
      <c r="CW8" s="1230"/>
      <c r="CX8" s="1230"/>
      <c r="CY8" s="1230"/>
      <c r="CZ8" s="1230"/>
      <c r="DA8" s="1230"/>
      <c r="DB8" s="1230"/>
      <c r="DC8" s="1230"/>
      <c r="DD8" s="1230"/>
      <c r="DE8" s="1230"/>
    </row>
    <row r="9" spans="1:109" s="259" customFormat="1" x14ac:dyDescent="0.15">
      <c r="A9" s="1230"/>
      <c r="B9" s="1230"/>
      <c r="C9" s="1230"/>
      <c r="D9" s="1230"/>
      <c r="E9" s="1230"/>
      <c r="F9" s="1230"/>
      <c r="G9" s="1230"/>
      <c r="H9" s="1230"/>
      <c r="I9" s="1230"/>
      <c r="J9" s="1230"/>
      <c r="K9" s="1230"/>
      <c r="L9" s="1230"/>
      <c r="M9" s="1230"/>
      <c r="N9" s="1230"/>
      <c r="O9" s="1230"/>
      <c r="P9" s="1230"/>
      <c r="Q9" s="1230"/>
      <c r="R9" s="1230"/>
      <c r="S9" s="1230"/>
      <c r="T9" s="1230"/>
      <c r="U9" s="1230"/>
      <c r="V9" s="1230"/>
      <c r="W9" s="1230"/>
      <c r="X9" s="1230"/>
      <c r="Y9" s="1230"/>
      <c r="Z9" s="1230"/>
      <c r="AA9" s="1230"/>
      <c r="AB9" s="1230"/>
      <c r="AC9" s="1230"/>
      <c r="AD9" s="1230"/>
      <c r="AE9" s="1230"/>
      <c r="AF9" s="1230"/>
      <c r="AG9" s="1230"/>
      <c r="AH9" s="1230"/>
      <c r="AI9" s="1230"/>
      <c r="AJ9" s="1230"/>
      <c r="AK9" s="1230"/>
      <c r="AL9" s="1230"/>
      <c r="AM9" s="1230"/>
      <c r="AN9" s="1230"/>
      <c r="AO9" s="1230"/>
      <c r="AP9" s="1230"/>
      <c r="AQ9" s="1230"/>
      <c r="AR9" s="1230"/>
      <c r="AS9" s="1230"/>
      <c r="AT9" s="1230"/>
      <c r="AU9" s="1230"/>
      <c r="AV9" s="1230"/>
      <c r="AW9" s="1230"/>
      <c r="AX9" s="1230"/>
      <c r="AY9" s="1230"/>
      <c r="AZ9" s="1230"/>
      <c r="BA9" s="1230"/>
      <c r="BB9" s="1230"/>
      <c r="BC9" s="1230"/>
      <c r="BD9" s="1230"/>
      <c r="BE9" s="1230"/>
      <c r="BF9" s="1230"/>
      <c r="BG9" s="1230"/>
      <c r="BH9" s="1230"/>
      <c r="BI9" s="1230"/>
      <c r="BJ9" s="1230"/>
      <c r="BK9" s="1230"/>
      <c r="BL9" s="1230"/>
      <c r="BM9" s="1230"/>
      <c r="BN9" s="1230"/>
      <c r="BO9" s="1230"/>
      <c r="BP9" s="1230"/>
      <c r="BQ9" s="1230"/>
      <c r="BR9" s="1230"/>
      <c r="BS9" s="1230"/>
      <c r="BT9" s="1230"/>
      <c r="BU9" s="1230"/>
      <c r="BV9" s="1230"/>
      <c r="BW9" s="1230"/>
      <c r="BX9" s="1230"/>
      <c r="BY9" s="1230"/>
      <c r="BZ9" s="1230"/>
      <c r="CA9" s="1230"/>
      <c r="CB9" s="1230"/>
      <c r="CC9" s="1230"/>
      <c r="CD9" s="1230"/>
      <c r="CE9" s="1230"/>
      <c r="CF9" s="1230"/>
      <c r="CG9" s="1230"/>
      <c r="CH9" s="1230"/>
      <c r="CI9" s="1230"/>
      <c r="CJ9" s="1230"/>
      <c r="CK9" s="1230"/>
      <c r="CL9" s="1230"/>
      <c r="CM9" s="1230"/>
      <c r="CN9" s="1230"/>
      <c r="CO9" s="1230"/>
      <c r="CP9" s="1230"/>
      <c r="CQ9" s="1230"/>
      <c r="CR9" s="1230"/>
      <c r="CS9" s="1230"/>
      <c r="CT9" s="1230"/>
      <c r="CU9" s="1230"/>
      <c r="CV9" s="1230"/>
      <c r="CW9" s="1230"/>
      <c r="CX9" s="1230"/>
      <c r="CY9" s="1230"/>
      <c r="CZ9" s="1230"/>
      <c r="DA9" s="1230"/>
      <c r="DB9" s="1230"/>
      <c r="DC9" s="1230"/>
      <c r="DD9" s="1230"/>
      <c r="DE9" s="1230"/>
    </row>
    <row r="10" spans="1:109" s="259" customFormat="1" x14ac:dyDescent="0.15">
      <c r="A10" s="1230"/>
      <c r="B10" s="1230"/>
      <c r="C10" s="1230"/>
      <c r="D10" s="1230"/>
      <c r="E10" s="1230"/>
      <c r="F10" s="1230"/>
      <c r="G10" s="1230"/>
      <c r="H10" s="1230"/>
      <c r="I10" s="1230"/>
      <c r="J10" s="1230"/>
      <c r="K10" s="1230"/>
      <c r="L10" s="1230"/>
      <c r="M10" s="1230"/>
      <c r="N10" s="1230"/>
      <c r="O10" s="1230"/>
      <c r="P10" s="1230"/>
      <c r="Q10" s="1230"/>
      <c r="R10" s="1230"/>
      <c r="S10" s="1230"/>
      <c r="T10" s="1230"/>
      <c r="U10" s="1230"/>
      <c r="V10" s="1230"/>
      <c r="W10" s="1230"/>
      <c r="X10" s="1230"/>
      <c r="Y10" s="1230"/>
      <c r="Z10" s="1230"/>
      <c r="AA10" s="1230"/>
      <c r="AB10" s="1230"/>
      <c r="AC10" s="1230"/>
      <c r="AD10" s="1230"/>
      <c r="AE10" s="1230"/>
      <c r="AF10" s="1230"/>
      <c r="AG10" s="1230"/>
      <c r="AH10" s="1230"/>
      <c r="AI10" s="1230"/>
      <c r="AJ10" s="1230"/>
      <c r="AK10" s="1230"/>
      <c r="AL10" s="1230"/>
      <c r="AM10" s="1230"/>
      <c r="AN10" s="1230"/>
      <c r="AO10" s="1230"/>
      <c r="AP10" s="1230"/>
      <c r="AQ10" s="1230"/>
      <c r="AR10" s="1230"/>
      <c r="AS10" s="1230"/>
      <c r="AT10" s="1230"/>
      <c r="AU10" s="1230"/>
      <c r="AV10" s="1230"/>
      <c r="AW10" s="1230"/>
      <c r="AX10" s="1230"/>
      <c r="AY10" s="1230"/>
      <c r="AZ10" s="1230"/>
      <c r="BA10" s="1230"/>
      <c r="BB10" s="1230"/>
      <c r="BC10" s="1230"/>
      <c r="BD10" s="1230"/>
      <c r="BE10" s="1230"/>
      <c r="BF10" s="1230"/>
      <c r="BG10" s="1230"/>
      <c r="BH10" s="1230"/>
      <c r="BI10" s="1230"/>
      <c r="BJ10" s="1230"/>
      <c r="BK10" s="1230"/>
      <c r="BL10" s="1230"/>
      <c r="BM10" s="1230"/>
      <c r="BN10" s="1230"/>
      <c r="BO10" s="1230"/>
      <c r="BP10" s="1230"/>
      <c r="BQ10" s="1230"/>
      <c r="BR10" s="1230"/>
      <c r="BS10" s="1230"/>
      <c r="BT10" s="1230"/>
      <c r="BU10" s="1230"/>
      <c r="BV10" s="1230"/>
      <c r="BW10" s="1230"/>
      <c r="BX10" s="1230"/>
      <c r="BY10" s="1230"/>
      <c r="BZ10" s="1230"/>
      <c r="CA10" s="1230"/>
      <c r="CB10" s="1230"/>
      <c r="CC10" s="1230"/>
      <c r="CD10" s="1230"/>
      <c r="CE10" s="1230"/>
      <c r="CF10" s="1230"/>
      <c r="CG10" s="1230"/>
      <c r="CH10" s="1230"/>
      <c r="CI10" s="1230"/>
      <c r="CJ10" s="1230"/>
      <c r="CK10" s="1230"/>
      <c r="CL10" s="1230"/>
      <c r="CM10" s="1230"/>
      <c r="CN10" s="1230"/>
      <c r="CO10" s="1230"/>
      <c r="CP10" s="1230"/>
      <c r="CQ10" s="1230"/>
      <c r="CR10" s="1230"/>
      <c r="CS10" s="1230"/>
      <c r="CT10" s="1230"/>
      <c r="CU10" s="1230"/>
      <c r="CV10" s="1230"/>
      <c r="CW10" s="1230"/>
      <c r="CX10" s="1230"/>
      <c r="CY10" s="1230"/>
      <c r="CZ10" s="1230"/>
      <c r="DA10" s="1230"/>
      <c r="DB10" s="1230"/>
      <c r="DC10" s="1230"/>
      <c r="DD10" s="1230"/>
      <c r="DE10" s="1230"/>
    </row>
    <row r="11" spans="1:109" s="259" customFormat="1" x14ac:dyDescent="0.15">
      <c r="A11" s="1230"/>
      <c r="B11" s="1230"/>
      <c r="C11" s="1230"/>
      <c r="D11" s="1230"/>
      <c r="E11" s="1230"/>
      <c r="F11" s="1230"/>
      <c r="G11" s="1230"/>
      <c r="H11" s="1230"/>
      <c r="I11" s="1230"/>
      <c r="J11" s="1230"/>
      <c r="K11" s="1230"/>
      <c r="L11" s="1230"/>
      <c r="M11" s="1230"/>
      <c r="N11" s="1230"/>
      <c r="O11" s="1230"/>
      <c r="P11" s="1230"/>
      <c r="Q11" s="1230"/>
      <c r="R11" s="1230"/>
      <c r="S11" s="1230"/>
      <c r="T11" s="1230"/>
      <c r="U11" s="1230"/>
      <c r="V11" s="1230"/>
      <c r="W11" s="1230"/>
      <c r="X11" s="1230"/>
      <c r="Y11" s="1230"/>
      <c r="Z11" s="1230"/>
      <c r="AA11" s="1230"/>
      <c r="AB11" s="1230"/>
      <c r="AC11" s="1230"/>
      <c r="AD11" s="1230"/>
      <c r="AE11" s="1230"/>
      <c r="AF11" s="1230"/>
      <c r="AG11" s="1230"/>
      <c r="AH11" s="1230"/>
      <c r="AI11" s="1230"/>
      <c r="AJ11" s="1230"/>
      <c r="AK11" s="1230"/>
      <c r="AL11" s="1230"/>
      <c r="AM11" s="1230"/>
      <c r="AN11" s="1230"/>
      <c r="AO11" s="1230"/>
      <c r="AP11" s="1230"/>
      <c r="AQ11" s="1230"/>
      <c r="AR11" s="1230"/>
      <c r="AS11" s="1230"/>
      <c r="AT11" s="1230"/>
      <c r="AU11" s="1230"/>
      <c r="AV11" s="1230"/>
      <c r="AW11" s="1230"/>
      <c r="AX11" s="1230"/>
      <c r="AY11" s="1230"/>
      <c r="AZ11" s="1230"/>
      <c r="BA11" s="1230"/>
      <c r="BB11" s="1230"/>
      <c r="BC11" s="1230"/>
      <c r="BD11" s="1230"/>
      <c r="BE11" s="1230"/>
      <c r="BF11" s="1230"/>
      <c r="BG11" s="1230"/>
      <c r="BH11" s="1230"/>
      <c r="BI11" s="1230"/>
      <c r="BJ11" s="1230"/>
      <c r="BK11" s="1230"/>
      <c r="BL11" s="1230"/>
      <c r="BM11" s="1230"/>
      <c r="BN11" s="1230"/>
      <c r="BO11" s="1230"/>
      <c r="BP11" s="1230"/>
      <c r="BQ11" s="1230"/>
      <c r="BR11" s="1230"/>
      <c r="BS11" s="1230"/>
      <c r="BT11" s="1230"/>
      <c r="BU11" s="1230"/>
      <c r="BV11" s="1230"/>
      <c r="BW11" s="1230"/>
      <c r="BX11" s="1230"/>
      <c r="BY11" s="1230"/>
      <c r="BZ11" s="1230"/>
      <c r="CA11" s="1230"/>
      <c r="CB11" s="1230"/>
      <c r="CC11" s="1230"/>
      <c r="CD11" s="1230"/>
      <c r="CE11" s="1230"/>
      <c r="CF11" s="1230"/>
      <c r="CG11" s="1230"/>
      <c r="CH11" s="1230"/>
      <c r="CI11" s="1230"/>
      <c r="CJ11" s="1230"/>
      <c r="CK11" s="1230"/>
      <c r="CL11" s="1230"/>
      <c r="CM11" s="1230"/>
      <c r="CN11" s="1230"/>
      <c r="CO11" s="1230"/>
      <c r="CP11" s="1230"/>
      <c r="CQ11" s="1230"/>
      <c r="CR11" s="1230"/>
      <c r="CS11" s="1230"/>
      <c r="CT11" s="1230"/>
      <c r="CU11" s="1230"/>
      <c r="CV11" s="1230"/>
      <c r="CW11" s="1230"/>
      <c r="CX11" s="1230"/>
      <c r="CY11" s="1230"/>
      <c r="CZ11" s="1230"/>
      <c r="DA11" s="1230"/>
      <c r="DB11" s="1230"/>
      <c r="DC11" s="1230"/>
      <c r="DD11" s="1230"/>
      <c r="DE11" s="1230"/>
    </row>
    <row r="12" spans="1:109" s="259" customFormat="1" x14ac:dyDescent="0.15">
      <c r="A12" s="1230"/>
      <c r="B12" s="1230"/>
      <c r="C12" s="1230"/>
      <c r="D12" s="1230"/>
      <c r="E12" s="1230"/>
      <c r="F12" s="1230"/>
      <c r="G12" s="1230"/>
      <c r="H12" s="1230"/>
      <c r="I12" s="1230"/>
      <c r="J12" s="1230"/>
      <c r="K12" s="1230"/>
      <c r="L12" s="1230"/>
      <c r="M12" s="1230"/>
      <c r="N12" s="1230"/>
      <c r="O12" s="1230"/>
      <c r="P12" s="1230"/>
      <c r="Q12" s="1230"/>
      <c r="R12" s="1230"/>
      <c r="S12" s="1230"/>
      <c r="T12" s="1230"/>
      <c r="U12" s="1230"/>
      <c r="V12" s="1230"/>
      <c r="W12" s="1230"/>
      <c r="X12" s="1230"/>
      <c r="Y12" s="1230"/>
      <c r="Z12" s="1230"/>
      <c r="AA12" s="1230"/>
      <c r="AB12" s="1230"/>
      <c r="AC12" s="1230"/>
      <c r="AD12" s="1230"/>
      <c r="AE12" s="1230"/>
      <c r="AF12" s="1230"/>
      <c r="AG12" s="1230"/>
      <c r="AH12" s="1230"/>
      <c r="AI12" s="1230"/>
      <c r="AJ12" s="1230"/>
      <c r="AK12" s="1230"/>
      <c r="AL12" s="1230"/>
      <c r="AM12" s="1230"/>
      <c r="AN12" s="1230"/>
      <c r="AO12" s="1230"/>
      <c r="AP12" s="1230"/>
      <c r="AQ12" s="1230"/>
      <c r="AR12" s="1230"/>
      <c r="AS12" s="1230"/>
      <c r="AT12" s="1230"/>
      <c r="AU12" s="1230"/>
      <c r="AV12" s="1230"/>
      <c r="AW12" s="1230"/>
      <c r="AX12" s="1230"/>
      <c r="AY12" s="1230"/>
      <c r="AZ12" s="1230"/>
      <c r="BA12" s="1230"/>
      <c r="BB12" s="1230"/>
      <c r="BC12" s="1230"/>
      <c r="BD12" s="1230"/>
      <c r="BE12" s="1230"/>
      <c r="BF12" s="1230"/>
      <c r="BG12" s="1230"/>
      <c r="BH12" s="1230"/>
      <c r="BI12" s="1230"/>
      <c r="BJ12" s="1230"/>
      <c r="BK12" s="1230"/>
      <c r="BL12" s="1230"/>
      <c r="BM12" s="1230"/>
      <c r="BN12" s="1230"/>
      <c r="BO12" s="1230"/>
      <c r="BP12" s="1230"/>
      <c r="BQ12" s="1230"/>
      <c r="BR12" s="1230"/>
      <c r="BS12" s="1230"/>
      <c r="BT12" s="1230"/>
      <c r="BU12" s="1230"/>
      <c r="BV12" s="1230"/>
      <c r="BW12" s="1230"/>
      <c r="BX12" s="1230"/>
      <c r="BY12" s="1230"/>
      <c r="BZ12" s="1230"/>
      <c r="CA12" s="1230"/>
      <c r="CB12" s="1230"/>
      <c r="CC12" s="1230"/>
      <c r="CD12" s="1230"/>
      <c r="CE12" s="1230"/>
      <c r="CF12" s="1230"/>
      <c r="CG12" s="1230"/>
      <c r="CH12" s="1230"/>
      <c r="CI12" s="1230"/>
      <c r="CJ12" s="1230"/>
      <c r="CK12" s="1230"/>
      <c r="CL12" s="1230"/>
      <c r="CM12" s="1230"/>
      <c r="CN12" s="1230"/>
      <c r="CO12" s="1230"/>
      <c r="CP12" s="1230"/>
      <c r="CQ12" s="1230"/>
      <c r="CR12" s="1230"/>
      <c r="CS12" s="1230"/>
      <c r="CT12" s="1230"/>
      <c r="CU12" s="1230"/>
      <c r="CV12" s="1230"/>
      <c r="CW12" s="1230"/>
      <c r="CX12" s="1230"/>
      <c r="CY12" s="1230"/>
      <c r="CZ12" s="1230"/>
      <c r="DA12" s="1230"/>
      <c r="DB12" s="1230"/>
      <c r="DC12" s="1230"/>
      <c r="DD12" s="1230"/>
      <c r="DE12" s="1230"/>
    </row>
    <row r="13" spans="1:109" s="259" customFormat="1" x14ac:dyDescent="0.15">
      <c r="A13" s="1230"/>
      <c r="B13" s="1230"/>
      <c r="C13" s="1230"/>
      <c r="D13" s="1230"/>
      <c r="E13" s="1230"/>
      <c r="F13" s="1230"/>
      <c r="G13" s="1230"/>
      <c r="H13" s="1230"/>
      <c r="I13" s="1230"/>
      <c r="J13" s="1230"/>
      <c r="K13" s="1230"/>
      <c r="L13" s="1230"/>
      <c r="M13" s="1230"/>
      <c r="N13" s="1230"/>
      <c r="O13" s="1230"/>
      <c r="P13" s="1230"/>
      <c r="Q13" s="1230"/>
      <c r="R13" s="1230"/>
      <c r="S13" s="1230"/>
      <c r="T13" s="1230"/>
      <c r="U13" s="1230"/>
      <c r="V13" s="1230"/>
      <c r="W13" s="1230"/>
      <c r="X13" s="1230"/>
      <c r="Y13" s="1230"/>
      <c r="Z13" s="1230"/>
      <c r="AA13" s="1230"/>
      <c r="AB13" s="1230"/>
      <c r="AC13" s="1230"/>
      <c r="AD13" s="1230"/>
      <c r="AE13" s="1230"/>
      <c r="AF13" s="1230"/>
      <c r="AG13" s="1230"/>
      <c r="AH13" s="1230"/>
      <c r="AI13" s="1230"/>
      <c r="AJ13" s="1230"/>
      <c r="AK13" s="1230"/>
      <c r="AL13" s="1230"/>
      <c r="AM13" s="1230"/>
      <c r="AN13" s="1230"/>
      <c r="AO13" s="1230"/>
      <c r="AP13" s="1230"/>
      <c r="AQ13" s="1230"/>
      <c r="AR13" s="1230"/>
      <c r="AS13" s="1230"/>
      <c r="AT13" s="1230"/>
      <c r="AU13" s="1230"/>
      <c r="AV13" s="1230"/>
      <c r="AW13" s="1230"/>
      <c r="AX13" s="1230"/>
      <c r="AY13" s="1230"/>
      <c r="AZ13" s="1230"/>
      <c r="BA13" s="1230"/>
      <c r="BB13" s="1230"/>
      <c r="BC13" s="1230"/>
      <c r="BD13" s="1230"/>
      <c r="BE13" s="1230"/>
      <c r="BF13" s="1230"/>
      <c r="BG13" s="1230"/>
      <c r="BH13" s="1230"/>
      <c r="BI13" s="1230"/>
      <c r="BJ13" s="1230"/>
      <c r="BK13" s="1230"/>
      <c r="BL13" s="1230"/>
      <c r="BM13" s="1230"/>
      <c r="BN13" s="1230"/>
      <c r="BO13" s="1230"/>
      <c r="BP13" s="1230"/>
      <c r="BQ13" s="1230"/>
      <c r="BR13" s="1230"/>
      <c r="BS13" s="1230"/>
      <c r="BT13" s="1230"/>
      <c r="BU13" s="1230"/>
      <c r="BV13" s="1230"/>
      <c r="BW13" s="1230"/>
      <c r="BX13" s="1230"/>
      <c r="BY13" s="1230"/>
      <c r="BZ13" s="1230"/>
      <c r="CA13" s="1230"/>
      <c r="CB13" s="1230"/>
      <c r="CC13" s="1230"/>
      <c r="CD13" s="1230"/>
      <c r="CE13" s="1230"/>
      <c r="CF13" s="1230"/>
      <c r="CG13" s="1230"/>
      <c r="CH13" s="1230"/>
      <c r="CI13" s="1230"/>
      <c r="CJ13" s="1230"/>
      <c r="CK13" s="1230"/>
      <c r="CL13" s="1230"/>
      <c r="CM13" s="1230"/>
      <c r="CN13" s="1230"/>
      <c r="CO13" s="1230"/>
      <c r="CP13" s="1230"/>
      <c r="CQ13" s="1230"/>
      <c r="CR13" s="1230"/>
      <c r="CS13" s="1230"/>
      <c r="CT13" s="1230"/>
      <c r="CU13" s="1230"/>
      <c r="CV13" s="1230"/>
      <c r="CW13" s="1230"/>
      <c r="CX13" s="1230"/>
      <c r="CY13" s="1230"/>
      <c r="CZ13" s="1230"/>
      <c r="DA13" s="1230"/>
      <c r="DB13" s="1230"/>
      <c r="DC13" s="1230"/>
      <c r="DD13" s="1230"/>
      <c r="DE13" s="1230"/>
    </row>
    <row r="14" spans="1:109" s="259" customFormat="1" x14ac:dyDescent="0.15">
      <c r="A14" s="1230"/>
      <c r="B14" s="1230"/>
      <c r="C14" s="1230"/>
      <c r="D14" s="1230"/>
      <c r="E14" s="1230"/>
      <c r="F14" s="1230"/>
      <c r="G14" s="1230"/>
      <c r="H14" s="1230"/>
      <c r="I14" s="1230"/>
      <c r="J14" s="1230"/>
      <c r="K14" s="1230"/>
      <c r="L14" s="1230"/>
      <c r="M14" s="1230"/>
      <c r="N14" s="1230"/>
      <c r="O14" s="1230"/>
      <c r="P14" s="1230"/>
      <c r="Q14" s="1230"/>
      <c r="R14" s="1230"/>
      <c r="S14" s="1230"/>
      <c r="T14" s="1230"/>
      <c r="U14" s="1230"/>
      <c r="V14" s="1230"/>
      <c r="W14" s="1230"/>
      <c r="X14" s="1230"/>
      <c r="Y14" s="1230"/>
      <c r="Z14" s="1230"/>
      <c r="AA14" s="1230"/>
      <c r="AB14" s="1230"/>
      <c r="AC14" s="1230"/>
      <c r="AD14" s="1230"/>
      <c r="AE14" s="1230"/>
      <c r="AF14" s="1230"/>
      <c r="AG14" s="1230"/>
      <c r="AH14" s="1230"/>
      <c r="AI14" s="1230"/>
      <c r="AJ14" s="1230"/>
      <c r="AK14" s="1230"/>
      <c r="AL14" s="1230"/>
      <c r="AM14" s="1230"/>
      <c r="AN14" s="1230"/>
      <c r="AO14" s="1230"/>
      <c r="AP14" s="1230"/>
      <c r="AQ14" s="1230"/>
      <c r="AR14" s="1230"/>
      <c r="AS14" s="1230"/>
      <c r="AT14" s="1230"/>
      <c r="AU14" s="1230"/>
      <c r="AV14" s="1230"/>
      <c r="AW14" s="1230"/>
      <c r="AX14" s="1230"/>
      <c r="AY14" s="1230"/>
      <c r="AZ14" s="1230"/>
      <c r="BA14" s="1230"/>
      <c r="BB14" s="1230"/>
      <c r="BC14" s="1230"/>
      <c r="BD14" s="1230"/>
      <c r="BE14" s="1230"/>
      <c r="BF14" s="1230"/>
      <c r="BG14" s="1230"/>
      <c r="BH14" s="1230"/>
      <c r="BI14" s="1230"/>
      <c r="BJ14" s="1230"/>
      <c r="BK14" s="1230"/>
      <c r="BL14" s="1230"/>
      <c r="BM14" s="1230"/>
      <c r="BN14" s="1230"/>
      <c r="BO14" s="1230"/>
      <c r="BP14" s="1230"/>
      <c r="BQ14" s="1230"/>
      <c r="BR14" s="1230"/>
      <c r="BS14" s="1230"/>
      <c r="BT14" s="1230"/>
      <c r="BU14" s="1230"/>
      <c r="BV14" s="1230"/>
      <c r="BW14" s="1230"/>
      <c r="BX14" s="1230"/>
      <c r="BY14" s="1230"/>
      <c r="BZ14" s="1230"/>
      <c r="CA14" s="1230"/>
      <c r="CB14" s="1230"/>
      <c r="CC14" s="1230"/>
      <c r="CD14" s="1230"/>
      <c r="CE14" s="1230"/>
      <c r="CF14" s="1230"/>
      <c r="CG14" s="1230"/>
      <c r="CH14" s="1230"/>
      <c r="CI14" s="1230"/>
      <c r="CJ14" s="1230"/>
      <c r="CK14" s="1230"/>
      <c r="CL14" s="1230"/>
      <c r="CM14" s="1230"/>
      <c r="CN14" s="1230"/>
      <c r="CO14" s="1230"/>
      <c r="CP14" s="1230"/>
      <c r="CQ14" s="1230"/>
      <c r="CR14" s="1230"/>
      <c r="CS14" s="1230"/>
      <c r="CT14" s="1230"/>
      <c r="CU14" s="1230"/>
      <c r="CV14" s="1230"/>
      <c r="CW14" s="1230"/>
      <c r="CX14" s="1230"/>
      <c r="CY14" s="1230"/>
      <c r="CZ14" s="1230"/>
      <c r="DA14" s="1230"/>
      <c r="DB14" s="1230"/>
      <c r="DC14" s="1230"/>
      <c r="DD14" s="1230"/>
      <c r="DE14" s="1230"/>
    </row>
    <row r="15" spans="1:109" s="259" customFormat="1" x14ac:dyDescent="0.15">
      <c r="A15" s="1229"/>
      <c r="B15" s="1230"/>
      <c r="C15" s="1230"/>
      <c r="D15" s="1230"/>
      <c r="E15" s="1230"/>
      <c r="F15" s="1230"/>
      <c r="G15" s="1230"/>
      <c r="H15" s="1230"/>
      <c r="I15" s="1230"/>
      <c r="J15" s="1230"/>
      <c r="K15" s="1230"/>
      <c r="L15" s="1230"/>
      <c r="M15" s="1230"/>
      <c r="N15" s="1230"/>
      <c r="O15" s="1230"/>
      <c r="P15" s="1230"/>
      <c r="Q15" s="1230"/>
      <c r="R15" s="1230"/>
      <c r="S15" s="1230"/>
      <c r="T15" s="1230"/>
      <c r="U15" s="1230"/>
      <c r="V15" s="1230"/>
      <c r="W15" s="1230"/>
      <c r="X15" s="1230"/>
      <c r="Y15" s="1230"/>
      <c r="Z15" s="1230"/>
      <c r="AA15" s="1230"/>
      <c r="AB15" s="1230"/>
      <c r="AC15" s="1230"/>
      <c r="AD15" s="1230"/>
      <c r="AE15" s="1230"/>
      <c r="AF15" s="1230"/>
      <c r="AG15" s="1230"/>
      <c r="AH15" s="1230"/>
      <c r="AI15" s="1230"/>
      <c r="AJ15" s="1230"/>
      <c r="AK15" s="1230"/>
      <c r="AL15" s="1230"/>
      <c r="AM15" s="1230"/>
      <c r="AN15" s="1230"/>
      <c r="AO15" s="1230"/>
      <c r="AP15" s="1230"/>
      <c r="AQ15" s="1230"/>
      <c r="AR15" s="1230"/>
      <c r="AS15" s="1230"/>
      <c r="AT15" s="1230"/>
      <c r="AU15" s="1230"/>
      <c r="AV15" s="1230"/>
      <c r="AW15" s="1230"/>
      <c r="AX15" s="1230"/>
      <c r="AY15" s="1230"/>
      <c r="AZ15" s="1230"/>
      <c r="BA15" s="1230"/>
      <c r="BB15" s="1230"/>
      <c r="BC15" s="1230"/>
      <c r="BD15" s="1230"/>
      <c r="BE15" s="1230"/>
      <c r="BF15" s="1230"/>
      <c r="BG15" s="1230"/>
      <c r="BH15" s="1230"/>
      <c r="BI15" s="1230"/>
      <c r="BJ15" s="1230"/>
      <c r="BK15" s="1230"/>
      <c r="BL15" s="1230"/>
      <c r="BM15" s="1230"/>
      <c r="BN15" s="1230"/>
      <c r="BO15" s="1230"/>
      <c r="BP15" s="1230"/>
      <c r="BQ15" s="1230"/>
      <c r="BR15" s="1230"/>
      <c r="BS15" s="1230"/>
      <c r="BT15" s="1230"/>
      <c r="BU15" s="1230"/>
      <c r="BV15" s="1230"/>
      <c r="BW15" s="1230"/>
      <c r="BX15" s="1230"/>
      <c r="BY15" s="1230"/>
      <c r="BZ15" s="1230"/>
      <c r="CA15" s="1230"/>
      <c r="CB15" s="1230"/>
      <c r="CC15" s="1230"/>
      <c r="CD15" s="1230"/>
      <c r="CE15" s="1230"/>
      <c r="CF15" s="1230"/>
      <c r="CG15" s="1230"/>
      <c r="CH15" s="1230"/>
      <c r="CI15" s="1230"/>
      <c r="CJ15" s="1230"/>
      <c r="CK15" s="1230"/>
      <c r="CL15" s="1230"/>
      <c r="CM15" s="1230"/>
      <c r="CN15" s="1230"/>
      <c r="CO15" s="1230"/>
      <c r="CP15" s="1230"/>
      <c r="CQ15" s="1230"/>
      <c r="CR15" s="1230"/>
      <c r="CS15" s="1230"/>
      <c r="CT15" s="1230"/>
      <c r="CU15" s="1230"/>
      <c r="CV15" s="1230"/>
      <c r="CW15" s="1230"/>
      <c r="CX15" s="1230"/>
      <c r="CY15" s="1230"/>
      <c r="CZ15" s="1230"/>
      <c r="DA15" s="1230"/>
      <c r="DB15" s="1230"/>
      <c r="DC15" s="1230"/>
      <c r="DD15" s="1230"/>
      <c r="DE15" s="1230"/>
    </row>
    <row r="16" spans="1:109" s="259" customFormat="1" x14ac:dyDescent="0.15">
      <c r="A16" s="1229"/>
      <c r="B16" s="1230"/>
      <c r="C16" s="1230"/>
      <c r="D16" s="1230"/>
      <c r="E16" s="1230"/>
      <c r="F16" s="1230"/>
      <c r="G16" s="1230"/>
      <c r="H16" s="1230"/>
      <c r="I16" s="1230"/>
      <c r="J16" s="1230"/>
      <c r="K16" s="1230"/>
      <c r="L16" s="1230"/>
      <c r="M16" s="1230"/>
      <c r="N16" s="1230"/>
      <c r="O16" s="1230"/>
      <c r="P16" s="1230"/>
      <c r="Q16" s="1230"/>
      <c r="R16" s="1230"/>
      <c r="S16" s="1230"/>
      <c r="T16" s="1230"/>
      <c r="U16" s="1230"/>
      <c r="V16" s="1230"/>
      <c r="W16" s="1230"/>
      <c r="X16" s="1230"/>
      <c r="Y16" s="1230"/>
      <c r="Z16" s="1230"/>
      <c r="AA16" s="1230"/>
      <c r="AB16" s="1230"/>
      <c r="AC16" s="1230"/>
      <c r="AD16" s="1230"/>
      <c r="AE16" s="1230"/>
      <c r="AF16" s="1230"/>
      <c r="AG16" s="1230"/>
      <c r="AH16" s="1230"/>
      <c r="AI16" s="1230"/>
      <c r="AJ16" s="1230"/>
      <c r="AK16" s="1230"/>
      <c r="AL16" s="1230"/>
      <c r="AM16" s="1230"/>
      <c r="AN16" s="1230"/>
      <c r="AO16" s="1230"/>
      <c r="AP16" s="1230"/>
      <c r="AQ16" s="1230"/>
      <c r="AR16" s="1230"/>
      <c r="AS16" s="1230"/>
      <c r="AT16" s="1230"/>
      <c r="AU16" s="1230"/>
      <c r="AV16" s="1230"/>
      <c r="AW16" s="1230"/>
      <c r="AX16" s="1230"/>
      <c r="AY16" s="1230"/>
      <c r="AZ16" s="1230"/>
      <c r="BA16" s="1230"/>
      <c r="BB16" s="1230"/>
      <c r="BC16" s="1230"/>
      <c r="BD16" s="1230"/>
      <c r="BE16" s="1230"/>
      <c r="BF16" s="1230"/>
      <c r="BG16" s="1230"/>
      <c r="BH16" s="1230"/>
      <c r="BI16" s="1230"/>
      <c r="BJ16" s="1230"/>
      <c r="BK16" s="1230"/>
      <c r="BL16" s="1230"/>
      <c r="BM16" s="1230"/>
      <c r="BN16" s="1230"/>
      <c r="BO16" s="1230"/>
      <c r="BP16" s="1230"/>
      <c r="BQ16" s="1230"/>
      <c r="BR16" s="1230"/>
      <c r="BS16" s="1230"/>
      <c r="BT16" s="1230"/>
      <c r="BU16" s="1230"/>
      <c r="BV16" s="1230"/>
      <c r="BW16" s="1230"/>
      <c r="BX16" s="1230"/>
      <c r="BY16" s="1230"/>
      <c r="BZ16" s="1230"/>
      <c r="CA16" s="1230"/>
      <c r="CB16" s="1230"/>
      <c r="CC16" s="1230"/>
      <c r="CD16" s="1230"/>
      <c r="CE16" s="1230"/>
      <c r="CF16" s="1230"/>
      <c r="CG16" s="1230"/>
      <c r="CH16" s="1230"/>
      <c r="CI16" s="1230"/>
      <c r="CJ16" s="1230"/>
      <c r="CK16" s="1230"/>
      <c r="CL16" s="1230"/>
      <c r="CM16" s="1230"/>
      <c r="CN16" s="1230"/>
      <c r="CO16" s="1230"/>
      <c r="CP16" s="1230"/>
      <c r="CQ16" s="1230"/>
      <c r="CR16" s="1230"/>
      <c r="CS16" s="1230"/>
      <c r="CT16" s="1230"/>
      <c r="CU16" s="1230"/>
      <c r="CV16" s="1230"/>
      <c r="CW16" s="1230"/>
      <c r="CX16" s="1230"/>
      <c r="CY16" s="1230"/>
      <c r="CZ16" s="1230"/>
      <c r="DA16" s="1230"/>
      <c r="DB16" s="1230"/>
      <c r="DC16" s="1230"/>
      <c r="DD16" s="1230"/>
      <c r="DE16" s="1230"/>
    </row>
    <row r="17" spans="1:109" s="259" customFormat="1" x14ac:dyDescent="0.15">
      <c r="A17" s="1229"/>
      <c r="B17" s="1230"/>
      <c r="C17" s="1230"/>
      <c r="D17" s="1230"/>
      <c r="E17" s="1230"/>
      <c r="F17" s="1230"/>
      <c r="G17" s="1230"/>
      <c r="H17" s="1230"/>
      <c r="I17" s="1230"/>
      <c r="J17" s="1230"/>
      <c r="K17" s="1230"/>
      <c r="L17" s="1230"/>
      <c r="M17" s="1230"/>
      <c r="N17" s="1230"/>
      <c r="O17" s="1230"/>
      <c r="P17" s="1230"/>
      <c r="Q17" s="1230"/>
      <c r="R17" s="1230"/>
      <c r="S17" s="1230"/>
      <c r="T17" s="1230"/>
      <c r="U17" s="1230"/>
      <c r="V17" s="1230"/>
      <c r="W17" s="1230"/>
      <c r="X17" s="1230"/>
      <c r="Y17" s="1230"/>
      <c r="Z17" s="1230"/>
      <c r="AA17" s="1230"/>
      <c r="AB17" s="1230"/>
      <c r="AC17" s="1230"/>
      <c r="AD17" s="1230"/>
      <c r="AE17" s="1230"/>
      <c r="AF17" s="1230"/>
      <c r="AG17" s="1230"/>
      <c r="AH17" s="1230"/>
      <c r="AI17" s="1230"/>
      <c r="AJ17" s="1230"/>
      <c r="AK17" s="1230"/>
      <c r="AL17" s="1230"/>
      <c r="AM17" s="1230"/>
      <c r="AN17" s="1230"/>
      <c r="AO17" s="1230"/>
      <c r="AP17" s="1230"/>
      <c r="AQ17" s="1230"/>
      <c r="AR17" s="1230"/>
      <c r="AS17" s="1230"/>
      <c r="AT17" s="1230"/>
      <c r="AU17" s="1230"/>
      <c r="AV17" s="1230"/>
      <c r="AW17" s="1230"/>
      <c r="AX17" s="1230"/>
      <c r="AY17" s="1230"/>
      <c r="AZ17" s="1230"/>
      <c r="BA17" s="1230"/>
      <c r="BB17" s="1230"/>
      <c r="BC17" s="1230"/>
      <c r="BD17" s="1230"/>
      <c r="BE17" s="1230"/>
      <c r="BF17" s="1230"/>
      <c r="BG17" s="1230"/>
      <c r="BH17" s="1230"/>
      <c r="BI17" s="1230"/>
      <c r="BJ17" s="1230"/>
      <c r="BK17" s="1230"/>
      <c r="BL17" s="1230"/>
      <c r="BM17" s="1230"/>
      <c r="BN17" s="1230"/>
      <c r="BO17" s="1230"/>
      <c r="BP17" s="1230"/>
      <c r="BQ17" s="1230"/>
      <c r="BR17" s="1230"/>
      <c r="BS17" s="1230"/>
      <c r="BT17" s="1230"/>
      <c r="BU17" s="1230"/>
      <c r="BV17" s="1230"/>
      <c r="BW17" s="1230"/>
      <c r="BX17" s="1230"/>
      <c r="BY17" s="1230"/>
      <c r="BZ17" s="1230"/>
      <c r="CA17" s="1230"/>
      <c r="CB17" s="1230"/>
      <c r="CC17" s="1230"/>
      <c r="CD17" s="1230"/>
      <c r="CE17" s="1230"/>
      <c r="CF17" s="1230"/>
      <c r="CG17" s="1230"/>
      <c r="CH17" s="1230"/>
      <c r="CI17" s="1230"/>
      <c r="CJ17" s="1230"/>
      <c r="CK17" s="1230"/>
      <c r="CL17" s="1230"/>
      <c r="CM17" s="1230"/>
      <c r="CN17" s="1230"/>
      <c r="CO17" s="1230"/>
      <c r="CP17" s="1230"/>
      <c r="CQ17" s="1230"/>
      <c r="CR17" s="1230"/>
      <c r="CS17" s="1230"/>
      <c r="CT17" s="1230"/>
      <c r="CU17" s="1230"/>
      <c r="CV17" s="1230"/>
      <c r="CW17" s="1230"/>
      <c r="CX17" s="1230"/>
      <c r="CY17" s="1230"/>
      <c r="CZ17" s="1230"/>
      <c r="DA17" s="1230"/>
      <c r="DB17" s="1230"/>
      <c r="DC17" s="1230"/>
      <c r="DD17" s="1230"/>
      <c r="DE17" s="1230"/>
    </row>
    <row r="18" spans="1:109" s="259" customFormat="1" x14ac:dyDescent="0.15">
      <c r="A18" s="1229"/>
      <c r="B18" s="1230"/>
      <c r="C18" s="1230"/>
      <c r="D18" s="1230"/>
      <c r="E18" s="1230"/>
      <c r="F18" s="1230"/>
      <c r="G18" s="1230"/>
      <c r="H18" s="1230"/>
      <c r="I18" s="1230"/>
      <c r="J18" s="1230"/>
      <c r="K18" s="1230"/>
      <c r="L18" s="1230"/>
      <c r="M18" s="1230"/>
      <c r="N18" s="1230"/>
      <c r="O18" s="1230"/>
      <c r="P18" s="1230"/>
      <c r="Q18" s="1230"/>
      <c r="R18" s="1230"/>
      <c r="S18" s="1230"/>
      <c r="T18" s="1230"/>
      <c r="U18" s="1230"/>
      <c r="V18" s="1230"/>
      <c r="W18" s="1230"/>
      <c r="X18" s="1230"/>
      <c r="Y18" s="1230"/>
      <c r="Z18" s="1230"/>
      <c r="AA18" s="1230"/>
      <c r="AB18" s="1230"/>
      <c r="AC18" s="1230"/>
      <c r="AD18" s="1230"/>
      <c r="AE18" s="1230"/>
      <c r="AF18" s="1230"/>
      <c r="AG18" s="1230"/>
      <c r="AH18" s="1230"/>
      <c r="AI18" s="1230"/>
      <c r="AJ18" s="1230"/>
      <c r="AK18" s="1230"/>
      <c r="AL18" s="1230"/>
      <c r="AM18" s="1230"/>
      <c r="AN18" s="1230"/>
      <c r="AO18" s="1230"/>
      <c r="AP18" s="1230"/>
      <c r="AQ18" s="1230"/>
      <c r="AR18" s="1230"/>
      <c r="AS18" s="1230"/>
      <c r="AT18" s="1230"/>
      <c r="AU18" s="1230"/>
      <c r="AV18" s="1230"/>
      <c r="AW18" s="1230"/>
      <c r="AX18" s="1230"/>
      <c r="AY18" s="1230"/>
      <c r="AZ18" s="1230"/>
      <c r="BA18" s="1230"/>
      <c r="BB18" s="1230"/>
      <c r="BC18" s="1230"/>
      <c r="BD18" s="1230"/>
      <c r="BE18" s="1230"/>
      <c r="BF18" s="1230"/>
      <c r="BG18" s="1230"/>
      <c r="BH18" s="1230"/>
      <c r="BI18" s="1230"/>
      <c r="BJ18" s="1230"/>
      <c r="BK18" s="1230"/>
      <c r="BL18" s="1230"/>
      <c r="BM18" s="1230"/>
      <c r="BN18" s="1230"/>
      <c r="BO18" s="1230"/>
      <c r="BP18" s="1230"/>
      <c r="BQ18" s="1230"/>
      <c r="BR18" s="1230"/>
      <c r="BS18" s="1230"/>
      <c r="BT18" s="1230"/>
      <c r="BU18" s="1230"/>
      <c r="BV18" s="1230"/>
      <c r="BW18" s="1230"/>
      <c r="BX18" s="1230"/>
      <c r="BY18" s="1230"/>
      <c r="BZ18" s="1230"/>
      <c r="CA18" s="1230"/>
      <c r="CB18" s="1230"/>
      <c r="CC18" s="1230"/>
      <c r="CD18" s="1230"/>
      <c r="CE18" s="1230"/>
      <c r="CF18" s="1230"/>
      <c r="CG18" s="1230"/>
      <c r="CH18" s="1230"/>
      <c r="CI18" s="1230"/>
      <c r="CJ18" s="1230"/>
      <c r="CK18" s="1230"/>
      <c r="CL18" s="1230"/>
      <c r="CM18" s="1230"/>
      <c r="CN18" s="1230"/>
      <c r="CO18" s="1230"/>
      <c r="CP18" s="1230"/>
      <c r="CQ18" s="1230"/>
      <c r="CR18" s="1230"/>
      <c r="CS18" s="1230"/>
      <c r="CT18" s="1230"/>
      <c r="CU18" s="1230"/>
      <c r="CV18" s="1230"/>
      <c r="CW18" s="1230"/>
      <c r="CX18" s="1230"/>
      <c r="CY18" s="1230"/>
      <c r="CZ18" s="1230"/>
      <c r="DA18" s="1230"/>
      <c r="DB18" s="1230"/>
      <c r="DC18" s="1230"/>
      <c r="DD18" s="1230"/>
      <c r="DE18" s="1230"/>
    </row>
    <row r="19" spans="1:109" x14ac:dyDescent="0.15">
      <c r="DD19" s="1229"/>
      <c r="DE19" s="1229"/>
    </row>
    <row r="20" spans="1:109" x14ac:dyDescent="0.15">
      <c r="DD20" s="1229"/>
      <c r="DE20" s="1229"/>
    </row>
    <row r="21" spans="1:109" ht="17.25" customHeight="1" x14ac:dyDescent="0.15">
      <c r="B21" s="1231"/>
      <c r="C21" s="1232"/>
      <c r="D21" s="1232"/>
      <c r="E21" s="1232"/>
      <c r="F21" s="1232"/>
      <c r="G21" s="1232"/>
      <c r="H21" s="1232"/>
      <c r="I21" s="1232"/>
      <c r="J21" s="1232"/>
      <c r="K21" s="1232"/>
      <c r="L21" s="1232"/>
      <c r="M21" s="1232"/>
      <c r="N21" s="1233"/>
      <c r="O21" s="1232"/>
      <c r="P21" s="1232"/>
      <c r="Q21" s="1232"/>
      <c r="R21" s="1232"/>
      <c r="S21" s="1232"/>
      <c r="T21" s="1232"/>
      <c r="U21" s="1232"/>
      <c r="V21" s="1232"/>
      <c r="W21" s="1232"/>
      <c r="X21" s="1232"/>
      <c r="Y21" s="1232"/>
      <c r="Z21" s="1232"/>
      <c r="AA21" s="1232"/>
      <c r="AB21" s="1232"/>
      <c r="AC21" s="1232"/>
      <c r="AD21" s="1232"/>
      <c r="AE21" s="1232"/>
      <c r="AF21" s="1232"/>
      <c r="AG21" s="1232"/>
      <c r="AH21" s="1232"/>
      <c r="AI21" s="1232"/>
      <c r="AJ21" s="1232"/>
      <c r="AK21" s="1232"/>
      <c r="AL21" s="1232"/>
      <c r="AM21" s="1232"/>
      <c r="AN21" s="1232"/>
      <c r="AO21" s="1232"/>
      <c r="AP21" s="1232"/>
      <c r="AQ21" s="1232"/>
      <c r="AR21" s="1232"/>
      <c r="AS21" s="1232"/>
      <c r="AT21" s="1233"/>
      <c r="AU21" s="1232"/>
      <c r="AV21" s="1232"/>
      <c r="AW21" s="1232"/>
      <c r="AX21" s="1232"/>
      <c r="AY21" s="1232"/>
      <c r="AZ21" s="1232"/>
      <c r="BA21" s="1232"/>
      <c r="BB21" s="1232"/>
      <c r="BC21" s="1232"/>
      <c r="BD21" s="1232"/>
      <c r="BE21" s="1232"/>
      <c r="BF21" s="1233"/>
      <c r="BG21" s="1232"/>
      <c r="BH21" s="1232"/>
      <c r="BI21" s="1232"/>
      <c r="BJ21" s="1232"/>
      <c r="BK21" s="1232"/>
      <c r="BL21" s="1232"/>
      <c r="BM21" s="1232"/>
      <c r="BN21" s="1232"/>
      <c r="BO21" s="1232"/>
      <c r="BP21" s="1232"/>
      <c r="BQ21" s="1232"/>
      <c r="BR21" s="1233"/>
      <c r="BS21" s="1232"/>
      <c r="BT21" s="1232"/>
      <c r="BU21" s="1232"/>
      <c r="BV21" s="1232"/>
      <c r="BW21" s="1232"/>
      <c r="BX21" s="1232"/>
      <c r="BY21" s="1232"/>
      <c r="BZ21" s="1232"/>
      <c r="CA21" s="1232"/>
      <c r="CB21" s="1232"/>
      <c r="CC21" s="1232"/>
      <c r="CD21" s="1233"/>
      <c r="CE21" s="1232"/>
      <c r="CF21" s="1232"/>
      <c r="CG21" s="1232"/>
      <c r="CH21" s="1232"/>
      <c r="CI21" s="1232"/>
      <c r="CJ21" s="1232"/>
      <c r="CK21" s="1232"/>
      <c r="CL21" s="1232"/>
      <c r="CM21" s="1232"/>
      <c r="CN21" s="1232"/>
      <c r="CO21" s="1232"/>
      <c r="CP21" s="1233"/>
      <c r="CQ21" s="1232"/>
      <c r="CR21" s="1232"/>
      <c r="CS21" s="1232"/>
      <c r="CT21" s="1232"/>
      <c r="CU21" s="1232"/>
      <c r="CV21" s="1232"/>
      <c r="CW21" s="1232"/>
      <c r="CX21" s="1232"/>
      <c r="CY21" s="1232"/>
      <c r="CZ21" s="1232"/>
      <c r="DA21" s="1232"/>
      <c r="DB21" s="1233"/>
      <c r="DC21" s="1232"/>
      <c r="DD21" s="1234"/>
      <c r="DE21" s="1229"/>
    </row>
    <row r="22" spans="1:109" ht="17.25" customHeight="1" x14ac:dyDescent="0.15">
      <c r="B22" s="1235"/>
    </row>
    <row r="23" spans="1:109" x14ac:dyDescent="0.15">
      <c r="B23" s="1235"/>
    </row>
    <row r="24" spans="1:109" x14ac:dyDescent="0.15">
      <c r="B24" s="1235"/>
    </row>
    <row r="25" spans="1:109" x14ac:dyDescent="0.15">
      <c r="B25" s="1235"/>
    </row>
    <row r="26" spans="1:109" x14ac:dyDescent="0.15">
      <c r="B26" s="1235"/>
    </row>
    <row r="27" spans="1:109" x14ac:dyDescent="0.15">
      <c r="B27" s="1235"/>
    </row>
    <row r="28" spans="1:109" x14ac:dyDescent="0.15">
      <c r="B28" s="1235"/>
    </row>
    <row r="29" spans="1:109" x14ac:dyDescent="0.15">
      <c r="B29" s="1235"/>
    </row>
    <row r="30" spans="1:109" x14ac:dyDescent="0.15">
      <c r="B30" s="1235"/>
    </row>
    <row r="31" spans="1:109" x14ac:dyDescent="0.15">
      <c r="B31" s="1235"/>
    </row>
    <row r="32" spans="1:109" x14ac:dyDescent="0.15">
      <c r="B32" s="1235"/>
    </row>
    <row r="33" spans="2:109" x14ac:dyDescent="0.15">
      <c r="B33" s="1235"/>
    </row>
    <row r="34" spans="2:109" x14ac:dyDescent="0.15">
      <c r="B34" s="1235"/>
    </row>
    <row r="35" spans="2:109" x14ac:dyDescent="0.15">
      <c r="B35" s="1235"/>
    </row>
    <row r="36" spans="2:109" x14ac:dyDescent="0.15">
      <c r="B36" s="1235"/>
    </row>
    <row r="37" spans="2:109" x14ac:dyDescent="0.15">
      <c r="B37" s="1235"/>
    </row>
    <row r="38" spans="2:109" x14ac:dyDescent="0.15">
      <c r="B38" s="1235"/>
    </row>
    <row r="39" spans="2:109" x14ac:dyDescent="0.15">
      <c r="B39" s="1237"/>
      <c r="C39" s="1238"/>
      <c r="D39" s="1238"/>
      <c r="E39" s="1238"/>
      <c r="F39" s="1238"/>
      <c r="G39" s="1238"/>
      <c r="H39" s="1238"/>
      <c r="I39" s="1238"/>
      <c r="J39" s="1238"/>
      <c r="K39" s="1238"/>
      <c r="L39" s="1238"/>
      <c r="M39" s="1238"/>
      <c r="N39" s="1238"/>
      <c r="O39" s="1238"/>
      <c r="P39" s="1238"/>
      <c r="Q39" s="1238"/>
      <c r="R39" s="1238"/>
      <c r="S39" s="1238"/>
      <c r="T39" s="1238"/>
      <c r="U39" s="1238"/>
      <c r="V39" s="1238"/>
      <c r="W39" s="1238"/>
      <c r="X39" s="1238"/>
      <c r="Y39" s="1238"/>
      <c r="Z39" s="1238"/>
      <c r="AA39" s="1238"/>
      <c r="AB39" s="1238"/>
      <c r="AC39" s="1238"/>
      <c r="AD39" s="1238"/>
      <c r="AE39" s="1238"/>
      <c r="AF39" s="1238"/>
      <c r="AG39" s="1238"/>
      <c r="AH39" s="1238"/>
      <c r="AI39" s="1238"/>
      <c r="AJ39" s="1238"/>
      <c r="AK39" s="1238"/>
      <c r="AL39" s="1238"/>
      <c r="AM39" s="1238"/>
      <c r="AN39" s="1238"/>
      <c r="AO39" s="1238"/>
      <c r="AP39" s="1238"/>
      <c r="AQ39" s="1238"/>
      <c r="AR39" s="1238"/>
      <c r="AS39" s="1238"/>
      <c r="AT39" s="1238"/>
      <c r="AU39" s="1238"/>
      <c r="AV39" s="1238"/>
      <c r="AW39" s="1238"/>
      <c r="AX39" s="1238"/>
      <c r="AY39" s="1238"/>
      <c r="AZ39" s="1238"/>
      <c r="BA39" s="1238"/>
      <c r="BB39" s="1238"/>
      <c r="BC39" s="1238"/>
      <c r="BD39" s="1238"/>
      <c r="BE39" s="1238"/>
      <c r="BF39" s="1238"/>
      <c r="BG39" s="1238"/>
      <c r="BH39" s="1238"/>
      <c r="BI39" s="1238"/>
      <c r="BJ39" s="1238"/>
      <c r="BK39" s="1238"/>
      <c r="BL39" s="1238"/>
      <c r="BM39" s="1238"/>
      <c r="BN39" s="1238"/>
      <c r="BO39" s="1238"/>
      <c r="BP39" s="1238"/>
      <c r="BQ39" s="1238"/>
      <c r="BR39" s="1238"/>
      <c r="BS39" s="1238"/>
      <c r="BT39" s="1238"/>
      <c r="BU39" s="1238"/>
      <c r="BV39" s="1238"/>
      <c r="BW39" s="1238"/>
      <c r="BX39" s="1238"/>
      <c r="BY39" s="1238"/>
      <c r="BZ39" s="1238"/>
      <c r="CA39" s="1238"/>
      <c r="CB39" s="1238"/>
      <c r="CC39" s="1238"/>
      <c r="CD39" s="1238"/>
      <c r="CE39" s="1238"/>
      <c r="CF39" s="1238"/>
      <c r="CG39" s="1238"/>
      <c r="CH39" s="1238"/>
      <c r="CI39" s="1238"/>
      <c r="CJ39" s="1238"/>
      <c r="CK39" s="1238"/>
      <c r="CL39" s="1238"/>
      <c r="CM39" s="1238"/>
      <c r="CN39" s="1238"/>
      <c r="CO39" s="1238"/>
      <c r="CP39" s="1238"/>
      <c r="CQ39" s="1238"/>
      <c r="CR39" s="1238"/>
      <c r="CS39" s="1238"/>
      <c r="CT39" s="1238"/>
      <c r="CU39" s="1238"/>
      <c r="CV39" s="1238"/>
      <c r="CW39" s="1238"/>
      <c r="CX39" s="1238"/>
      <c r="CY39" s="1238"/>
      <c r="CZ39" s="1238"/>
      <c r="DA39" s="1238"/>
      <c r="DB39" s="1238"/>
      <c r="DC39" s="1238"/>
      <c r="DD39" s="1239"/>
    </row>
    <row r="40" spans="2:109" x14ac:dyDescent="0.15">
      <c r="B40" s="1240"/>
      <c r="DD40" s="1240"/>
      <c r="DE40" s="1229"/>
    </row>
    <row r="41" spans="2:109" ht="17.25" x14ac:dyDescent="0.15">
      <c r="B41" s="1241" t="s">
        <v>613</v>
      </c>
      <c r="C41" s="1232"/>
      <c r="D41" s="1232"/>
      <c r="E41" s="1232"/>
      <c r="F41" s="1232"/>
      <c r="G41" s="1232"/>
      <c r="H41" s="1232"/>
      <c r="I41" s="1232"/>
      <c r="J41" s="1232"/>
      <c r="K41" s="1232"/>
      <c r="L41" s="1232"/>
      <c r="M41" s="1232"/>
      <c r="N41" s="1232"/>
      <c r="O41" s="1232"/>
      <c r="P41" s="1232"/>
      <c r="Q41" s="1232"/>
      <c r="R41" s="1232"/>
      <c r="S41" s="1232"/>
      <c r="T41" s="1232"/>
      <c r="U41" s="1232"/>
      <c r="V41" s="1232"/>
      <c r="W41" s="1232"/>
      <c r="X41" s="1232"/>
      <c r="Y41" s="1232"/>
      <c r="Z41" s="1232"/>
      <c r="AA41" s="1232"/>
      <c r="AB41" s="1232"/>
      <c r="AC41" s="1232"/>
      <c r="AD41" s="1232"/>
      <c r="AE41" s="1232"/>
      <c r="AF41" s="1232"/>
      <c r="AG41" s="1232"/>
      <c r="AH41" s="1232"/>
      <c r="AI41" s="1232"/>
      <c r="AJ41" s="1232"/>
      <c r="AK41" s="1232"/>
      <c r="AL41" s="1232"/>
      <c r="AM41" s="1232"/>
      <c r="AN41" s="1232"/>
      <c r="AO41" s="1232"/>
      <c r="AP41" s="1232"/>
      <c r="AQ41" s="1232"/>
      <c r="AR41" s="1232"/>
      <c r="AS41" s="1232"/>
      <c r="AT41" s="1232"/>
      <c r="AU41" s="1232"/>
      <c r="AV41" s="1232"/>
      <c r="AW41" s="1232"/>
      <c r="AX41" s="1232"/>
      <c r="AY41" s="1232"/>
      <c r="AZ41" s="1232"/>
      <c r="BA41" s="1232"/>
      <c r="BB41" s="1232"/>
      <c r="BC41" s="1232"/>
      <c r="BD41" s="1232"/>
      <c r="BE41" s="1232"/>
      <c r="BF41" s="1232"/>
      <c r="BG41" s="1232"/>
      <c r="BH41" s="1232"/>
      <c r="BI41" s="1232"/>
      <c r="BJ41" s="1232"/>
      <c r="BK41" s="1232"/>
      <c r="BL41" s="1232"/>
      <c r="BM41" s="1232"/>
      <c r="BN41" s="1232"/>
      <c r="BO41" s="1232"/>
      <c r="BP41" s="1232"/>
      <c r="BQ41" s="1232"/>
      <c r="BR41" s="1232"/>
      <c r="BS41" s="1232"/>
      <c r="BT41" s="1232"/>
      <c r="BU41" s="1232"/>
      <c r="BV41" s="1232"/>
      <c r="BW41" s="1232"/>
      <c r="BX41" s="1232"/>
      <c r="BY41" s="1232"/>
      <c r="BZ41" s="1232"/>
      <c r="CA41" s="1232"/>
      <c r="CB41" s="1232"/>
      <c r="CC41" s="1232"/>
      <c r="CD41" s="1232"/>
      <c r="CE41" s="1232"/>
      <c r="CF41" s="1232"/>
      <c r="CG41" s="1232"/>
      <c r="CH41" s="1232"/>
      <c r="CI41" s="1232"/>
      <c r="CJ41" s="1232"/>
      <c r="CK41" s="1232"/>
      <c r="CL41" s="1232"/>
      <c r="CM41" s="1232"/>
      <c r="CN41" s="1232"/>
      <c r="CO41" s="1232"/>
      <c r="CP41" s="1232"/>
      <c r="CQ41" s="1232"/>
      <c r="CR41" s="1232"/>
      <c r="CS41" s="1232"/>
      <c r="CT41" s="1232"/>
      <c r="CU41" s="1232"/>
      <c r="CV41" s="1232"/>
      <c r="CW41" s="1232"/>
      <c r="CX41" s="1232"/>
      <c r="CY41" s="1232"/>
      <c r="CZ41" s="1232"/>
      <c r="DA41" s="1232"/>
      <c r="DB41" s="1232"/>
      <c r="DC41" s="1232"/>
      <c r="DD41" s="1234"/>
    </row>
    <row r="42" spans="2:109" x14ac:dyDescent="0.15">
      <c r="B42" s="1235"/>
      <c r="G42" s="1242"/>
      <c r="I42" s="1243"/>
      <c r="J42" s="1243"/>
      <c r="K42" s="1243"/>
      <c r="AM42" s="1242"/>
      <c r="AN42" s="1242" t="s">
        <v>614</v>
      </c>
      <c r="AP42" s="1243"/>
      <c r="AQ42" s="1243"/>
      <c r="AR42" s="1243"/>
      <c r="AY42" s="1242"/>
      <c r="BA42" s="1243"/>
      <c r="BB42" s="1243"/>
      <c r="BC42" s="1243"/>
      <c r="BK42" s="1242"/>
      <c r="BM42" s="1243"/>
      <c r="BN42" s="1243"/>
      <c r="BO42" s="1243"/>
      <c r="BW42" s="1242"/>
      <c r="BY42" s="1243"/>
      <c r="BZ42" s="1243"/>
      <c r="CA42" s="1243"/>
      <c r="CI42" s="1242"/>
      <c r="CK42" s="1243"/>
      <c r="CL42" s="1243"/>
      <c r="CM42" s="1243"/>
      <c r="CU42" s="1242"/>
      <c r="CW42" s="1243"/>
      <c r="CX42" s="1243"/>
      <c r="CY42" s="1243"/>
    </row>
    <row r="43" spans="2:109" ht="13.5" customHeight="1" x14ac:dyDescent="0.15">
      <c r="B43" s="1235"/>
      <c r="AN43" s="1244" t="s">
        <v>615</v>
      </c>
      <c r="AO43" s="1245"/>
      <c r="AP43" s="1245"/>
      <c r="AQ43" s="1245"/>
      <c r="AR43" s="1245"/>
      <c r="AS43" s="1245"/>
      <c r="AT43" s="1245"/>
      <c r="AU43" s="1245"/>
      <c r="AV43" s="1245"/>
      <c r="AW43" s="1245"/>
      <c r="AX43" s="1245"/>
      <c r="AY43" s="1245"/>
      <c r="AZ43" s="1245"/>
      <c r="BA43" s="1245"/>
      <c r="BB43" s="1245"/>
      <c r="BC43" s="1245"/>
      <c r="BD43" s="1245"/>
      <c r="BE43" s="1245"/>
      <c r="BF43" s="1245"/>
      <c r="BG43" s="1245"/>
      <c r="BH43" s="1245"/>
      <c r="BI43" s="1245"/>
      <c r="BJ43" s="1245"/>
      <c r="BK43" s="1245"/>
      <c r="BL43" s="1245"/>
      <c r="BM43" s="1245"/>
      <c r="BN43" s="1245"/>
      <c r="BO43" s="1245"/>
      <c r="BP43" s="1245"/>
      <c r="BQ43" s="1245"/>
      <c r="BR43" s="1245"/>
      <c r="BS43" s="1245"/>
      <c r="BT43" s="1245"/>
      <c r="BU43" s="1245"/>
      <c r="BV43" s="1245"/>
      <c r="BW43" s="1245"/>
      <c r="BX43" s="1245"/>
      <c r="BY43" s="1245"/>
      <c r="BZ43" s="1245"/>
      <c r="CA43" s="1245"/>
      <c r="CB43" s="1245"/>
      <c r="CC43" s="1245"/>
      <c r="CD43" s="1245"/>
      <c r="CE43" s="1245"/>
      <c r="CF43" s="1245"/>
      <c r="CG43" s="1245"/>
      <c r="CH43" s="1245"/>
      <c r="CI43" s="1245"/>
      <c r="CJ43" s="1245"/>
      <c r="CK43" s="1245"/>
      <c r="CL43" s="1245"/>
      <c r="CM43" s="1245"/>
      <c r="CN43" s="1245"/>
      <c r="CO43" s="1245"/>
      <c r="CP43" s="1245"/>
      <c r="CQ43" s="1245"/>
      <c r="CR43" s="1245"/>
      <c r="CS43" s="1245"/>
      <c r="CT43" s="1245"/>
      <c r="CU43" s="1245"/>
      <c r="CV43" s="1245"/>
      <c r="CW43" s="1245"/>
      <c r="CX43" s="1245"/>
      <c r="CY43" s="1245"/>
      <c r="CZ43" s="1245"/>
      <c r="DA43" s="1245"/>
      <c r="DB43" s="1245"/>
      <c r="DC43" s="1246"/>
    </row>
    <row r="44" spans="2:109" x14ac:dyDescent="0.15">
      <c r="B44" s="1235"/>
      <c r="AN44" s="1247"/>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9"/>
    </row>
    <row r="45" spans="2:109" x14ac:dyDescent="0.15">
      <c r="B45" s="1235"/>
      <c r="AN45" s="1247"/>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9"/>
    </row>
    <row r="46" spans="2:109" x14ac:dyDescent="0.15">
      <c r="B46" s="1235"/>
      <c r="AN46" s="1247"/>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9"/>
    </row>
    <row r="47" spans="2:109" x14ac:dyDescent="0.15">
      <c r="B47" s="1235"/>
      <c r="AN47" s="1250"/>
      <c r="AO47" s="1251"/>
      <c r="AP47" s="1251"/>
      <c r="AQ47" s="1251"/>
      <c r="AR47" s="1251"/>
      <c r="AS47" s="1251"/>
      <c r="AT47" s="1251"/>
      <c r="AU47" s="1251"/>
      <c r="AV47" s="1251"/>
      <c r="AW47" s="1251"/>
      <c r="AX47" s="1251"/>
      <c r="AY47" s="1251"/>
      <c r="AZ47" s="1251"/>
      <c r="BA47" s="1251"/>
      <c r="BB47" s="1251"/>
      <c r="BC47" s="1251"/>
      <c r="BD47" s="1251"/>
      <c r="BE47" s="1251"/>
      <c r="BF47" s="1251"/>
      <c r="BG47" s="1251"/>
      <c r="BH47" s="1251"/>
      <c r="BI47" s="1251"/>
      <c r="BJ47" s="1251"/>
      <c r="BK47" s="1251"/>
      <c r="BL47" s="1251"/>
      <c r="BM47" s="1251"/>
      <c r="BN47" s="1251"/>
      <c r="BO47" s="1251"/>
      <c r="BP47" s="1251"/>
      <c r="BQ47" s="1251"/>
      <c r="BR47" s="1251"/>
      <c r="BS47" s="1251"/>
      <c r="BT47" s="1251"/>
      <c r="BU47" s="1251"/>
      <c r="BV47" s="1251"/>
      <c r="BW47" s="1251"/>
      <c r="BX47" s="1251"/>
      <c r="BY47" s="1251"/>
      <c r="BZ47" s="1251"/>
      <c r="CA47" s="1251"/>
      <c r="CB47" s="1251"/>
      <c r="CC47" s="1251"/>
      <c r="CD47" s="1251"/>
      <c r="CE47" s="1251"/>
      <c r="CF47" s="1251"/>
      <c r="CG47" s="1251"/>
      <c r="CH47" s="1251"/>
      <c r="CI47" s="1251"/>
      <c r="CJ47" s="1251"/>
      <c r="CK47" s="1251"/>
      <c r="CL47" s="1251"/>
      <c r="CM47" s="1251"/>
      <c r="CN47" s="1251"/>
      <c r="CO47" s="1251"/>
      <c r="CP47" s="1251"/>
      <c r="CQ47" s="1251"/>
      <c r="CR47" s="1251"/>
      <c r="CS47" s="1251"/>
      <c r="CT47" s="1251"/>
      <c r="CU47" s="1251"/>
      <c r="CV47" s="1251"/>
      <c r="CW47" s="1251"/>
      <c r="CX47" s="1251"/>
      <c r="CY47" s="1251"/>
      <c r="CZ47" s="1251"/>
      <c r="DA47" s="1251"/>
      <c r="DB47" s="1251"/>
      <c r="DC47" s="1252"/>
    </row>
    <row r="48" spans="2:109" x14ac:dyDescent="0.15">
      <c r="B48" s="1235"/>
      <c r="H48" s="1253"/>
      <c r="I48" s="1253"/>
      <c r="J48" s="1253"/>
      <c r="AN48" s="1253"/>
      <c r="AO48" s="1253"/>
      <c r="AP48" s="1253"/>
      <c r="AZ48" s="1253"/>
      <c r="BA48" s="1253"/>
      <c r="BB48" s="1253"/>
      <c r="BL48" s="1253"/>
      <c r="BM48" s="1253"/>
      <c r="BN48" s="1253"/>
      <c r="BX48" s="1253"/>
      <c r="BY48" s="1253"/>
      <c r="BZ48" s="1253"/>
      <c r="CJ48" s="1253"/>
      <c r="CK48" s="1253"/>
      <c r="CL48" s="1253"/>
      <c r="CV48" s="1253"/>
      <c r="CW48" s="1253"/>
      <c r="CX48" s="1253"/>
    </row>
    <row r="49" spans="1:109" x14ac:dyDescent="0.15">
      <c r="B49" s="1235"/>
      <c r="AN49" s="1229" t="s">
        <v>616</v>
      </c>
    </row>
    <row r="50" spans="1:109" x14ac:dyDescent="0.15">
      <c r="B50" s="1235"/>
      <c r="G50" s="1254"/>
      <c r="H50" s="1254"/>
      <c r="I50" s="1254"/>
      <c r="J50" s="1254"/>
      <c r="K50" s="1255"/>
      <c r="L50" s="1255"/>
      <c r="M50" s="1256"/>
      <c r="N50" s="1256"/>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60" t="s">
        <v>572</v>
      </c>
      <c r="BQ50" s="1260"/>
      <c r="BR50" s="1260"/>
      <c r="BS50" s="1260"/>
      <c r="BT50" s="1260"/>
      <c r="BU50" s="1260"/>
      <c r="BV50" s="1260"/>
      <c r="BW50" s="1260"/>
      <c r="BX50" s="1260" t="s">
        <v>573</v>
      </c>
      <c r="BY50" s="1260"/>
      <c r="BZ50" s="1260"/>
      <c r="CA50" s="1260"/>
      <c r="CB50" s="1260"/>
      <c r="CC50" s="1260"/>
      <c r="CD50" s="1260"/>
      <c r="CE50" s="1260"/>
      <c r="CF50" s="1260" t="s">
        <v>574</v>
      </c>
      <c r="CG50" s="1260"/>
      <c r="CH50" s="1260"/>
      <c r="CI50" s="1260"/>
      <c r="CJ50" s="1260"/>
      <c r="CK50" s="1260"/>
      <c r="CL50" s="1260"/>
      <c r="CM50" s="1260"/>
      <c r="CN50" s="1260" t="s">
        <v>575</v>
      </c>
      <c r="CO50" s="1260"/>
      <c r="CP50" s="1260"/>
      <c r="CQ50" s="1260"/>
      <c r="CR50" s="1260"/>
      <c r="CS50" s="1260"/>
      <c r="CT50" s="1260"/>
      <c r="CU50" s="1260"/>
      <c r="CV50" s="1260" t="s">
        <v>576</v>
      </c>
      <c r="CW50" s="1260"/>
      <c r="CX50" s="1260"/>
      <c r="CY50" s="1260"/>
      <c r="CZ50" s="1260"/>
      <c r="DA50" s="1260"/>
      <c r="DB50" s="1260"/>
      <c r="DC50" s="1260"/>
    </row>
    <row r="51" spans="1:109" ht="13.5" customHeight="1" x14ac:dyDescent="0.15">
      <c r="B51" s="1235"/>
      <c r="G51" s="1261"/>
      <c r="H51" s="1261"/>
      <c r="I51" s="1262"/>
      <c r="J51" s="1262"/>
      <c r="K51" s="1263"/>
      <c r="L51" s="1263"/>
      <c r="M51" s="1263"/>
      <c r="N51" s="1263"/>
      <c r="AM51" s="1253"/>
      <c r="AN51" s="1264" t="s">
        <v>617</v>
      </c>
      <c r="AO51" s="1264"/>
      <c r="AP51" s="1264"/>
      <c r="AQ51" s="1264"/>
      <c r="AR51" s="1264"/>
      <c r="AS51" s="1264"/>
      <c r="AT51" s="1264"/>
      <c r="AU51" s="1264"/>
      <c r="AV51" s="1264"/>
      <c r="AW51" s="1264"/>
      <c r="AX51" s="1264"/>
      <c r="AY51" s="1264"/>
      <c r="AZ51" s="1264"/>
      <c r="BA51" s="1264"/>
      <c r="BB51" s="1264" t="s">
        <v>618</v>
      </c>
      <c r="BC51" s="1264"/>
      <c r="BD51" s="1264"/>
      <c r="BE51" s="1264"/>
      <c r="BF51" s="1264"/>
      <c r="BG51" s="1264"/>
      <c r="BH51" s="1264"/>
      <c r="BI51" s="1264"/>
      <c r="BJ51" s="1264"/>
      <c r="BK51" s="1264"/>
      <c r="BL51" s="1264"/>
      <c r="BM51" s="1264"/>
      <c r="BN51" s="1264"/>
      <c r="BO51" s="1264"/>
      <c r="BP51" s="1265">
        <v>38.1</v>
      </c>
      <c r="BQ51" s="1265"/>
      <c r="BR51" s="1265"/>
      <c r="BS51" s="1265"/>
      <c r="BT51" s="1265"/>
      <c r="BU51" s="1265"/>
      <c r="BV51" s="1265"/>
      <c r="BW51" s="1265"/>
      <c r="BX51" s="1265">
        <v>12</v>
      </c>
      <c r="BY51" s="1265"/>
      <c r="BZ51" s="1265"/>
      <c r="CA51" s="1265"/>
      <c r="CB51" s="1265"/>
      <c r="CC51" s="1265"/>
      <c r="CD51" s="1265"/>
      <c r="CE51" s="1265"/>
      <c r="CF51" s="1265"/>
      <c r="CG51" s="1265"/>
      <c r="CH51" s="1265"/>
      <c r="CI51" s="1265"/>
      <c r="CJ51" s="1265"/>
      <c r="CK51" s="1265"/>
      <c r="CL51" s="1265"/>
      <c r="CM51" s="1265"/>
      <c r="CN51" s="1265"/>
      <c r="CO51" s="1265"/>
      <c r="CP51" s="1265"/>
      <c r="CQ51" s="1265"/>
      <c r="CR51" s="1265"/>
      <c r="CS51" s="1265"/>
      <c r="CT51" s="1265"/>
      <c r="CU51" s="1265"/>
      <c r="CV51" s="1265"/>
      <c r="CW51" s="1265"/>
      <c r="CX51" s="1265"/>
      <c r="CY51" s="1265"/>
      <c r="CZ51" s="1265"/>
      <c r="DA51" s="1265"/>
      <c r="DB51" s="1265"/>
      <c r="DC51" s="1265"/>
    </row>
    <row r="52" spans="1:109" x14ac:dyDescent="0.15">
      <c r="B52" s="1235"/>
      <c r="G52" s="1261"/>
      <c r="H52" s="1261"/>
      <c r="I52" s="1262"/>
      <c r="J52" s="1262"/>
      <c r="K52" s="1263"/>
      <c r="L52" s="1263"/>
      <c r="M52" s="1263"/>
      <c r="N52" s="1263"/>
      <c r="AM52" s="1253"/>
      <c r="AN52" s="1264"/>
      <c r="AO52" s="1264"/>
      <c r="AP52" s="1264"/>
      <c r="AQ52" s="1264"/>
      <c r="AR52" s="1264"/>
      <c r="AS52" s="1264"/>
      <c r="AT52" s="1264"/>
      <c r="AU52" s="1264"/>
      <c r="AV52" s="1264"/>
      <c r="AW52" s="1264"/>
      <c r="AX52" s="1264"/>
      <c r="AY52" s="1264"/>
      <c r="AZ52" s="1264"/>
      <c r="BA52" s="1264"/>
      <c r="BB52" s="1264"/>
      <c r="BC52" s="1264"/>
      <c r="BD52" s="1264"/>
      <c r="BE52" s="1264"/>
      <c r="BF52" s="1264"/>
      <c r="BG52" s="1264"/>
      <c r="BH52" s="1264"/>
      <c r="BI52" s="1264"/>
      <c r="BJ52" s="1264"/>
      <c r="BK52" s="1264"/>
      <c r="BL52" s="1264"/>
      <c r="BM52" s="1264"/>
      <c r="BN52" s="1264"/>
      <c r="BO52" s="1264"/>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x14ac:dyDescent="0.15">
      <c r="A53" s="1243"/>
      <c r="B53" s="1235"/>
      <c r="G53" s="1261"/>
      <c r="H53" s="1261"/>
      <c r="I53" s="1254"/>
      <c r="J53" s="1254"/>
      <c r="K53" s="1263"/>
      <c r="L53" s="1263"/>
      <c r="M53" s="1263"/>
      <c r="N53" s="1263"/>
      <c r="AM53" s="1253"/>
      <c r="AN53" s="1264"/>
      <c r="AO53" s="1264"/>
      <c r="AP53" s="1264"/>
      <c r="AQ53" s="1264"/>
      <c r="AR53" s="1264"/>
      <c r="AS53" s="1264"/>
      <c r="AT53" s="1264"/>
      <c r="AU53" s="1264"/>
      <c r="AV53" s="1264"/>
      <c r="AW53" s="1264"/>
      <c r="AX53" s="1264"/>
      <c r="AY53" s="1264"/>
      <c r="AZ53" s="1264"/>
      <c r="BA53" s="1264"/>
      <c r="BB53" s="1264" t="s">
        <v>619</v>
      </c>
      <c r="BC53" s="1264"/>
      <c r="BD53" s="1264"/>
      <c r="BE53" s="1264"/>
      <c r="BF53" s="1264"/>
      <c r="BG53" s="1264"/>
      <c r="BH53" s="1264"/>
      <c r="BI53" s="1264"/>
      <c r="BJ53" s="1264"/>
      <c r="BK53" s="1264"/>
      <c r="BL53" s="1264"/>
      <c r="BM53" s="1264"/>
      <c r="BN53" s="1264"/>
      <c r="BO53" s="1264"/>
      <c r="BP53" s="1265">
        <v>57</v>
      </c>
      <c r="BQ53" s="1265"/>
      <c r="BR53" s="1265"/>
      <c r="BS53" s="1265"/>
      <c r="BT53" s="1265"/>
      <c r="BU53" s="1265"/>
      <c r="BV53" s="1265"/>
      <c r="BW53" s="1265"/>
      <c r="BX53" s="1265">
        <v>58.4</v>
      </c>
      <c r="BY53" s="1265"/>
      <c r="BZ53" s="1265"/>
      <c r="CA53" s="1265"/>
      <c r="CB53" s="1265"/>
      <c r="CC53" s="1265"/>
      <c r="CD53" s="1265"/>
      <c r="CE53" s="1265"/>
      <c r="CF53" s="1265">
        <v>60.2</v>
      </c>
      <c r="CG53" s="1265"/>
      <c r="CH53" s="1265"/>
      <c r="CI53" s="1265"/>
      <c r="CJ53" s="1265"/>
      <c r="CK53" s="1265"/>
      <c r="CL53" s="1265"/>
      <c r="CM53" s="1265"/>
      <c r="CN53" s="1265">
        <v>61.7</v>
      </c>
      <c r="CO53" s="1265"/>
      <c r="CP53" s="1265"/>
      <c r="CQ53" s="1265"/>
      <c r="CR53" s="1265"/>
      <c r="CS53" s="1265"/>
      <c r="CT53" s="1265"/>
      <c r="CU53" s="1265"/>
      <c r="CV53" s="1265">
        <v>63.6</v>
      </c>
      <c r="CW53" s="1265"/>
      <c r="CX53" s="1265"/>
      <c r="CY53" s="1265"/>
      <c r="CZ53" s="1265"/>
      <c r="DA53" s="1265"/>
      <c r="DB53" s="1265"/>
      <c r="DC53" s="1265"/>
    </row>
    <row r="54" spans="1:109" x14ac:dyDescent="0.15">
      <c r="A54" s="1243"/>
      <c r="B54" s="1235"/>
      <c r="G54" s="1261"/>
      <c r="H54" s="1261"/>
      <c r="I54" s="1254"/>
      <c r="J54" s="1254"/>
      <c r="K54" s="1263"/>
      <c r="L54" s="1263"/>
      <c r="M54" s="1263"/>
      <c r="N54" s="1263"/>
      <c r="AM54" s="1253"/>
      <c r="AN54" s="1264"/>
      <c r="AO54" s="1264"/>
      <c r="AP54" s="1264"/>
      <c r="AQ54" s="1264"/>
      <c r="AR54" s="1264"/>
      <c r="AS54" s="1264"/>
      <c r="AT54" s="1264"/>
      <c r="AU54" s="1264"/>
      <c r="AV54" s="1264"/>
      <c r="AW54" s="1264"/>
      <c r="AX54" s="1264"/>
      <c r="AY54" s="1264"/>
      <c r="AZ54" s="1264"/>
      <c r="BA54" s="1264"/>
      <c r="BB54" s="1264"/>
      <c r="BC54" s="1264"/>
      <c r="BD54" s="1264"/>
      <c r="BE54" s="1264"/>
      <c r="BF54" s="1264"/>
      <c r="BG54" s="1264"/>
      <c r="BH54" s="1264"/>
      <c r="BI54" s="1264"/>
      <c r="BJ54" s="1264"/>
      <c r="BK54" s="1264"/>
      <c r="BL54" s="1264"/>
      <c r="BM54" s="1264"/>
      <c r="BN54" s="1264"/>
      <c r="BO54" s="1264"/>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x14ac:dyDescent="0.15">
      <c r="A55" s="1243"/>
      <c r="B55" s="1235"/>
      <c r="G55" s="1254"/>
      <c r="H55" s="1254"/>
      <c r="I55" s="1254"/>
      <c r="J55" s="1254"/>
      <c r="K55" s="1263"/>
      <c r="L55" s="1263"/>
      <c r="M55" s="1263"/>
      <c r="N55" s="1263"/>
      <c r="AN55" s="1260" t="s">
        <v>620</v>
      </c>
      <c r="AO55" s="1260"/>
      <c r="AP55" s="1260"/>
      <c r="AQ55" s="1260"/>
      <c r="AR55" s="1260"/>
      <c r="AS55" s="1260"/>
      <c r="AT55" s="1260"/>
      <c r="AU55" s="1260"/>
      <c r="AV55" s="1260"/>
      <c r="AW55" s="1260"/>
      <c r="AX55" s="1260"/>
      <c r="AY55" s="1260"/>
      <c r="AZ55" s="1260"/>
      <c r="BA55" s="1260"/>
      <c r="BB55" s="1264" t="s">
        <v>618</v>
      </c>
      <c r="BC55" s="1264"/>
      <c r="BD55" s="1264"/>
      <c r="BE55" s="1264"/>
      <c r="BF55" s="1264"/>
      <c r="BG55" s="1264"/>
      <c r="BH55" s="1264"/>
      <c r="BI55" s="1264"/>
      <c r="BJ55" s="1264"/>
      <c r="BK55" s="1264"/>
      <c r="BL55" s="1264"/>
      <c r="BM55" s="1264"/>
      <c r="BN55" s="1264"/>
      <c r="BO55" s="1264"/>
      <c r="BP55" s="1265">
        <v>0</v>
      </c>
      <c r="BQ55" s="1265"/>
      <c r="BR55" s="1265"/>
      <c r="BS55" s="1265"/>
      <c r="BT55" s="1265"/>
      <c r="BU55" s="1265"/>
      <c r="BV55" s="1265"/>
      <c r="BW55" s="1265"/>
      <c r="BX55" s="1265">
        <v>0</v>
      </c>
      <c r="BY55" s="1265"/>
      <c r="BZ55" s="1265"/>
      <c r="CA55" s="1265"/>
      <c r="CB55" s="1265"/>
      <c r="CC55" s="1265"/>
      <c r="CD55" s="1265"/>
      <c r="CE55" s="1265"/>
      <c r="CF55" s="1265">
        <v>0</v>
      </c>
      <c r="CG55" s="1265"/>
      <c r="CH55" s="1265"/>
      <c r="CI55" s="1265"/>
      <c r="CJ55" s="1265"/>
      <c r="CK55" s="1265"/>
      <c r="CL55" s="1265"/>
      <c r="CM55" s="1265"/>
      <c r="CN55" s="1265">
        <v>0</v>
      </c>
      <c r="CO55" s="1265"/>
      <c r="CP55" s="1265"/>
      <c r="CQ55" s="1265"/>
      <c r="CR55" s="1265"/>
      <c r="CS55" s="1265"/>
      <c r="CT55" s="1265"/>
      <c r="CU55" s="1265"/>
      <c r="CV55" s="1265">
        <v>0</v>
      </c>
      <c r="CW55" s="1265"/>
      <c r="CX55" s="1265"/>
      <c r="CY55" s="1265"/>
      <c r="CZ55" s="1265"/>
      <c r="DA55" s="1265"/>
      <c r="DB55" s="1265"/>
      <c r="DC55" s="1265"/>
    </row>
    <row r="56" spans="1:109" x14ac:dyDescent="0.15">
      <c r="A56" s="1243"/>
      <c r="B56" s="1235"/>
      <c r="G56" s="1254"/>
      <c r="H56" s="1254"/>
      <c r="I56" s="1254"/>
      <c r="J56" s="1254"/>
      <c r="K56" s="1263"/>
      <c r="L56" s="1263"/>
      <c r="M56" s="1263"/>
      <c r="N56" s="1263"/>
      <c r="AN56" s="1260"/>
      <c r="AO56" s="1260"/>
      <c r="AP56" s="1260"/>
      <c r="AQ56" s="1260"/>
      <c r="AR56" s="1260"/>
      <c r="AS56" s="1260"/>
      <c r="AT56" s="1260"/>
      <c r="AU56" s="1260"/>
      <c r="AV56" s="1260"/>
      <c r="AW56" s="1260"/>
      <c r="AX56" s="1260"/>
      <c r="AY56" s="1260"/>
      <c r="AZ56" s="1260"/>
      <c r="BA56" s="1260"/>
      <c r="BB56" s="1264"/>
      <c r="BC56" s="1264"/>
      <c r="BD56" s="1264"/>
      <c r="BE56" s="1264"/>
      <c r="BF56" s="1264"/>
      <c r="BG56" s="1264"/>
      <c r="BH56" s="1264"/>
      <c r="BI56" s="1264"/>
      <c r="BJ56" s="1264"/>
      <c r="BK56" s="1264"/>
      <c r="BL56" s="1264"/>
      <c r="BM56" s="1264"/>
      <c r="BN56" s="1264"/>
      <c r="BO56" s="1264"/>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1243" customFormat="1" x14ac:dyDescent="0.15">
      <c r="B57" s="1266"/>
      <c r="G57" s="1254"/>
      <c r="H57" s="1254"/>
      <c r="I57" s="1267"/>
      <c r="J57" s="1267"/>
      <c r="K57" s="1263"/>
      <c r="L57" s="1263"/>
      <c r="M57" s="1263"/>
      <c r="N57" s="1263"/>
      <c r="AM57" s="1229"/>
      <c r="AN57" s="1260"/>
      <c r="AO57" s="1260"/>
      <c r="AP57" s="1260"/>
      <c r="AQ57" s="1260"/>
      <c r="AR57" s="1260"/>
      <c r="AS57" s="1260"/>
      <c r="AT57" s="1260"/>
      <c r="AU57" s="1260"/>
      <c r="AV57" s="1260"/>
      <c r="AW57" s="1260"/>
      <c r="AX57" s="1260"/>
      <c r="AY57" s="1260"/>
      <c r="AZ57" s="1260"/>
      <c r="BA57" s="1260"/>
      <c r="BB57" s="1264" t="s">
        <v>619</v>
      </c>
      <c r="BC57" s="1264"/>
      <c r="BD57" s="1264"/>
      <c r="BE57" s="1264"/>
      <c r="BF57" s="1264"/>
      <c r="BG57" s="1264"/>
      <c r="BH57" s="1264"/>
      <c r="BI57" s="1264"/>
      <c r="BJ57" s="1264"/>
      <c r="BK57" s="1264"/>
      <c r="BL57" s="1264"/>
      <c r="BM57" s="1264"/>
      <c r="BN57" s="1264"/>
      <c r="BO57" s="1264"/>
      <c r="BP57" s="1265">
        <v>59.2</v>
      </c>
      <c r="BQ57" s="1265"/>
      <c r="BR57" s="1265"/>
      <c r="BS57" s="1265"/>
      <c r="BT57" s="1265"/>
      <c r="BU57" s="1265"/>
      <c r="BV57" s="1265"/>
      <c r="BW57" s="1265"/>
      <c r="BX57" s="1265">
        <v>60.3</v>
      </c>
      <c r="BY57" s="1265"/>
      <c r="BZ57" s="1265"/>
      <c r="CA57" s="1265"/>
      <c r="CB57" s="1265"/>
      <c r="CC57" s="1265"/>
      <c r="CD57" s="1265"/>
      <c r="CE57" s="1265"/>
      <c r="CF57" s="1265">
        <v>61</v>
      </c>
      <c r="CG57" s="1265"/>
      <c r="CH57" s="1265"/>
      <c r="CI57" s="1265"/>
      <c r="CJ57" s="1265"/>
      <c r="CK57" s="1265"/>
      <c r="CL57" s="1265"/>
      <c r="CM57" s="1265"/>
      <c r="CN57" s="1265">
        <v>60.9</v>
      </c>
      <c r="CO57" s="1265"/>
      <c r="CP57" s="1265"/>
      <c r="CQ57" s="1265"/>
      <c r="CR57" s="1265"/>
      <c r="CS57" s="1265"/>
      <c r="CT57" s="1265"/>
      <c r="CU57" s="1265"/>
      <c r="CV57" s="1265">
        <v>62.3</v>
      </c>
      <c r="CW57" s="1265"/>
      <c r="CX57" s="1265"/>
      <c r="CY57" s="1265"/>
      <c r="CZ57" s="1265"/>
      <c r="DA57" s="1265"/>
      <c r="DB57" s="1265"/>
      <c r="DC57" s="1265"/>
      <c r="DD57" s="1268"/>
      <c r="DE57" s="1266"/>
    </row>
    <row r="58" spans="1:109" s="1243" customFormat="1" x14ac:dyDescent="0.15">
      <c r="A58" s="1229"/>
      <c r="B58" s="1266"/>
      <c r="G58" s="1254"/>
      <c r="H58" s="1254"/>
      <c r="I58" s="1267"/>
      <c r="J58" s="1267"/>
      <c r="K58" s="1263"/>
      <c r="L58" s="1263"/>
      <c r="M58" s="1263"/>
      <c r="N58" s="1263"/>
      <c r="AM58" s="1229"/>
      <c r="AN58" s="1260"/>
      <c r="AO58" s="1260"/>
      <c r="AP58" s="1260"/>
      <c r="AQ58" s="1260"/>
      <c r="AR58" s="1260"/>
      <c r="AS58" s="1260"/>
      <c r="AT58" s="1260"/>
      <c r="AU58" s="1260"/>
      <c r="AV58" s="1260"/>
      <c r="AW58" s="1260"/>
      <c r="AX58" s="1260"/>
      <c r="AY58" s="1260"/>
      <c r="AZ58" s="1260"/>
      <c r="BA58" s="1260"/>
      <c r="BB58" s="1264"/>
      <c r="BC58" s="1264"/>
      <c r="BD58" s="1264"/>
      <c r="BE58" s="1264"/>
      <c r="BF58" s="1264"/>
      <c r="BG58" s="1264"/>
      <c r="BH58" s="1264"/>
      <c r="BI58" s="1264"/>
      <c r="BJ58" s="1264"/>
      <c r="BK58" s="1264"/>
      <c r="BL58" s="1264"/>
      <c r="BM58" s="1264"/>
      <c r="BN58" s="1264"/>
      <c r="BO58" s="1264"/>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1268"/>
      <c r="DE58" s="1266"/>
    </row>
    <row r="59" spans="1:109" s="1243" customFormat="1" x14ac:dyDescent="0.15">
      <c r="A59" s="1229"/>
      <c r="B59" s="1266"/>
      <c r="K59" s="1269"/>
      <c r="L59" s="1269"/>
      <c r="M59" s="1269"/>
      <c r="N59" s="1269"/>
      <c r="AQ59" s="1269"/>
      <c r="AR59" s="1269"/>
      <c r="AS59" s="1269"/>
      <c r="AT59" s="1269"/>
      <c r="BC59" s="1269"/>
      <c r="BD59" s="1269"/>
      <c r="BE59" s="1269"/>
      <c r="BF59" s="1269"/>
      <c r="BO59" s="1269"/>
      <c r="BP59" s="1269"/>
      <c r="BQ59" s="1269"/>
      <c r="BR59" s="1269"/>
      <c r="CA59" s="1269"/>
      <c r="CB59" s="1269"/>
      <c r="CC59" s="1269"/>
      <c r="CD59" s="1269"/>
      <c r="CM59" s="1269"/>
      <c r="CN59" s="1269"/>
      <c r="CO59" s="1269"/>
      <c r="CP59" s="1269"/>
      <c r="CY59" s="1269"/>
      <c r="CZ59" s="1269"/>
      <c r="DA59" s="1269"/>
      <c r="DB59" s="1269"/>
      <c r="DC59" s="1269"/>
      <c r="DD59" s="1268"/>
      <c r="DE59" s="1266"/>
    </row>
    <row r="60" spans="1:109" s="1243" customFormat="1" x14ac:dyDescent="0.15">
      <c r="A60" s="1229"/>
      <c r="B60" s="1266"/>
      <c r="K60" s="1269"/>
      <c r="L60" s="1269"/>
      <c r="M60" s="1269"/>
      <c r="N60" s="1269"/>
      <c r="AQ60" s="1269"/>
      <c r="AR60" s="1269"/>
      <c r="AS60" s="1269"/>
      <c r="AT60" s="1269"/>
      <c r="BC60" s="1269"/>
      <c r="BD60" s="1269"/>
      <c r="BE60" s="1269"/>
      <c r="BF60" s="1269"/>
      <c r="BO60" s="1269"/>
      <c r="BP60" s="1269"/>
      <c r="BQ60" s="1269"/>
      <c r="BR60" s="1269"/>
      <c r="CA60" s="1269"/>
      <c r="CB60" s="1269"/>
      <c r="CC60" s="1269"/>
      <c r="CD60" s="1269"/>
      <c r="CM60" s="1269"/>
      <c r="CN60" s="1269"/>
      <c r="CO60" s="1269"/>
      <c r="CP60" s="1269"/>
      <c r="CY60" s="1269"/>
      <c r="CZ60" s="1269"/>
      <c r="DA60" s="1269"/>
      <c r="DB60" s="1269"/>
      <c r="DC60" s="1269"/>
      <c r="DD60" s="1268"/>
      <c r="DE60" s="1266"/>
    </row>
    <row r="61" spans="1:109" s="1243" customFormat="1" x14ac:dyDescent="0.15">
      <c r="A61" s="1229"/>
      <c r="B61" s="1270"/>
      <c r="C61" s="1271"/>
      <c r="D61" s="1271"/>
      <c r="E61" s="1271"/>
      <c r="F61" s="1271"/>
      <c r="G61" s="1271"/>
      <c r="H61" s="1271"/>
      <c r="I61" s="1271"/>
      <c r="J61" s="1271"/>
      <c r="K61" s="1271"/>
      <c r="L61" s="1271"/>
      <c r="M61" s="1272"/>
      <c r="N61" s="1272"/>
      <c r="O61" s="1271"/>
      <c r="P61" s="1271"/>
      <c r="Q61" s="1271"/>
      <c r="R61" s="1271"/>
      <c r="S61" s="1271"/>
      <c r="T61" s="1271"/>
      <c r="U61" s="1271"/>
      <c r="V61" s="1271"/>
      <c r="W61" s="1271"/>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271"/>
      <c r="AS61" s="1272"/>
      <c r="AT61" s="1272"/>
      <c r="AU61" s="1271"/>
      <c r="AV61" s="1271"/>
      <c r="AW61" s="1271"/>
      <c r="AX61" s="1271"/>
      <c r="AY61" s="1271"/>
      <c r="AZ61" s="1271"/>
      <c r="BA61" s="1271"/>
      <c r="BB61" s="1271"/>
      <c r="BC61" s="1271"/>
      <c r="BD61" s="1271"/>
      <c r="BE61" s="1272"/>
      <c r="BF61" s="1272"/>
      <c r="BG61" s="1271"/>
      <c r="BH61" s="1271"/>
      <c r="BI61" s="1271"/>
      <c r="BJ61" s="1271"/>
      <c r="BK61" s="1271"/>
      <c r="BL61" s="1271"/>
      <c r="BM61" s="1271"/>
      <c r="BN61" s="1271"/>
      <c r="BO61" s="1271"/>
      <c r="BP61" s="1271"/>
      <c r="BQ61" s="1272"/>
      <c r="BR61" s="1272"/>
      <c r="BS61" s="1271"/>
      <c r="BT61" s="1271"/>
      <c r="BU61" s="1271"/>
      <c r="BV61" s="1271"/>
      <c r="BW61" s="1271"/>
      <c r="BX61" s="1271"/>
      <c r="BY61" s="1271"/>
      <c r="BZ61" s="1271"/>
      <c r="CA61" s="1271"/>
      <c r="CB61" s="1271"/>
      <c r="CC61" s="1272"/>
      <c r="CD61" s="1272"/>
      <c r="CE61" s="1271"/>
      <c r="CF61" s="1271"/>
      <c r="CG61" s="1271"/>
      <c r="CH61" s="1271"/>
      <c r="CI61" s="1271"/>
      <c r="CJ61" s="1271"/>
      <c r="CK61" s="1271"/>
      <c r="CL61" s="1271"/>
      <c r="CM61" s="1271"/>
      <c r="CN61" s="1271"/>
      <c r="CO61" s="1272"/>
      <c r="CP61" s="1272"/>
      <c r="CQ61" s="1271"/>
      <c r="CR61" s="1271"/>
      <c r="CS61" s="1271"/>
      <c r="CT61" s="1271"/>
      <c r="CU61" s="1271"/>
      <c r="CV61" s="1271"/>
      <c r="CW61" s="1271"/>
      <c r="CX61" s="1271"/>
      <c r="CY61" s="1271"/>
      <c r="CZ61" s="1271"/>
      <c r="DA61" s="1272"/>
      <c r="DB61" s="1272"/>
      <c r="DC61" s="1272"/>
      <c r="DD61" s="1273"/>
      <c r="DE61" s="1266"/>
    </row>
    <row r="62" spans="1:109" x14ac:dyDescent="0.15">
      <c r="B62" s="1240"/>
      <c r="C62" s="1240"/>
      <c r="D62" s="1240"/>
      <c r="E62" s="1240"/>
      <c r="F62" s="1240"/>
      <c r="G62" s="1240"/>
      <c r="H62" s="1240"/>
      <c r="I62" s="1240"/>
      <c r="J62" s="1240"/>
      <c r="K62" s="1240"/>
      <c r="L62" s="1240"/>
      <c r="M62" s="1240"/>
      <c r="N62" s="1240"/>
      <c r="O62" s="1240"/>
      <c r="P62" s="1240"/>
      <c r="Q62" s="1240"/>
      <c r="R62" s="1240"/>
      <c r="S62" s="1240"/>
      <c r="T62" s="1240"/>
      <c r="U62" s="1240"/>
      <c r="V62" s="1240"/>
      <c r="W62" s="1240"/>
      <c r="X62" s="1240"/>
      <c r="Y62" s="1240"/>
      <c r="Z62" s="1240"/>
      <c r="AA62" s="1240"/>
      <c r="AB62" s="1240"/>
      <c r="AC62" s="1240"/>
      <c r="AD62" s="1240"/>
      <c r="AE62" s="1240"/>
      <c r="AF62" s="1240"/>
      <c r="AG62" s="1240"/>
      <c r="AH62" s="1240"/>
      <c r="AI62" s="1240"/>
      <c r="AJ62" s="1240"/>
      <c r="AK62" s="1240"/>
      <c r="AL62" s="1240"/>
      <c r="AM62" s="1240"/>
      <c r="AN62" s="1240"/>
      <c r="AO62" s="1240"/>
      <c r="AP62" s="1240"/>
      <c r="AQ62" s="1240"/>
      <c r="AR62" s="1240"/>
      <c r="AS62" s="1240"/>
      <c r="AT62" s="1240"/>
      <c r="AU62" s="1240"/>
      <c r="AV62" s="1240"/>
      <c r="AW62" s="1240"/>
      <c r="AX62" s="1240"/>
      <c r="AY62" s="1240"/>
      <c r="AZ62" s="1240"/>
      <c r="BA62" s="1240"/>
      <c r="BB62" s="1240"/>
      <c r="BC62" s="1240"/>
      <c r="BD62" s="1240"/>
      <c r="BE62" s="1240"/>
      <c r="BF62" s="1240"/>
      <c r="BG62" s="1240"/>
      <c r="BH62" s="1240"/>
      <c r="BI62" s="1240"/>
      <c r="BJ62" s="1240"/>
      <c r="BK62" s="1240"/>
      <c r="BL62" s="1240"/>
      <c r="BM62" s="1240"/>
      <c r="BN62" s="1240"/>
      <c r="BO62" s="1240"/>
      <c r="BP62" s="1240"/>
      <c r="BQ62" s="1240"/>
      <c r="BR62" s="1240"/>
      <c r="BS62" s="1240"/>
      <c r="BT62" s="1240"/>
      <c r="BU62" s="1240"/>
      <c r="BV62" s="1240"/>
      <c r="BW62" s="1240"/>
      <c r="BX62" s="1240"/>
      <c r="BY62" s="1240"/>
      <c r="BZ62" s="1240"/>
      <c r="CA62" s="1240"/>
      <c r="CB62" s="1240"/>
      <c r="CC62" s="1240"/>
      <c r="CD62" s="1240"/>
      <c r="CE62" s="1240"/>
      <c r="CF62" s="1240"/>
      <c r="CG62" s="1240"/>
      <c r="CH62" s="1240"/>
      <c r="CI62" s="1240"/>
      <c r="CJ62" s="1240"/>
      <c r="CK62" s="1240"/>
      <c r="CL62" s="1240"/>
      <c r="CM62" s="1240"/>
      <c r="CN62" s="1240"/>
      <c r="CO62" s="1240"/>
      <c r="CP62" s="1240"/>
      <c r="CQ62" s="1240"/>
      <c r="CR62" s="1240"/>
      <c r="CS62" s="1240"/>
      <c r="CT62" s="1240"/>
      <c r="CU62" s="1240"/>
      <c r="CV62" s="1240"/>
      <c r="CW62" s="1240"/>
      <c r="CX62" s="1240"/>
      <c r="CY62" s="1240"/>
      <c r="CZ62" s="1240"/>
      <c r="DA62" s="1240"/>
      <c r="DB62" s="1240"/>
      <c r="DC62" s="1240"/>
      <c r="DD62" s="1240"/>
      <c r="DE62" s="1229"/>
    </row>
    <row r="63" spans="1:109" ht="17.25" x14ac:dyDescent="0.15">
      <c r="B63" s="1274" t="s">
        <v>621</v>
      </c>
    </row>
    <row r="64" spans="1:109" x14ac:dyDescent="0.15">
      <c r="B64" s="1235"/>
      <c r="G64" s="1242"/>
      <c r="I64" s="1275"/>
      <c r="J64" s="1275"/>
      <c r="K64" s="1275"/>
      <c r="L64" s="1275"/>
      <c r="M64" s="1275"/>
      <c r="N64" s="1276"/>
      <c r="AM64" s="1242"/>
      <c r="AN64" s="1242" t="s">
        <v>614</v>
      </c>
      <c r="AP64" s="1243"/>
      <c r="AQ64" s="1243"/>
      <c r="AR64" s="1243"/>
      <c r="AY64" s="1242"/>
      <c r="BA64" s="1243"/>
      <c r="BB64" s="1243"/>
      <c r="BC64" s="1243"/>
      <c r="BK64" s="1242"/>
      <c r="BM64" s="1243"/>
      <c r="BN64" s="1243"/>
      <c r="BO64" s="1243"/>
      <c r="BW64" s="1242"/>
      <c r="BY64" s="1243"/>
      <c r="BZ64" s="1243"/>
      <c r="CA64" s="1243"/>
      <c r="CI64" s="1242"/>
      <c r="CK64" s="1243"/>
      <c r="CL64" s="1243"/>
      <c r="CM64" s="1243"/>
      <c r="CU64" s="1242"/>
      <c r="CW64" s="1243"/>
      <c r="CX64" s="1243"/>
      <c r="CY64" s="1243"/>
    </row>
    <row r="65" spans="2:107" x14ac:dyDescent="0.15">
      <c r="B65" s="1235"/>
      <c r="AN65" s="1244" t="s">
        <v>622</v>
      </c>
      <c r="AO65" s="1245"/>
      <c r="AP65" s="1245"/>
      <c r="AQ65" s="1245"/>
      <c r="AR65" s="1245"/>
      <c r="AS65" s="1245"/>
      <c r="AT65" s="1245"/>
      <c r="AU65" s="1245"/>
      <c r="AV65" s="1245"/>
      <c r="AW65" s="1245"/>
      <c r="AX65" s="1245"/>
      <c r="AY65" s="1245"/>
      <c r="AZ65" s="1245"/>
      <c r="BA65" s="1245"/>
      <c r="BB65" s="1245"/>
      <c r="BC65" s="1245"/>
      <c r="BD65" s="1245"/>
      <c r="BE65" s="1245"/>
      <c r="BF65" s="1245"/>
      <c r="BG65" s="1245"/>
      <c r="BH65" s="1245"/>
      <c r="BI65" s="1245"/>
      <c r="BJ65" s="1245"/>
      <c r="BK65" s="1245"/>
      <c r="BL65" s="1245"/>
      <c r="BM65" s="1245"/>
      <c r="BN65" s="1245"/>
      <c r="BO65" s="1245"/>
      <c r="BP65" s="1245"/>
      <c r="BQ65" s="1245"/>
      <c r="BR65" s="1245"/>
      <c r="BS65" s="1245"/>
      <c r="BT65" s="1245"/>
      <c r="BU65" s="1245"/>
      <c r="BV65" s="1245"/>
      <c r="BW65" s="1245"/>
      <c r="BX65" s="1245"/>
      <c r="BY65" s="1245"/>
      <c r="BZ65" s="1245"/>
      <c r="CA65" s="1245"/>
      <c r="CB65" s="1245"/>
      <c r="CC65" s="1245"/>
      <c r="CD65" s="1245"/>
      <c r="CE65" s="1245"/>
      <c r="CF65" s="1245"/>
      <c r="CG65" s="1245"/>
      <c r="CH65" s="1245"/>
      <c r="CI65" s="1245"/>
      <c r="CJ65" s="1245"/>
      <c r="CK65" s="1245"/>
      <c r="CL65" s="1245"/>
      <c r="CM65" s="1245"/>
      <c r="CN65" s="1245"/>
      <c r="CO65" s="1245"/>
      <c r="CP65" s="1245"/>
      <c r="CQ65" s="1245"/>
      <c r="CR65" s="1245"/>
      <c r="CS65" s="1245"/>
      <c r="CT65" s="1245"/>
      <c r="CU65" s="1245"/>
      <c r="CV65" s="1245"/>
      <c r="CW65" s="1245"/>
      <c r="CX65" s="1245"/>
      <c r="CY65" s="1245"/>
      <c r="CZ65" s="1245"/>
      <c r="DA65" s="1245"/>
      <c r="DB65" s="1245"/>
      <c r="DC65" s="1246"/>
    </row>
    <row r="66" spans="2:107" x14ac:dyDescent="0.15">
      <c r="B66" s="1235"/>
      <c r="AN66" s="1247"/>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9"/>
    </row>
    <row r="67" spans="2:107" x14ac:dyDescent="0.15">
      <c r="B67" s="1235"/>
      <c r="AN67" s="1247"/>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9"/>
    </row>
    <row r="68" spans="2:107" x14ac:dyDescent="0.15">
      <c r="B68" s="1235"/>
      <c r="AN68" s="1247"/>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9"/>
    </row>
    <row r="69" spans="2:107" x14ac:dyDescent="0.15">
      <c r="B69" s="1235"/>
      <c r="AN69" s="1250"/>
      <c r="AO69" s="1251"/>
      <c r="AP69" s="1251"/>
      <c r="AQ69" s="1251"/>
      <c r="AR69" s="1251"/>
      <c r="AS69" s="1251"/>
      <c r="AT69" s="1251"/>
      <c r="AU69" s="1251"/>
      <c r="AV69" s="1251"/>
      <c r="AW69" s="1251"/>
      <c r="AX69" s="1251"/>
      <c r="AY69" s="1251"/>
      <c r="AZ69" s="1251"/>
      <c r="BA69" s="1251"/>
      <c r="BB69" s="1251"/>
      <c r="BC69" s="1251"/>
      <c r="BD69" s="1251"/>
      <c r="BE69" s="1251"/>
      <c r="BF69" s="1251"/>
      <c r="BG69" s="1251"/>
      <c r="BH69" s="1251"/>
      <c r="BI69" s="1251"/>
      <c r="BJ69" s="1251"/>
      <c r="BK69" s="1251"/>
      <c r="BL69" s="1251"/>
      <c r="BM69" s="1251"/>
      <c r="BN69" s="1251"/>
      <c r="BO69" s="1251"/>
      <c r="BP69" s="1251"/>
      <c r="BQ69" s="1251"/>
      <c r="BR69" s="1251"/>
      <c r="BS69" s="1251"/>
      <c r="BT69" s="1251"/>
      <c r="BU69" s="1251"/>
      <c r="BV69" s="1251"/>
      <c r="BW69" s="1251"/>
      <c r="BX69" s="1251"/>
      <c r="BY69" s="1251"/>
      <c r="BZ69" s="1251"/>
      <c r="CA69" s="1251"/>
      <c r="CB69" s="1251"/>
      <c r="CC69" s="1251"/>
      <c r="CD69" s="1251"/>
      <c r="CE69" s="1251"/>
      <c r="CF69" s="1251"/>
      <c r="CG69" s="1251"/>
      <c r="CH69" s="1251"/>
      <c r="CI69" s="1251"/>
      <c r="CJ69" s="1251"/>
      <c r="CK69" s="1251"/>
      <c r="CL69" s="1251"/>
      <c r="CM69" s="1251"/>
      <c r="CN69" s="1251"/>
      <c r="CO69" s="1251"/>
      <c r="CP69" s="1251"/>
      <c r="CQ69" s="1251"/>
      <c r="CR69" s="1251"/>
      <c r="CS69" s="1251"/>
      <c r="CT69" s="1251"/>
      <c r="CU69" s="1251"/>
      <c r="CV69" s="1251"/>
      <c r="CW69" s="1251"/>
      <c r="CX69" s="1251"/>
      <c r="CY69" s="1251"/>
      <c r="CZ69" s="1251"/>
      <c r="DA69" s="1251"/>
      <c r="DB69" s="1251"/>
      <c r="DC69" s="1252"/>
    </row>
    <row r="70" spans="2:107" x14ac:dyDescent="0.15">
      <c r="B70" s="1235"/>
      <c r="H70" s="1277"/>
      <c r="I70" s="1277"/>
      <c r="J70" s="1278"/>
      <c r="K70" s="1278"/>
      <c r="L70" s="1279"/>
      <c r="M70" s="1278"/>
      <c r="N70" s="1279"/>
      <c r="AN70" s="1253"/>
      <c r="AO70" s="1253"/>
      <c r="AP70" s="1253"/>
      <c r="AZ70" s="1253"/>
      <c r="BA70" s="1253"/>
      <c r="BB70" s="1253"/>
      <c r="BL70" s="1253"/>
      <c r="BM70" s="1253"/>
      <c r="BN70" s="1253"/>
      <c r="BX70" s="1253"/>
      <c r="BY70" s="1253"/>
      <c r="BZ70" s="1253"/>
      <c r="CJ70" s="1253"/>
      <c r="CK70" s="1253"/>
      <c r="CL70" s="1253"/>
      <c r="CV70" s="1253"/>
      <c r="CW70" s="1253"/>
      <c r="CX70" s="1253"/>
    </row>
    <row r="71" spans="2:107" x14ac:dyDescent="0.15">
      <c r="B71" s="1235"/>
      <c r="G71" s="1280"/>
      <c r="I71" s="1281"/>
      <c r="J71" s="1278"/>
      <c r="K71" s="1278"/>
      <c r="L71" s="1279"/>
      <c r="M71" s="1278"/>
      <c r="N71" s="1279"/>
      <c r="AM71" s="1280"/>
      <c r="AN71" s="1229" t="s">
        <v>616</v>
      </c>
    </row>
    <row r="72" spans="2:107" x14ac:dyDescent="0.15">
      <c r="B72" s="1235"/>
      <c r="G72" s="1254"/>
      <c r="H72" s="1254"/>
      <c r="I72" s="1254"/>
      <c r="J72" s="1254"/>
      <c r="K72" s="1255"/>
      <c r="L72" s="1255"/>
      <c r="M72" s="1256"/>
      <c r="N72" s="1256"/>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60" t="s">
        <v>572</v>
      </c>
      <c r="BQ72" s="1260"/>
      <c r="BR72" s="1260"/>
      <c r="BS72" s="1260"/>
      <c r="BT72" s="1260"/>
      <c r="BU72" s="1260"/>
      <c r="BV72" s="1260"/>
      <c r="BW72" s="1260"/>
      <c r="BX72" s="1260" t="s">
        <v>573</v>
      </c>
      <c r="BY72" s="1260"/>
      <c r="BZ72" s="1260"/>
      <c r="CA72" s="1260"/>
      <c r="CB72" s="1260"/>
      <c r="CC72" s="1260"/>
      <c r="CD72" s="1260"/>
      <c r="CE72" s="1260"/>
      <c r="CF72" s="1260" t="s">
        <v>574</v>
      </c>
      <c r="CG72" s="1260"/>
      <c r="CH72" s="1260"/>
      <c r="CI72" s="1260"/>
      <c r="CJ72" s="1260"/>
      <c r="CK72" s="1260"/>
      <c r="CL72" s="1260"/>
      <c r="CM72" s="1260"/>
      <c r="CN72" s="1260" t="s">
        <v>575</v>
      </c>
      <c r="CO72" s="1260"/>
      <c r="CP72" s="1260"/>
      <c r="CQ72" s="1260"/>
      <c r="CR72" s="1260"/>
      <c r="CS72" s="1260"/>
      <c r="CT72" s="1260"/>
      <c r="CU72" s="1260"/>
      <c r="CV72" s="1260" t="s">
        <v>576</v>
      </c>
      <c r="CW72" s="1260"/>
      <c r="CX72" s="1260"/>
      <c r="CY72" s="1260"/>
      <c r="CZ72" s="1260"/>
      <c r="DA72" s="1260"/>
      <c r="DB72" s="1260"/>
      <c r="DC72" s="1260"/>
    </row>
    <row r="73" spans="2:107" x14ac:dyDescent="0.15">
      <c r="B73" s="1235"/>
      <c r="G73" s="1261"/>
      <c r="H73" s="1261"/>
      <c r="I73" s="1261"/>
      <c r="J73" s="1261"/>
      <c r="K73" s="1282"/>
      <c r="L73" s="1282"/>
      <c r="M73" s="1282"/>
      <c r="N73" s="1282"/>
      <c r="AM73" s="1253"/>
      <c r="AN73" s="1264" t="s">
        <v>617</v>
      </c>
      <c r="AO73" s="1264"/>
      <c r="AP73" s="1264"/>
      <c r="AQ73" s="1264"/>
      <c r="AR73" s="1264"/>
      <c r="AS73" s="1264"/>
      <c r="AT73" s="1264"/>
      <c r="AU73" s="1264"/>
      <c r="AV73" s="1264"/>
      <c r="AW73" s="1264"/>
      <c r="AX73" s="1264"/>
      <c r="AY73" s="1264"/>
      <c r="AZ73" s="1264"/>
      <c r="BA73" s="1264"/>
      <c r="BB73" s="1264" t="s">
        <v>618</v>
      </c>
      <c r="BC73" s="1264"/>
      <c r="BD73" s="1264"/>
      <c r="BE73" s="1264"/>
      <c r="BF73" s="1264"/>
      <c r="BG73" s="1264"/>
      <c r="BH73" s="1264"/>
      <c r="BI73" s="1264"/>
      <c r="BJ73" s="1264"/>
      <c r="BK73" s="1264"/>
      <c r="BL73" s="1264"/>
      <c r="BM73" s="1264"/>
      <c r="BN73" s="1264"/>
      <c r="BO73" s="1264"/>
      <c r="BP73" s="1265">
        <v>38.1</v>
      </c>
      <c r="BQ73" s="1265"/>
      <c r="BR73" s="1265"/>
      <c r="BS73" s="1265"/>
      <c r="BT73" s="1265"/>
      <c r="BU73" s="1265"/>
      <c r="BV73" s="1265"/>
      <c r="BW73" s="1265"/>
      <c r="BX73" s="1265">
        <v>12</v>
      </c>
      <c r="BY73" s="1265"/>
      <c r="BZ73" s="1265"/>
      <c r="CA73" s="1265"/>
      <c r="CB73" s="1265"/>
      <c r="CC73" s="1265"/>
      <c r="CD73" s="1265"/>
      <c r="CE73" s="1265"/>
      <c r="CF73" s="1265"/>
      <c r="CG73" s="1265"/>
      <c r="CH73" s="1265"/>
      <c r="CI73" s="1265"/>
      <c r="CJ73" s="1265"/>
      <c r="CK73" s="1265"/>
      <c r="CL73" s="1265"/>
      <c r="CM73" s="1265"/>
      <c r="CN73" s="1265"/>
      <c r="CO73" s="1265"/>
      <c r="CP73" s="1265"/>
      <c r="CQ73" s="1265"/>
      <c r="CR73" s="1265"/>
      <c r="CS73" s="1265"/>
      <c r="CT73" s="1265"/>
      <c r="CU73" s="1265"/>
      <c r="CV73" s="1265"/>
      <c r="CW73" s="1265"/>
      <c r="CX73" s="1265"/>
      <c r="CY73" s="1265"/>
      <c r="CZ73" s="1265"/>
      <c r="DA73" s="1265"/>
      <c r="DB73" s="1265"/>
      <c r="DC73" s="1265"/>
    </row>
    <row r="74" spans="2:107" x14ac:dyDescent="0.15">
      <c r="B74" s="1235"/>
      <c r="G74" s="1261"/>
      <c r="H74" s="1261"/>
      <c r="I74" s="1261"/>
      <c r="J74" s="1261"/>
      <c r="K74" s="1282"/>
      <c r="L74" s="1282"/>
      <c r="M74" s="1282"/>
      <c r="N74" s="1282"/>
      <c r="AM74" s="1253"/>
      <c r="AN74" s="1264"/>
      <c r="AO74" s="1264"/>
      <c r="AP74" s="1264"/>
      <c r="AQ74" s="1264"/>
      <c r="AR74" s="1264"/>
      <c r="AS74" s="1264"/>
      <c r="AT74" s="1264"/>
      <c r="AU74" s="1264"/>
      <c r="AV74" s="1264"/>
      <c r="AW74" s="1264"/>
      <c r="AX74" s="1264"/>
      <c r="AY74" s="1264"/>
      <c r="AZ74" s="1264"/>
      <c r="BA74" s="1264"/>
      <c r="BB74" s="1264"/>
      <c r="BC74" s="1264"/>
      <c r="BD74" s="1264"/>
      <c r="BE74" s="1264"/>
      <c r="BF74" s="1264"/>
      <c r="BG74" s="1264"/>
      <c r="BH74" s="1264"/>
      <c r="BI74" s="1264"/>
      <c r="BJ74" s="1264"/>
      <c r="BK74" s="1264"/>
      <c r="BL74" s="1264"/>
      <c r="BM74" s="1264"/>
      <c r="BN74" s="1264"/>
      <c r="BO74" s="1264"/>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x14ac:dyDescent="0.15">
      <c r="B75" s="1235"/>
      <c r="G75" s="1261"/>
      <c r="H75" s="1261"/>
      <c r="I75" s="1254"/>
      <c r="J75" s="1254"/>
      <c r="K75" s="1263"/>
      <c r="L75" s="1263"/>
      <c r="M75" s="1263"/>
      <c r="N75" s="1263"/>
      <c r="AM75" s="1253"/>
      <c r="AN75" s="1264"/>
      <c r="AO75" s="1264"/>
      <c r="AP75" s="1264"/>
      <c r="AQ75" s="1264"/>
      <c r="AR75" s="1264"/>
      <c r="AS75" s="1264"/>
      <c r="AT75" s="1264"/>
      <c r="AU75" s="1264"/>
      <c r="AV75" s="1264"/>
      <c r="AW75" s="1264"/>
      <c r="AX75" s="1264"/>
      <c r="AY75" s="1264"/>
      <c r="AZ75" s="1264"/>
      <c r="BA75" s="1264"/>
      <c r="BB75" s="1264" t="s">
        <v>623</v>
      </c>
      <c r="BC75" s="1264"/>
      <c r="BD75" s="1264"/>
      <c r="BE75" s="1264"/>
      <c r="BF75" s="1264"/>
      <c r="BG75" s="1264"/>
      <c r="BH75" s="1264"/>
      <c r="BI75" s="1264"/>
      <c r="BJ75" s="1264"/>
      <c r="BK75" s="1264"/>
      <c r="BL75" s="1264"/>
      <c r="BM75" s="1264"/>
      <c r="BN75" s="1264"/>
      <c r="BO75" s="1264"/>
      <c r="BP75" s="1265">
        <v>6.1</v>
      </c>
      <c r="BQ75" s="1265"/>
      <c r="BR75" s="1265"/>
      <c r="BS75" s="1265"/>
      <c r="BT75" s="1265"/>
      <c r="BU75" s="1265"/>
      <c r="BV75" s="1265"/>
      <c r="BW75" s="1265"/>
      <c r="BX75" s="1265">
        <v>5.9</v>
      </c>
      <c r="BY75" s="1265"/>
      <c r="BZ75" s="1265"/>
      <c r="CA75" s="1265"/>
      <c r="CB75" s="1265"/>
      <c r="CC75" s="1265"/>
      <c r="CD75" s="1265"/>
      <c r="CE75" s="1265"/>
      <c r="CF75" s="1265">
        <v>6.4</v>
      </c>
      <c r="CG75" s="1265"/>
      <c r="CH75" s="1265"/>
      <c r="CI75" s="1265"/>
      <c r="CJ75" s="1265"/>
      <c r="CK75" s="1265"/>
      <c r="CL75" s="1265"/>
      <c r="CM75" s="1265"/>
      <c r="CN75" s="1265">
        <v>5.7</v>
      </c>
      <c r="CO75" s="1265"/>
      <c r="CP75" s="1265"/>
      <c r="CQ75" s="1265"/>
      <c r="CR75" s="1265"/>
      <c r="CS75" s="1265"/>
      <c r="CT75" s="1265"/>
      <c r="CU75" s="1265"/>
      <c r="CV75" s="1265">
        <v>6.5</v>
      </c>
      <c r="CW75" s="1265"/>
      <c r="CX75" s="1265"/>
      <c r="CY75" s="1265"/>
      <c r="CZ75" s="1265"/>
      <c r="DA75" s="1265"/>
      <c r="DB75" s="1265"/>
      <c r="DC75" s="1265"/>
    </row>
    <row r="76" spans="2:107" x14ac:dyDescent="0.15">
      <c r="B76" s="1235"/>
      <c r="G76" s="1261"/>
      <c r="H76" s="1261"/>
      <c r="I76" s="1254"/>
      <c r="J76" s="1254"/>
      <c r="K76" s="1263"/>
      <c r="L76" s="1263"/>
      <c r="M76" s="1263"/>
      <c r="N76" s="1263"/>
      <c r="AM76" s="1253"/>
      <c r="AN76" s="1264"/>
      <c r="AO76" s="1264"/>
      <c r="AP76" s="1264"/>
      <c r="AQ76" s="1264"/>
      <c r="AR76" s="1264"/>
      <c r="AS76" s="1264"/>
      <c r="AT76" s="1264"/>
      <c r="AU76" s="1264"/>
      <c r="AV76" s="1264"/>
      <c r="AW76" s="1264"/>
      <c r="AX76" s="1264"/>
      <c r="AY76" s="1264"/>
      <c r="AZ76" s="1264"/>
      <c r="BA76" s="1264"/>
      <c r="BB76" s="1264"/>
      <c r="BC76" s="1264"/>
      <c r="BD76" s="1264"/>
      <c r="BE76" s="1264"/>
      <c r="BF76" s="1264"/>
      <c r="BG76" s="1264"/>
      <c r="BH76" s="1264"/>
      <c r="BI76" s="1264"/>
      <c r="BJ76" s="1264"/>
      <c r="BK76" s="1264"/>
      <c r="BL76" s="1264"/>
      <c r="BM76" s="1264"/>
      <c r="BN76" s="1264"/>
      <c r="BO76" s="1264"/>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x14ac:dyDescent="0.15">
      <c r="B77" s="1235"/>
      <c r="G77" s="1254"/>
      <c r="H77" s="1254"/>
      <c r="I77" s="1254"/>
      <c r="J77" s="1254"/>
      <c r="K77" s="1282"/>
      <c r="L77" s="1282"/>
      <c r="M77" s="1282"/>
      <c r="N77" s="1282"/>
      <c r="AN77" s="1260" t="s">
        <v>620</v>
      </c>
      <c r="AO77" s="1260"/>
      <c r="AP77" s="1260"/>
      <c r="AQ77" s="1260"/>
      <c r="AR77" s="1260"/>
      <c r="AS77" s="1260"/>
      <c r="AT77" s="1260"/>
      <c r="AU77" s="1260"/>
      <c r="AV77" s="1260"/>
      <c r="AW77" s="1260"/>
      <c r="AX77" s="1260"/>
      <c r="AY77" s="1260"/>
      <c r="AZ77" s="1260"/>
      <c r="BA77" s="1260"/>
      <c r="BB77" s="1264" t="s">
        <v>618</v>
      </c>
      <c r="BC77" s="1264"/>
      <c r="BD77" s="1264"/>
      <c r="BE77" s="1264"/>
      <c r="BF77" s="1264"/>
      <c r="BG77" s="1264"/>
      <c r="BH77" s="1264"/>
      <c r="BI77" s="1264"/>
      <c r="BJ77" s="1264"/>
      <c r="BK77" s="1264"/>
      <c r="BL77" s="1264"/>
      <c r="BM77" s="1264"/>
      <c r="BN77" s="1264"/>
      <c r="BO77" s="1264"/>
      <c r="BP77" s="1265">
        <v>0</v>
      </c>
      <c r="BQ77" s="1265"/>
      <c r="BR77" s="1265"/>
      <c r="BS77" s="1265"/>
      <c r="BT77" s="1265"/>
      <c r="BU77" s="1265"/>
      <c r="BV77" s="1265"/>
      <c r="BW77" s="1265"/>
      <c r="BX77" s="1265">
        <v>0</v>
      </c>
      <c r="BY77" s="1265"/>
      <c r="BZ77" s="1265"/>
      <c r="CA77" s="1265"/>
      <c r="CB77" s="1265"/>
      <c r="CC77" s="1265"/>
      <c r="CD77" s="1265"/>
      <c r="CE77" s="1265"/>
      <c r="CF77" s="1265">
        <v>0</v>
      </c>
      <c r="CG77" s="1265"/>
      <c r="CH77" s="1265"/>
      <c r="CI77" s="1265"/>
      <c r="CJ77" s="1265"/>
      <c r="CK77" s="1265"/>
      <c r="CL77" s="1265"/>
      <c r="CM77" s="1265"/>
      <c r="CN77" s="1265">
        <v>0</v>
      </c>
      <c r="CO77" s="1265"/>
      <c r="CP77" s="1265"/>
      <c r="CQ77" s="1265"/>
      <c r="CR77" s="1265"/>
      <c r="CS77" s="1265"/>
      <c r="CT77" s="1265"/>
      <c r="CU77" s="1265"/>
      <c r="CV77" s="1265">
        <v>0</v>
      </c>
      <c r="CW77" s="1265"/>
      <c r="CX77" s="1265"/>
      <c r="CY77" s="1265"/>
      <c r="CZ77" s="1265"/>
      <c r="DA77" s="1265"/>
      <c r="DB77" s="1265"/>
      <c r="DC77" s="1265"/>
    </row>
    <row r="78" spans="2:107" x14ac:dyDescent="0.15">
      <c r="B78" s="1235"/>
      <c r="G78" s="1254"/>
      <c r="H78" s="1254"/>
      <c r="I78" s="1254"/>
      <c r="J78" s="1254"/>
      <c r="K78" s="1282"/>
      <c r="L78" s="1282"/>
      <c r="M78" s="1282"/>
      <c r="N78" s="1282"/>
      <c r="AN78" s="1260"/>
      <c r="AO78" s="1260"/>
      <c r="AP78" s="1260"/>
      <c r="AQ78" s="1260"/>
      <c r="AR78" s="1260"/>
      <c r="AS78" s="1260"/>
      <c r="AT78" s="1260"/>
      <c r="AU78" s="1260"/>
      <c r="AV78" s="1260"/>
      <c r="AW78" s="1260"/>
      <c r="AX78" s="1260"/>
      <c r="AY78" s="1260"/>
      <c r="AZ78" s="1260"/>
      <c r="BA78" s="1260"/>
      <c r="BB78" s="1264"/>
      <c r="BC78" s="1264"/>
      <c r="BD78" s="1264"/>
      <c r="BE78" s="1264"/>
      <c r="BF78" s="1264"/>
      <c r="BG78" s="1264"/>
      <c r="BH78" s="1264"/>
      <c r="BI78" s="1264"/>
      <c r="BJ78" s="1264"/>
      <c r="BK78" s="1264"/>
      <c r="BL78" s="1264"/>
      <c r="BM78" s="1264"/>
      <c r="BN78" s="1264"/>
      <c r="BO78" s="1264"/>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x14ac:dyDescent="0.15">
      <c r="B79" s="1235"/>
      <c r="G79" s="1254"/>
      <c r="H79" s="1254"/>
      <c r="I79" s="1267"/>
      <c r="J79" s="1267"/>
      <c r="K79" s="1283"/>
      <c r="L79" s="1283"/>
      <c r="M79" s="1283"/>
      <c r="N79" s="1283"/>
      <c r="AN79" s="1260"/>
      <c r="AO79" s="1260"/>
      <c r="AP79" s="1260"/>
      <c r="AQ79" s="1260"/>
      <c r="AR79" s="1260"/>
      <c r="AS79" s="1260"/>
      <c r="AT79" s="1260"/>
      <c r="AU79" s="1260"/>
      <c r="AV79" s="1260"/>
      <c r="AW79" s="1260"/>
      <c r="AX79" s="1260"/>
      <c r="AY79" s="1260"/>
      <c r="AZ79" s="1260"/>
      <c r="BA79" s="1260"/>
      <c r="BB79" s="1264" t="s">
        <v>623</v>
      </c>
      <c r="BC79" s="1264"/>
      <c r="BD79" s="1264"/>
      <c r="BE79" s="1264"/>
      <c r="BF79" s="1264"/>
      <c r="BG79" s="1264"/>
      <c r="BH79" s="1264"/>
      <c r="BI79" s="1264"/>
      <c r="BJ79" s="1264"/>
      <c r="BK79" s="1264"/>
      <c r="BL79" s="1264"/>
      <c r="BM79" s="1264"/>
      <c r="BN79" s="1264"/>
      <c r="BO79" s="1264"/>
      <c r="BP79" s="1265">
        <v>7.1</v>
      </c>
      <c r="BQ79" s="1265"/>
      <c r="BR79" s="1265"/>
      <c r="BS79" s="1265"/>
      <c r="BT79" s="1265"/>
      <c r="BU79" s="1265"/>
      <c r="BV79" s="1265"/>
      <c r="BW79" s="1265"/>
      <c r="BX79" s="1265">
        <v>7.3</v>
      </c>
      <c r="BY79" s="1265"/>
      <c r="BZ79" s="1265"/>
      <c r="CA79" s="1265"/>
      <c r="CB79" s="1265"/>
      <c r="CC79" s="1265"/>
      <c r="CD79" s="1265"/>
      <c r="CE79" s="1265"/>
      <c r="CF79" s="1265">
        <v>7.4</v>
      </c>
      <c r="CG79" s="1265"/>
      <c r="CH79" s="1265"/>
      <c r="CI79" s="1265"/>
      <c r="CJ79" s="1265"/>
      <c r="CK79" s="1265"/>
      <c r="CL79" s="1265"/>
      <c r="CM79" s="1265"/>
      <c r="CN79" s="1265">
        <v>6.6</v>
      </c>
      <c r="CO79" s="1265"/>
      <c r="CP79" s="1265"/>
      <c r="CQ79" s="1265"/>
      <c r="CR79" s="1265"/>
      <c r="CS79" s="1265"/>
      <c r="CT79" s="1265"/>
      <c r="CU79" s="1265"/>
      <c r="CV79" s="1265">
        <v>6.8</v>
      </c>
      <c r="CW79" s="1265"/>
      <c r="CX79" s="1265"/>
      <c r="CY79" s="1265"/>
      <c r="CZ79" s="1265"/>
      <c r="DA79" s="1265"/>
      <c r="DB79" s="1265"/>
      <c r="DC79" s="1265"/>
    </row>
    <row r="80" spans="2:107" x14ac:dyDescent="0.15">
      <c r="B80" s="1235"/>
      <c r="G80" s="1254"/>
      <c r="H80" s="1254"/>
      <c r="I80" s="1267"/>
      <c r="J80" s="1267"/>
      <c r="K80" s="1283"/>
      <c r="L80" s="1283"/>
      <c r="M80" s="1283"/>
      <c r="N80" s="1283"/>
      <c r="AN80" s="1260"/>
      <c r="AO80" s="1260"/>
      <c r="AP80" s="1260"/>
      <c r="AQ80" s="1260"/>
      <c r="AR80" s="1260"/>
      <c r="AS80" s="1260"/>
      <c r="AT80" s="1260"/>
      <c r="AU80" s="1260"/>
      <c r="AV80" s="1260"/>
      <c r="AW80" s="1260"/>
      <c r="AX80" s="1260"/>
      <c r="AY80" s="1260"/>
      <c r="AZ80" s="1260"/>
      <c r="BA80" s="1260"/>
      <c r="BB80" s="1264"/>
      <c r="BC80" s="1264"/>
      <c r="BD80" s="1264"/>
      <c r="BE80" s="1264"/>
      <c r="BF80" s="1264"/>
      <c r="BG80" s="1264"/>
      <c r="BH80" s="1264"/>
      <c r="BI80" s="1264"/>
      <c r="BJ80" s="1264"/>
      <c r="BK80" s="1264"/>
      <c r="BL80" s="1264"/>
      <c r="BM80" s="1264"/>
      <c r="BN80" s="1264"/>
      <c r="BO80" s="1264"/>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x14ac:dyDescent="0.15">
      <c r="B81" s="1235"/>
    </row>
    <row r="82" spans="2:109" ht="17.25" x14ac:dyDescent="0.15">
      <c r="B82" s="1235"/>
      <c r="K82" s="1284"/>
      <c r="L82" s="1284"/>
      <c r="M82" s="1284"/>
      <c r="N82" s="1284"/>
      <c r="AQ82" s="1284"/>
      <c r="AR82" s="1284"/>
      <c r="AS82" s="1284"/>
      <c r="AT82" s="1284"/>
      <c r="BC82" s="1284"/>
      <c r="BD82" s="1284"/>
      <c r="BE82" s="1284"/>
      <c r="BF82" s="1284"/>
      <c r="BO82" s="1284"/>
      <c r="BP82" s="1284"/>
      <c r="BQ82" s="1284"/>
      <c r="BR82" s="1284"/>
      <c r="CA82" s="1284"/>
      <c r="CB82" s="1284"/>
      <c r="CC82" s="1284"/>
      <c r="CD82" s="1284"/>
      <c r="CM82" s="1284"/>
      <c r="CN82" s="1284"/>
      <c r="CO82" s="1284"/>
      <c r="CP82" s="1284"/>
      <c r="CY82" s="1284"/>
      <c r="CZ82" s="1284"/>
      <c r="DA82" s="1284"/>
      <c r="DB82" s="1284"/>
      <c r="DC82" s="1284"/>
    </row>
    <row r="83" spans="2:109" x14ac:dyDescent="0.15">
      <c r="B83" s="1237"/>
      <c r="C83" s="1238"/>
      <c r="D83" s="1238"/>
      <c r="E83" s="1238"/>
      <c r="F83" s="1238"/>
      <c r="G83" s="1238"/>
      <c r="H83" s="1238"/>
      <c r="I83" s="1238"/>
      <c r="J83" s="1238"/>
      <c r="K83" s="1238"/>
      <c r="L83" s="1238"/>
      <c r="M83" s="1238"/>
      <c r="N83" s="1238"/>
      <c r="O83" s="1238"/>
      <c r="P83" s="1238"/>
      <c r="Q83" s="1238"/>
      <c r="R83" s="1238"/>
      <c r="S83" s="1238"/>
      <c r="T83" s="1238"/>
      <c r="U83" s="1238"/>
      <c r="V83" s="1238"/>
      <c r="W83" s="1238"/>
      <c r="X83" s="1238"/>
      <c r="Y83" s="1238"/>
      <c r="Z83" s="1238"/>
      <c r="AA83" s="1238"/>
      <c r="AB83" s="1238"/>
      <c r="AC83" s="1238"/>
      <c r="AD83" s="1238"/>
      <c r="AE83" s="1238"/>
      <c r="AF83" s="1238"/>
      <c r="AG83" s="1238"/>
      <c r="AH83" s="1238"/>
      <c r="AI83" s="1238"/>
      <c r="AJ83" s="1238"/>
      <c r="AK83" s="1238"/>
      <c r="AL83" s="1238"/>
      <c r="AM83" s="1238"/>
      <c r="AN83" s="1238"/>
      <c r="AO83" s="1238"/>
      <c r="AP83" s="1238"/>
      <c r="AQ83" s="1238"/>
      <c r="AR83" s="1238"/>
      <c r="AS83" s="1238"/>
      <c r="AT83" s="1238"/>
      <c r="AU83" s="1238"/>
      <c r="AV83" s="1238"/>
      <c r="AW83" s="1238"/>
      <c r="AX83" s="1238"/>
      <c r="AY83" s="1238"/>
      <c r="AZ83" s="1238"/>
      <c r="BA83" s="1238"/>
      <c r="BB83" s="1238"/>
      <c r="BC83" s="1238"/>
      <c r="BD83" s="1238"/>
      <c r="BE83" s="1238"/>
      <c r="BF83" s="1238"/>
      <c r="BG83" s="1238"/>
      <c r="BH83" s="1238"/>
      <c r="BI83" s="1238"/>
      <c r="BJ83" s="1238"/>
      <c r="BK83" s="1238"/>
      <c r="BL83" s="1238"/>
      <c r="BM83" s="1238"/>
      <c r="BN83" s="1238"/>
      <c r="BO83" s="1238"/>
      <c r="BP83" s="1238"/>
      <c r="BQ83" s="1238"/>
      <c r="BR83" s="1238"/>
      <c r="BS83" s="1238"/>
      <c r="BT83" s="1238"/>
      <c r="BU83" s="1238"/>
      <c r="BV83" s="1238"/>
      <c r="BW83" s="1238"/>
      <c r="BX83" s="1238"/>
      <c r="BY83" s="1238"/>
      <c r="BZ83" s="1238"/>
      <c r="CA83" s="1238"/>
      <c r="CB83" s="1238"/>
      <c r="CC83" s="1238"/>
      <c r="CD83" s="1238"/>
      <c r="CE83" s="1238"/>
      <c r="CF83" s="1238"/>
      <c r="CG83" s="1238"/>
      <c r="CH83" s="1238"/>
      <c r="CI83" s="1238"/>
      <c r="CJ83" s="1238"/>
      <c r="CK83" s="1238"/>
      <c r="CL83" s="1238"/>
      <c r="CM83" s="1238"/>
      <c r="CN83" s="1238"/>
      <c r="CO83" s="1238"/>
      <c r="CP83" s="1238"/>
      <c r="CQ83" s="1238"/>
      <c r="CR83" s="1238"/>
      <c r="CS83" s="1238"/>
      <c r="CT83" s="1238"/>
      <c r="CU83" s="1238"/>
      <c r="CV83" s="1238"/>
      <c r="CW83" s="1238"/>
      <c r="CX83" s="1238"/>
      <c r="CY83" s="1238"/>
      <c r="CZ83" s="1238"/>
      <c r="DA83" s="1238"/>
      <c r="DB83" s="1238"/>
      <c r="DC83" s="1238"/>
      <c r="DD83" s="1239"/>
    </row>
    <row r="84" spans="2:109" x14ac:dyDescent="0.15">
      <c r="DD84" s="1229"/>
      <c r="DE84" s="1229"/>
    </row>
    <row r="85" spans="2:109" x14ac:dyDescent="0.15">
      <c r="DD85" s="1229"/>
      <c r="DE85" s="1229"/>
    </row>
  </sheetData>
  <sheetProtection algorithmName="SHA-512" hashValue="xj4sIlbK2aflyHN5x5ufAWOOEig0/+JsIr2gLBw8cmYf25MG0+FT8A7Lk/IX8eR6TWRdT9AKLIPTo9XGFJenSw==" saltValue="58kGDSKnW4poqE3KV3nvn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0" verticalDpi="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3FC60-F4EC-4635-938B-F5E157D6AC5A}">
  <sheetPr>
    <pageSetUpPr fitToPage="1"/>
  </sheetPr>
  <dimension ref="A1:DR125"/>
  <sheetViews>
    <sheetView showGridLines="0" topLeftCell="A101" zoomScale="70" zoomScaleNormal="70" zoomScaleSheetLayoutView="70" workbookViewId="0">
      <selection activeCell="AX70" sqref="AX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wJpY7kE2miCW7urHJyoKiF2H3EZqQ+PdQ87GWI1y2tuyJXpR94Dj6QcIGXv0rmjfCdRdNB18oOX/6AWrbKaZvg==" saltValue="QW0Q77N4llm+FXYKZr8I4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0" verticalDpi="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59C5B-17A6-4B60-A648-72469D18692F}">
  <sheetPr>
    <pageSetUpPr fitToPage="1"/>
  </sheetPr>
  <dimension ref="A1:DR125"/>
  <sheetViews>
    <sheetView showGridLines="0" zoomScale="55" zoomScaleNormal="55" zoomScaleSheetLayoutView="55" workbookViewId="0">
      <selection activeCell="AX70" sqref="AX7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8kAwkr62Z9NGd9/G7TlWCQ1tGTWbcy3oNGGJa9ax0hEiU0PVy1BfnrUitqNBJkhvPnMZwx0CTpQBzwe4ydBO+A==" saltValue="q1utVi7c45ZqRN5JR3Tuyg==" spinCount="100000" sheet="1" objects="1" scenarios="1"/>
  <dataConsolidate/>
  <phoneticPr fontId="2"/>
  <printOptions horizontalCentered="1" verticalCentered="1"/>
  <pageMargins left="0" right="0" top="0.19685039370078741" bottom="0.31496062992125984" header="0.39370078740157483" footer="0"/>
  <pageSetup paperSize="8" scale="50" orientation="landscape" horizontalDpi="0" verticalDpi="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569</v>
      </c>
      <c r="G2" s="151"/>
      <c r="H2" s="152"/>
    </row>
    <row r="3" spans="1:8" x14ac:dyDescent="0.15">
      <c r="A3" s="148" t="s">
        <v>562</v>
      </c>
      <c r="B3" s="153"/>
      <c r="C3" s="154"/>
      <c r="D3" s="155">
        <v>156825</v>
      </c>
      <c r="E3" s="156"/>
      <c r="F3" s="157">
        <v>271581</v>
      </c>
      <c r="G3" s="158"/>
      <c r="H3" s="159"/>
    </row>
    <row r="4" spans="1:8" x14ac:dyDescent="0.15">
      <c r="A4" s="160"/>
      <c r="B4" s="161"/>
      <c r="C4" s="162"/>
      <c r="D4" s="163">
        <v>111870</v>
      </c>
      <c r="E4" s="164"/>
      <c r="F4" s="165">
        <v>117844</v>
      </c>
      <c r="G4" s="166"/>
      <c r="H4" s="167"/>
    </row>
    <row r="5" spans="1:8" x14ac:dyDescent="0.15">
      <c r="A5" s="148" t="s">
        <v>564</v>
      </c>
      <c r="B5" s="153"/>
      <c r="C5" s="154"/>
      <c r="D5" s="155">
        <v>91503</v>
      </c>
      <c r="E5" s="156"/>
      <c r="F5" s="157">
        <v>268375</v>
      </c>
      <c r="G5" s="158"/>
      <c r="H5" s="159"/>
    </row>
    <row r="6" spans="1:8" x14ac:dyDescent="0.15">
      <c r="A6" s="160"/>
      <c r="B6" s="161"/>
      <c r="C6" s="162"/>
      <c r="D6" s="163">
        <v>37383</v>
      </c>
      <c r="E6" s="164"/>
      <c r="F6" s="165">
        <v>119602</v>
      </c>
      <c r="G6" s="166"/>
      <c r="H6" s="167"/>
    </row>
    <row r="7" spans="1:8" x14ac:dyDescent="0.15">
      <c r="A7" s="148" t="s">
        <v>565</v>
      </c>
      <c r="B7" s="153"/>
      <c r="C7" s="154"/>
      <c r="D7" s="155">
        <v>73665</v>
      </c>
      <c r="E7" s="156"/>
      <c r="F7" s="157">
        <v>301035</v>
      </c>
      <c r="G7" s="158"/>
      <c r="H7" s="159"/>
    </row>
    <row r="8" spans="1:8" x14ac:dyDescent="0.15">
      <c r="A8" s="160"/>
      <c r="B8" s="161"/>
      <c r="C8" s="162"/>
      <c r="D8" s="163">
        <v>34158</v>
      </c>
      <c r="E8" s="164"/>
      <c r="F8" s="165">
        <v>154376</v>
      </c>
      <c r="G8" s="166"/>
      <c r="H8" s="167"/>
    </row>
    <row r="9" spans="1:8" x14ac:dyDescent="0.15">
      <c r="A9" s="148" t="s">
        <v>566</v>
      </c>
      <c r="B9" s="153"/>
      <c r="C9" s="154"/>
      <c r="D9" s="155">
        <v>126140</v>
      </c>
      <c r="E9" s="156"/>
      <c r="F9" s="157">
        <v>362690</v>
      </c>
      <c r="G9" s="158"/>
      <c r="H9" s="159"/>
    </row>
    <row r="10" spans="1:8" x14ac:dyDescent="0.15">
      <c r="A10" s="160"/>
      <c r="B10" s="161"/>
      <c r="C10" s="162"/>
      <c r="D10" s="163">
        <v>88655</v>
      </c>
      <c r="E10" s="164"/>
      <c r="F10" s="165">
        <v>172580</v>
      </c>
      <c r="G10" s="166"/>
      <c r="H10" s="167"/>
    </row>
    <row r="11" spans="1:8" x14ac:dyDescent="0.15">
      <c r="A11" s="148" t="s">
        <v>567</v>
      </c>
      <c r="B11" s="153"/>
      <c r="C11" s="154"/>
      <c r="D11" s="155">
        <v>78937</v>
      </c>
      <c r="E11" s="156"/>
      <c r="F11" s="157">
        <v>296093</v>
      </c>
      <c r="G11" s="158"/>
      <c r="H11" s="159"/>
    </row>
    <row r="12" spans="1:8" x14ac:dyDescent="0.15">
      <c r="A12" s="160"/>
      <c r="B12" s="161"/>
      <c r="C12" s="168"/>
      <c r="D12" s="163">
        <v>36721</v>
      </c>
      <c r="E12" s="164"/>
      <c r="F12" s="165">
        <v>140545</v>
      </c>
      <c r="G12" s="166"/>
      <c r="H12" s="167"/>
    </row>
    <row r="13" spans="1:8" x14ac:dyDescent="0.15">
      <c r="A13" s="148"/>
      <c r="B13" s="153"/>
      <c r="C13" s="169"/>
      <c r="D13" s="170">
        <v>105414</v>
      </c>
      <c r="E13" s="171"/>
      <c r="F13" s="172">
        <v>299955</v>
      </c>
      <c r="G13" s="173"/>
      <c r="H13" s="159"/>
    </row>
    <row r="14" spans="1:8" x14ac:dyDescent="0.15">
      <c r="A14" s="160"/>
      <c r="B14" s="161"/>
      <c r="C14" s="162"/>
      <c r="D14" s="163">
        <v>61757</v>
      </c>
      <c r="E14" s="164"/>
      <c r="F14" s="165">
        <v>140989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11.24</v>
      </c>
      <c r="C19" s="174">
        <f>ROUND(VALUE(SUBSTITUTE(実質収支比率等に係る経年分析!G$48,"▲","-")),2)</f>
        <v>27.19</v>
      </c>
      <c r="D19" s="174">
        <f>ROUND(VALUE(SUBSTITUTE(実質収支比率等に係る経年分析!H$48,"▲","-")),2)</f>
        <v>23.01</v>
      </c>
      <c r="E19" s="174">
        <f>ROUND(VALUE(SUBSTITUTE(実質収支比率等に係る経年分析!I$48,"▲","-")),2)</f>
        <v>17.37</v>
      </c>
      <c r="F19" s="174">
        <f>ROUND(VALUE(SUBSTITUTE(実質収支比率等に係る経年分析!J$48,"▲","-")),2)</f>
        <v>16.98</v>
      </c>
    </row>
    <row r="20" spans="1:11" x14ac:dyDescent="0.15">
      <c r="A20" s="174" t="s">
        <v>57</v>
      </c>
      <c r="B20" s="174">
        <f>ROUND(VALUE(SUBSTITUTE(実質収支比率等に係る経年分析!F$47,"▲","-")),2)</f>
        <v>34.86</v>
      </c>
      <c r="C20" s="174">
        <f>ROUND(VALUE(SUBSTITUTE(実質収支比率等に係る経年分析!G$47,"▲","-")),2)</f>
        <v>40.090000000000003</v>
      </c>
      <c r="D20" s="174">
        <f>ROUND(VALUE(SUBSTITUTE(実質収支比率等に係る経年分析!H$47,"▲","-")),2)</f>
        <v>36.92</v>
      </c>
      <c r="E20" s="174">
        <f>ROUND(VALUE(SUBSTITUTE(実質収支比率等に係る経年分析!I$47,"▲","-")),2)</f>
        <v>54.41</v>
      </c>
      <c r="F20" s="174">
        <f>ROUND(VALUE(SUBSTITUTE(実質収支比率等に係る経年分析!J$47,"▲","-")),2)</f>
        <v>61.69</v>
      </c>
    </row>
    <row r="21" spans="1:11" x14ac:dyDescent="0.15">
      <c r="A21" s="174" t="s">
        <v>58</v>
      </c>
      <c r="B21" s="174">
        <f>IF(ISNUMBER(VALUE(SUBSTITUTE(実質収支比率等に係る経年分析!F$49,"▲","-"))),ROUND(VALUE(SUBSTITUTE(実質収支比率等に係る経年分析!F$49,"▲","-")),2),NA())</f>
        <v>-0.79</v>
      </c>
      <c r="C21" s="174">
        <f>IF(ISNUMBER(VALUE(SUBSTITUTE(実質収支比率等に係る経年分析!G$49,"▲","-"))),ROUND(VALUE(SUBSTITUTE(実質収支比率等に係る経年分析!G$49,"▲","-")),2),NA())</f>
        <v>21.63</v>
      </c>
      <c r="D21" s="174">
        <f>IF(ISNUMBER(VALUE(SUBSTITUTE(実質収支比率等に係る経年分析!H$49,"▲","-"))),ROUND(VALUE(SUBSTITUTE(実質収支比率等に係る経年分析!H$49,"▲","-")),2),NA())</f>
        <v>-2.7</v>
      </c>
      <c r="E21" s="174">
        <f>IF(ISNUMBER(VALUE(SUBSTITUTE(実質収支比率等に係る経年分析!I$49,"▲","-"))),ROUND(VALUE(SUBSTITUTE(実質収支比率等に係る経年分析!I$49,"▲","-")),2),NA())</f>
        <v>17.8</v>
      </c>
      <c r="F21" s="174">
        <f>IF(ISNUMBER(VALUE(SUBSTITUTE(実質収支比率等に係る経年分析!J$49,"▲","-"))),ROUND(VALUE(SUBSTITUTE(実質収支比率等に係る経年分析!J$49,"▲","-")),2),NA())</f>
        <v>6.4</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特定地域生活排水処理事業特別会計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0.47</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0.21</v>
      </c>
    </row>
    <row r="34" spans="1:16" x14ac:dyDescent="0.15">
      <c r="A34" s="175" t="str">
        <f>IF(連結実質赤字比率に係る赤字・黒字の構成分析!C$36="",NA(),連結実質赤字比率に係る赤字・黒字の構成分析!C$36)</f>
        <v>水道事業特別会計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0.23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0.52</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1.04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0.72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11.23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27.19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17.399999999999999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16.97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312</v>
      </c>
      <c r="E42" s="176"/>
      <c r="F42" s="176"/>
      <c r="G42" s="176">
        <f>'実質公債費比率（分子）の構造'!L$52</f>
        <v>305</v>
      </c>
      <c r="H42" s="176"/>
      <c r="I42" s="176"/>
      <c r="J42" s="176">
        <f>'実質公債費比率（分子）の構造'!M$52</f>
        <v>300</v>
      </c>
      <c r="K42" s="176"/>
      <c r="L42" s="176"/>
      <c r="M42" s="176">
        <f>'実質公債費比率（分子）の構造'!N$52</f>
        <v>313</v>
      </c>
      <c r="N42" s="176"/>
      <c r="O42" s="176"/>
      <c r="P42" s="176">
        <f>'実質公債費比率（分子）の構造'!O$52</f>
        <v>351</v>
      </c>
    </row>
    <row r="43" spans="1:16" x14ac:dyDescent="0.15">
      <c r="A43" s="176" t="s">
        <v>66</v>
      </c>
      <c r="B43" s="176">
        <f>'実質公債費比率（分子）の構造'!K$51</f>
        <v>0</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16</v>
      </c>
      <c r="C44" s="176"/>
      <c r="D44" s="176"/>
      <c r="E44" s="176">
        <f>'実質公債費比率（分子）の構造'!L$50</f>
        <v>2</v>
      </c>
      <c r="F44" s="176"/>
      <c r="G44" s="176"/>
      <c r="H44" s="176">
        <f>'実質公債費比率（分子）の構造'!M$50</f>
        <v>2</v>
      </c>
      <c r="I44" s="176"/>
      <c r="J44" s="176"/>
      <c r="K44" s="176">
        <f>'実質公債費比率（分子）の構造'!N$50</f>
        <v>2</v>
      </c>
      <c r="L44" s="176"/>
      <c r="M44" s="176"/>
      <c r="N44" s="176">
        <f>'実質公債費比率（分子）の構造'!O$50</f>
        <v>2</v>
      </c>
      <c r="O44" s="176"/>
      <c r="P44" s="176"/>
    </row>
    <row r="45" spans="1:16" x14ac:dyDescent="0.15">
      <c r="A45" s="176" t="s">
        <v>68</v>
      </c>
      <c r="B45" s="176">
        <f>'実質公債費比率（分子）の構造'!K$49</f>
        <v>37</v>
      </c>
      <c r="C45" s="176"/>
      <c r="D45" s="176"/>
      <c r="E45" s="176">
        <f>'実質公債費比率（分子）の構造'!L$49</f>
        <v>32</v>
      </c>
      <c r="F45" s="176"/>
      <c r="G45" s="176"/>
      <c r="H45" s="176">
        <f>'実質公債費比率（分子）の構造'!M$49</f>
        <v>28</v>
      </c>
      <c r="I45" s="176"/>
      <c r="J45" s="176"/>
      <c r="K45" s="176">
        <f>'実質公債費比率（分子）の構造'!N$49</f>
        <v>29</v>
      </c>
      <c r="L45" s="176"/>
      <c r="M45" s="176"/>
      <c r="N45" s="176">
        <f>'実質公債費比率（分子）の構造'!O$49</f>
        <v>40</v>
      </c>
      <c r="O45" s="176"/>
      <c r="P45" s="176"/>
    </row>
    <row r="46" spans="1:16" x14ac:dyDescent="0.15">
      <c r="A46" s="176" t="s">
        <v>69</v>
      </c>
      <c r="B46" s="176">
        <f>'実質公債費比率（分子）の構造'!K$48</f>
        <v>101</v>
      </c>
      <c r="C46" s="176"/>
      <c r="D46" s="176"/>
      <c r="E46" s="176">
        <f>'実質公債費比率（分子）の構造'!L$48</f>
        <v>100</v>
      </c>
      <c r="F46" s="176"/>
      <c r="G46" s="176"/>
      <c r="H46" s="176">
        <f>'実質公債費比率（分子）の構造'!M$48</f>
        <v>128</v>
      </c>
      <c r="I46" s="176"/>
      <c r="J46" s="176"/>
      <c r="K46" s="176">
        <f>'実質公債費比率（分子）の構造'!N$48</f>
        <v>77</v>
      </c>
      <c r="L46" s="176"/>
      <c r="M46" s="176"/>
      <c r="N46" s="176">
        <f>'実質公債費比率（分子）の構造'!O$48</f>
        <v>112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283</v>
      </c>
      <c r="C49" s="176"/>
      <c r="D49" s="176"/>
      <c r="E49" s="176">
        <f>'実質公債費比率（分子）の構造'!L$45</f>
        <v>283</v>
      </c>
      <c r="F49" s="176"/>
      <c r="G49" s="176"/>
      <c r="H49" s="176">
        <f>'実質公債費比率（分子）の構造'!M$45</f>
        <v>285</v>
      </c>
      <c r="I49" s="176"/>
      <c r="J49" s="176"/>
      <c r="K49" s="176">
        <f>'実質公債費比率（分子）の構造'!N$45</f>
        <v>318</v>
      </c>
      <c r="L49" s="176"/>
      <c r="M49" s="176"/>
      <c r="N49" s="176">
        <f>'実質公債費比率（分子）の構造'!O$45</f>
        <v>380</v>
      </c>
      <c r="O49" s="176"/>
      <c r="P49" s="176"/>
    </row>
    <row r="50" spans="1:16" x14ac:dyDescent="0.15">
      <c r="A50" s="176" t="s">
        <v>73</v>
      </c>
      <c r="B50" s="176" t="e">
        <f>NA()</f>
        <v>#N/A</v>
      </c>
      <c r="C50" s="176">
        <f>IF(ISNUMBER('実質公債費比率（分子）の構造'!K$53),'実質公債費比率（分子）の構造'!K$53,NA())</f>
        <v>125</v>
      </c>
      <c r="D50" s="176" t="e">
        <f>NA()</f>
        <v>#N/A</v>
      </c>
      <c r="E50" s="176" t="e">
        <f>NA()</f>
        <v>#N/A</v>
      </c>
      <c r="F50" s="176">
        <f>IF(ISNUMBER('実質公債費比率（分子）の構造'!L$53),'実質公債費比率（分子）の構造'!L$53,NA())</f>
        <v>112</v>
      </c>
      <c r="G50" s="176" t="e">
        <f>NA()</f>
        <v>#N/A</v>
      </c>
      <c r="H50" s="176" t="e">
        <f>NA()</f>
        <v>#N/A</v>
      </c>
      <c r="I50" s="176">
        <f>IF(ISNUMBER('実質公債費比率（分子）の構造'!M$53),'実質公債費比率（分子）の構造'!M$53,NA())</f>
        <v>143</v>
      </c>
      <c r="J50" s="176" t="e">
        <f>NA()</f>
        <v>#N/A</v>
      </c>
      <c r="K50" s="176" t="e">
        <f>NA()</f>
        <v>#N/A</v>
      </c>
      <c r="L50" s="176">
        <f>IF(ISNUMBER('実質公債費比率（分子）の構造'!N$53),'実質公債費比率（分子）の構造'!N$53,NA())</f>
        <v>113</v>
      </c>
      <c r="M50" s="176" t="e">
        <f>NA()</f>
        <v>#N/A</v>
      </c>
      <c r="N50" s="176" t="e">
        <f>NA()</f>
        <v>#N/A</v>
      </c>
      <c r="O50" s="176">
        <f>IF(ISNUMBER('実質公債費比率（分子）の構造'!O$53),'実質公債費比率（分子）の構造'!O$53,NA())</f>
        <v>183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3537</v>
      </c>
      <c r="E56" s="175"/>
      <c r="F56" s="175"/>
      <c r="G56" s="175">
        <f>'将来負担比率（分子）の構造'!J$52</f>
        <v>3632</v>
      </c>
      <c r="H56" s="175"/>
      <c r="I56" s="175"/>
      <c r="J56" s="175">
        <f>'将来負担比率（分子）の構造'!K$52</f>
        <v>3473</v>
      </c>
      <c r="K56" s="175"/>
      <c r="L56" s="175"/>
      <c r="M56" s="175">
        <f>'将来負担比率（分子）の構造'!L$52</f>
        <v>3199</v>
      </c>
      <c r="N56" s="175"/>
      <c r="O56" s="175"/>
      <c r="P56" s="175">
        <f>'将来負担比率（分子）の構造'!M$52</f>
        <v>3093</v>
      </c>
    </row>
    <row r="57" spans="1:16" x14ac:dyDescent="0.15">
      <c r="A57" s="175" t="s">
        <v>44</v>
      </c>
      <c r="B57" s="175"/>
      <c r="C57" s="175"/>
      <c r="D57" s="175">
        <f>'将来負担比率（分子）の構造'!I$51</f>
        <v>129</v>
      </c>
      <c r="E57" s="175"/>
      <c r="F57" s="175"/>
      <c r="G57" s="175">
        <f>'将来負担比率（分子）の構造'!J$51</f>
        <v>118</v>
      </c>
      <c r="H57" s="175"/>
      <c r="I57" s="175"/>
      <c r="J57" s="175">
        <f>'将来負担比率（分子）の構造'!K$51</f>
        <v>97</v>
      </c>
      <c r="K57" s="175"/>
      <c r="L57" s="175"/>
      <c r="M57" s="175">
        <f>'将来負担比率（分子）の構造'!L$51</f>
        <v>72</v>
      </c>
      <c r="N57" s="175"/>
      <c r="O57" s="175"/>
      <c r="P57" s="175">
        <f>'将来負担比率（分子）の構造'!M$51</f>
        <v>46</v>
      </c>
    </row>
    <row r="58" spans="1:16" x14ac:dyDescent="0.15">
      <c r="A58" s="175" t="s">
        <v>43</v>
      </c>
      <c r="B58" s="175"/>
      <c r="C58" s="175"/>
      <c r="D58" s="175">
        <f>'将来負担比率（分子）の構造'!I$50</f>
        <v>1349</v>
      </c>
      <c r="E58" s="175"/>
      <c r="F58" s="175"/>
      <c r="G58" s="175">
        <f>'将来負担比率（分子）の構造'!J$50</f>
        <v>1584</v>
      </c>
      <c r="H58" s="175"/>
      <c r="I58" s="175"/>
      <c r="J58" s="175">
        <f>'将来負担比率（分子）の構造'!K$50</f>
        <v>2000</v>
      </c>
      <c r="K58" s="175"/>
      <c r="L58" s="175"/>
      <c r="M58" s="175">
        <f>'将来負担比率（分子）の構造'!L$50</f>
        <v>2647</v>
      </c>
      <c r="N58" s="175"/>
      <c r="O58" s="175"/>
      <c r="P58" s="175">
        <f>'将来負担比率（分子）の構造'!M$50</f>
        <v>3193</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512</v>
      </c>
      <c r="C62" s="175"/>
      <c r="D62" s="175"/>
      <c r="E62" s="175">
        <f>'将来負担比率（分子）の構造'!J$45</f>
        <v>507</v>
      </c>
      <c r="F62" s="175"/>
      <c r="G62" s="175"/>
      <c r="H62" s="175">
        <f>'将来負担比率（分子）の構造'!K$45</f>
        <v>479</v>
      </c>
      <c r="I62" s="175"/>
      <c r="J62" s="175"/>
      <c r="K62" s="175">
        <f>'将来負担比率（分子）の構造'!L$45</f>
        <v>414</v>
      </c>
      <c r="L62" s="175"/>
      <c r="M62" s="175"/>
      <c r="N62" s="175">
        <f>'将来負担比率（分子）の構造'!M$45</f>
        <v>337</v>
      </c>
      <c r="O62" s="175"/>
      <c r="P62" s="175"/>
    </row>
    <row r="63" spans="1:16" x14ac:dyDescent="0.15">
      <c r="A63" s="175" t="s">
        <v>36</v>
      </c>
      <c r="B63" s="175">
        <f>'将来負担比率（分子）の構造'!I$44</f>
        <v>153</v>
      </c>
      <c r="C63" s="175"/>
      <c r="D63" s="175"/>
      <c r="E63" s="175">
        <f>'将来負担比率（分子）の構造'!J$44</f>
        <v>122</v>
      </c>
      <c r="F63" s="175"/>
      <c r="G63" s="175"/>
      <c r="H63" s="175">
        <f>'将来負担比率（分子）の構造'!K$44</f>
        <v>133</v>
      </c>
      <c r="I63" s="175"/>
      <c r="J63" s="175"/>
      <c r="K63" s="175">
        <f>'将来負担比率（分子）の構造'!L$44</f>
        <v>140</v>
      </c>
      <c r="L63" s="175"/>
      <c r="M63" s="175"/>
      <c r="N63" s="175">
        <f>'将来負担比率（分子）の構造'!M$44</f>
        <v>158</v>
      </c>
      <c r="O63" s="175"/>
      <c r="P63" s="175"/>
    </row>
    <row r="64" spans="1:16" x14ac:dyDescent="0.15">
      <c r="A64" s="175" t="s">
        <v>35</v>
      </c>
      <c r="B64" s="175">
        <f>'将来負担比率（分子）の構造'!I$43</f>
        <v>1604</v>
      </c>
      <c r="C64" s="175"/>
      <c r="D64" s="175"/>
      <c r="E64" s="175">
        <f>'将来負担比率（分子）の構造'!J$43</f>
        <v>1564</v>
      </c>
      <c r="F64" s="175"/>
      <c r="G64" s="175"/>
      <c r="H64" s="175">
        <f>'将来負担比率（分子）の構造'!K$43</f>
        <v>1550</v>
      </c>
      <c r="I64" s="175"/>
      <c r="J64" s="175"/>
      <c r="K64" s="175">
        <f>'将来負担比率（分子）の構造'!L$43</f>
        <v>1457</v>
      </c>
      <c r="L64" s="175"/>
      <c r="M64" s="175"/>
      <c r="N64" s="175">
        <f>'将来負担比率（分子）の構造'!M$43</f>
        <v>1421</v>
      </c>
      <c r="O64" s="175"/>
      <c r="P64" s="175"/>
    </row>
    <row r="65" spans="1:16" x14ac:dyDescent="0.15">
      <c r="A65" s="175" t="s">
        <v>34</v>
      </c>
      <c r="B65" s="175">
        <f>'将来負担比率（分子）の構造'!I$42</f>
        <v>9</v>
      </c>
      <c r="C65" s="175"/>
      <c r="D65" s="175"/>
      <c r="E65" s="175">
        <f>'将来負担比率（分子）の構造'!J$42</f>
        <v>7</v>
      </c>
      <c r="F65" s="175"/>
      <c r="G65" s="175"/>
      <c r="H65" s="175">
        <f>'将来負担比率（分子）の構造'!K$42</f>
        <v>5</v>
      </c>
      <c r="I65" s="175"/>
      <c r="J65" s="175"/>
      <c r="K65" s="175">
        <f>'将来負担比率（分子）の構造'!L$42</f>
        <v>4</v>
      </c>
      <c r="L65" s="175"/>
      <c r="M65" s="175"/>
      <c r="N65" s="175">
        <f>'将来負担比率（分子）の構造'!M$42</f>
        <v>2</v>
      </c>
      <c r="O65" s="175"/>
      <c r="P65" s="175"/>
    </row>
    <row r="66" spans="1:16" x14ac:dyDescent="0.15">
      <c r="A66" s="175" t="s">
        <v>33</v>
      </c>
      <c r="B66" s="175">
        <f>'将来負担比率（分子）の構造'!I$41</f>
        <v>3464</v>
      </c>
      <c r="C66" s="175"/>
      <c r="D66" s="175"/>
      <c r="E66" s="175">
        <f>'将来負担比率（分子）の構造'!J$41</f>
        <v>3367</v>
      </c>
      <c r="F66" s="175"/>
      <c r="G66" s="175"/>
      <c r="H66" s="175">
        <f>'将来負担比率（分子）の構造'!K$41</f>
        <v>3264</v>
      </c>
      <c r="I66" s="175"/>
      <c r="J66" s="175"/>
      <c r="K66" s="175">
        <f>'将来負担比率（分子）の構造'!L$41</f>
        <v>3177</v>
      </c>
      <c r="L66" s="175"/>
      <c r="M66" s="175"/>
      <c r="N66" s="175">
        <f>'将来負担比率（分子）の構造'!M$41</f>
        <v>3028</v>
      </c>
      <c r="O66" s="175"/>
      <c r="P66" s="175"/>
    </row>
    <row r="67" spans="1:16" x14ac:dyDescent="0.15">
      <c r="A67" s="175" t="s">
        <v>77</v>
      </c>
      <c r="B67" s="175" t="e">
        <f>NA()</f>
        <v>#N/A</v>
      </c>
      <c r="C67" s="175">
        <f>IF(ISNUMBER('将来負担比率（分子）の構造'!I$53), IF('将来負担比率（分子）の構造'!I$53 &lt; 0, 0, '将来負担比率（分子）の構造'!I$53), NA())</f>
        <v>727</v>
      </c>
      <c r="D67" s="175" t="e">
        <f>NA()</f>
        <v>#N/A</v>
      </c>
      <c r="E67" s="175" t="e">
        <f>NA()</f>
        <v>#N/A</v>
      </c>
      <c r="F67" s="175">
        <f>IF(ISNUMBER('将来負担比率（分子）の構造'!J$53), IF('将来負担比率（分子）の構造'!J$53 &lt; 0, 0, '将来負担比率（分子）の構造'!J$53), NA())</f>
        <v>233</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875</v>
      </c>
      <c r="C72" s="179">
        <f>基金残高に係る経年分析!G55</f>
        <v>1432</v>
      </c>
      <c r="D72" s="179">
        <f>基金残高に係る経年分析!H55</f>
        <v>1613</v>
      </c>
    </row>
    <row r="73" spans="1:16" x14ac:dyDescent="0.15">
      <c r="A73" s="178" t="s">
        <v>80</v>
      </c>
      <c r="B73" s="179">
        <f>基金残高に係る経年分析!F56</f>
        <v>5</v>
      </c>
      <c r="C73" s="179">
        <f>基金残高に係る経年分析!G56</f>
        <v>5</v>
      </c>
      <c r="D73" s="179">
        <f>基金残高に係る経年分析!H56</f>
        <v>5</v>
      </c>
    </row>
    <row r="74" spans="1:16" x14ac:dyDescent="0.15">
      <c r="A74" s="178" t="s">
        <v>81</v>
      </c>
      <c r="B74" s="179">
        <f>基金残高に係る経年分析!F57</f>
        <v>921</v>
      </c>
      <c r="C74" s="179">
        <f>基金残高に係る経年分析!G57</f>
        <v>1082</v>
      </c>
      <c r="D74" s="179">
        <f>基金残高に係る経年分析!H57</f>
        <v>1452</v>
      </c>
    </row>
  </sheetData>
  <sheetProtection algorithmName="SHA-512" hashValue="tg7lwoqywqdF00a3ftYHzH1nd1NG9ZTwZqh1IQEYYt05a9wKu0yfB9PdfIYBClxv6t1eYJhqNO2bGR4TYmAdIw==" saltValue="U0qZOuwF6cQV+vviPLg0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218</v>
      </c>
      <c r="DI1" s="718"/>
      <c r="DJ1" s="718"/>
      <c r="DK1" s="718"/>
      <c r="DL1" s="718"/>
      <c r="DM1" s="718"/>
      <c r="DN1" s="719"/>
      <c r="DO1" s="214"/>
      <c r="DP1" s="717" t="s">
        <v>219</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221</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222</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223</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224</v>
      </c>
      <c r="S4" s="680"/>
      <c r="T4" s="680"/>
      <c r="U4" s="680"/>
      <c r="V4" s="680"/>
      <c r="W4" s="680"/>
      <c r="X4" s="680"/>
      <c r="Y4" s="681"/>
      <c r="Z4" s="679" t="s">
        <v>225</v>
      </c>
      <c r="AA4" s="680"/>
      <c r="AB4" s="680"/>
      <c r="AC4" s="681"/>
      <c r="AD4" s="679" t="s">
        <v>226</v>
      </c>
      <c r="AE4" s="680"/>
      <c r="AF4" s="680"/>
      <c r="AG4" s="680"/>
      <c r="AH4" s="680"/>
      <c r="AI4" s="680"/>
      <c r="AJ4" s="680"/>
      <c r="AK4" s="681"/>
      <c r="AL4" s="679" t="s">
        <v>225</v>
      </c>
      <c r="AM4" s="680"/>
      <c r="AN4" s="680"/>
      <c r="AO4" s="681"/>
      <c r="AP4" s="720" t="s">
        <v>227</v>
      </c>
      <c r="AQ4" s="720"/>
      <c r="AR4" s="720"/>
      <c r="AS4" s="720"/>
      <c r="AT4" s="720"/>
      <c r="AU4" s="720"/>
      <c r="AV4" s="720"/>
      <c r="AW4" s="720"/>
      <c r="AX4" s="720"/>
      <c r="AY4" s="720"/>
      <c r="AZ4" s="720"/>
      <c r="BA4" s="720"/>
      <c r="BB4" s="720"/>
      <c r="BC4" s="720"/>
      <c r="BD4" s="720"/>
      <c r="BE4" s="720"/>
      <c r="BF4" s="720"/>
      <c r="BG4" s="720" t="s">
        <v>228</v>
      </c>
      <c r="BH4" s="720"/>
      <c r="BI4" s="720"/>
      <c r="BJ4" s="720"/>
      <c r="BK4" s="720"/>
      <c r="BL4" s="720"/>
      <c r="BM4" s="720"/>
      <c r="BN4" s="720"/>
      <c r="BO4" s="720" t="s">
        <v>225</v>
      </c>
      <c r="BP4" s="720"/>
      <c r="BQ4" s="720"/>
      <c r="BR4" s="720"/>
      <c r="BS4" s="720" t="s">
        <v>229</v>
      </c>
      <c r="BT4" s="720"/>
      <c r="BU4" s="720"/>
      <c r="BV4" s="720"/>
      <c r="BW4" s="720"/>
      <c r="BX4" s="720"/>
      <c r="BY4" s="720"/>
      <c r="BZ4" s="720"/>
      <c r="CA4" s="720"/>
      <c r="CB4" s="720"/>
      <c r="CD4" s="679" t="s">
        <v>230</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231</v>
      </c>
      <c r="C5" s="677"/>
      <c r="D5" s="677"/>
      <c r="E5" s="677"/>
      <c r="F5" s="677"/>
      <c r="G5" s="677"/>
      <c r="H5" s="677"/>
      <c r="I5" s="677"/>
      <c r="J5" s="677"/>
      <c r="K5" s="677"/>
      <c r="L5" s="677"/>
      <c r="M5" s="677"/>
      <c r="N5" s="677"/>
      <c r="O5" s="677"/>
      <c r="P5" s="677"/>
      <c r="Q5" s="678"/>
      <c r="R5" s="673">
        <v>437046</v>
      </c>
      <c r="S5" s="674"/>
      <c r="T5" s="674"/>
      <c r="U5" s="674"/>
      <c r="V5" s="674"/>
      <c r="W5" s="674"/>
      <c r="X5" s="674"/>
      <c r="Y5" s="702"/>
      <c r="Z5" s="715">
        <v>6.8</v>
      </c>
      <c r="AA5" s="715"/>
      <c r="AB5" s="715"/>
      <c r="AC5" s="715"/>
      <c r="AD5" s="716">
        <v>437046</v>
      </c>
      <c r="AE5" s="716"/>
      <c r="AF5" s="716"/>
      <c r="AG5" s="716"/>
      <c r="AH5" s="716"/>
      <c r="AI5" s="716"/>
      <c r="AJ5" s="716"/>
      <c r="AK5" s="716"/>
      <c r="AL5" s="703">
        <v>16.5</v>
      </c>
      <c r="AM5" s="686"/>
      <c r="AN5" s="686"/>
      <c r="AO5" s="704"/>
      <c r="AP5" s="676" t="s">
        <v>232</v>
      </c>
      <c r="AQ5" s="677"/>
      <c r="AR5" s="677"/>
      <c r="AS5" s="677"/>
      <c r="AT5" s="677"/>
      <c r="AU5" s="677"/>
      <c r="AV5" s="677"/>
      <c r="AW5" s="677"/>
      <c r="AX5" s="677"/>
      <c r="AY5" s="677"/>
      <c r="AZ5" s="677"/>
      <c r="BA5" s="677"/>
      <c r="BB5" s="677"/>
      <c r="BC5" s="677"/>
      <c r="BD5" s="677"/>
      <c r="BE5" s="677"/>
      <c r="BF5" s="678"/>
      <c r="BG5" s="627">
        <v>391435</v>
      </c>
      <c r="BH5" s="628"/>
      <c r="BI5" s="628"/>
      <c r="BJ5" s="628"/>
      <c r="BK5" s="628"/>
      <c r="BL5" s="628"/>
      <c r="BM5" s="628"/>
      <c r="BN5" s="629"/>
      <c r="BO5" s="663">
        <v>89.6</v>
      </c>
      <c r="BP5" s="663"/>
      <c r="BQ5" s="663"/>
      <c r="BR5" s="663"/>
      <c r="BS5" s="664" t="s">
        <v>233</v>
      </c>
      <c r="BT5" s="664"/>
      <c r="BU5" s="664"/>
      <c r="BV5" s="664"/>
      <c r="BW5" s="664"/>
      <c r="BX5" s="664"/>
      <c r="BY5" s="664"/>
      <c r="BZ5" s="664"/>
      <c r="CA5" s="664"/>
      <c r="CB5" s="695"/>
      <c r="CD5" s="679" t="s">
        <v>227</v>
      </c>
      <c r="CE5" s="680"/>
      <c r="CF5" s="680"/>
      <c r="CG5" s="680"/>
      <c r="CH5" s="680"/>
      <c r="CI5" s="680"/>
      <c r="CJ5" s="680"/>
      <c r="CK5" s="680"/>
      <c r="CL5" s="680"/>
      <c r="CM5" s="680"/>
      <c r="CN5" s="680"/>
      <c r="CO5" s="680"/>
      <c r="CP5" s="680"/>
      <c r="CQ5" s="681"/>
      <c r="CR5" s="679" t="s">
        <v>234</v>
      </c>
      <c r="CS5" s="680"/>
      <c r="CT5" s="680"/>
      <c r="CU5" s="680"/>
      <c r="CV5" s="680"/>
      <c r="CW5" s="680"/>
      <c r="CX5" s="680"/>
      <c r="CY5" s="681"/>
      <c r="CZ5" s="679" t="s">
        <v>225</v>
      </c>
      <c r="DA5" s="680"/>
      <c r="DB5" s="680"/>
      <c r="DC5" s="681"/>
      <c r="DD5" s="679" t="s">
        <v>235</v>
      </c>
      <c r="DE5" s="680"/>
      <c r="DF5" s="680"/>
      <c r="DG5" s="680"/>
      <c r="DH5" s="680"/>
      <c r="DI5" s="680"/>
      <c r="DJ5" s="680"/>
      <c r="DK5" s="680"/>
      <c r="DL5" s="680"/>
      <c r="DM5" s="680"/>
      <c r="DN5" s="680"/>
      <c r="DO5" s="680"/>
      <c r="DP5" s="681"/>
      <c r="DQ5" s="679" t="s">
        <v>236</v>
      </c>
      <c r="DR5" s="680"/>
      <c r="DS5" s="680"/>
      <c r="DT5" s="680"/>
      <c r="DU5" s="680"/>
      <c r="DV5" s="680"/>
      <c r="DW5" s="680"/>
      <c r="DX5" s="680"/>
      <c r="DY5" s="680"/>
      <c r="DZ5" s="680"/>
      <c r="EA5" s="680"/>
      <c r="EB5" s="680"/>
      <c r="EC5" s="681"/>
    </row>
    <row r="6" spans="2:143" ht="11.25" customHeight="1" x14ac:dyDescent="0.15">
      <c r="B6" s="624" t="s">
        <v>237</v>
      </c>
      <c r="C6" s="625"/>
      <c r="D6" s="625"/>
      <c r="E6" s="625"/>
      <c r="F6" s="625"/>
      <c r="G6" s="625"/>
      <c r="H6" s="625"/>
      <c r="I6" s="625"/>
      <c r="J6" s="625"/>
      <c r="K6" s="625"/>
      <c r="L6" s="625"/>
      <c r="M6" s="625"/>
      <c r="N6" s="625"/>
      <c r="O6" s="625"/>
      <c r="P6" s="625"/>
      <c r="Q6" s="626"/>
      <c r="R6" s="627">
        <v>79951</v>
      </c>
      <c r="S6" s="628"/>
      <c r="T6" s="628"/>
      <c r="U6" s="628"/>
      <c r="V6" s="628"/>
      <c r="W6" s="628"/>
      <c r="X6" s="628"/>
      <c r="Y6" s="629"/>
      <c r="Z6" s="663">
        <v>1.3</v>
      </c>
      <c r="AA6" s="663"/>
      <c r="AB6" s="663"/>
      <c r="AC6" s="663"/>
      <c r="AD6" s="664">
        <v>79951</v>
      </c>
      <c r="AE6" s="664"/>
      <c r="AF6" s="664"/>
      <c r="AG6" s="664"/>
      <c r="AH6" s="664"/>
      <c r="AI6" s="664"/>
      <c r="AJ6" s="664"/>
      <c r="AK6" s="664"/>
      <c r="AL6" s="630">
        <v>3</v>
      </c>
      <c r="AM6" s="631"/>
      <c r="AN6" s="631"/>
      <c r="AO6" s="665"/>
      <c r="AP6" s="624" t="s">
        <v>238</v>
      </c>
      <c r="AQ6" s="625"/>
      <c r="AR6" s="625"/>
      <c r="AS6" s="625"/>
      <c r="AT6" s="625"/>
      <c r="AU6" s="625"/>
      <c r="AV6" s="625"/>
      <c r="AW6" s="625"/>
      <c r="AX6" s="625"/>
      <c r="AY6" s="625"/>
      <c r="AZ6" s="625"/>
      <c r="BA6" s="625"/>
      <c r="BB6" s="625"/>
      <c r="BC6" s="625"/>
      <c r="BD6" s="625"/>
      <c r="BE6" s="625"/>
      <c r="BF6" s="626"/>
      <c r="BG6" s="627">
        <v>391435</v>
      </c>
      <c r="BH6" s="628"/>
      <c r="BI6" s="628"/>
      <c r="BJ6" s="628"/>
      <c r="BK6" s="628"/>
      <c r="BL6" s="628"/>
      <c r="BM6" s="628"/>
      <c r="BN6" s="629"/>
      <c r="BO6" s="663">
        <v>89.6</v>
      </c>
      <c r="BP6" s="663"/>
      <c r="BQ6" s="663"/>
      <c r="BR6" s="663"/>
      <c r="BS6" s="664" t="s">
        <v>233</v>
      </c>
      <c r="BT6" s="664"/>
      <c r="BU6" s="664"/>
      <c r="BV6" s="664"/>
      <c r="BW6" s="664"/>
      <c r="BX6" s="664"/>
      <c r="BY6" s="664"/>
      <c r="BZ6" s="664"/>
      <c r="CA6" s="664"/>
      <c r="CB6" s="695"/>
      <c r="CD6" s="676" t="s">
        <v>239</v>
      </c>
      <c r="CE6" s="677"/>
      <c r="CF6" s="677"/>
      <c r="CG6" s="677"/>
      <c r="CH6" s="677"/>
      <c r="CI6" s="677"/>
      <c r="CJ6" s="677"/>
      <c r="CK6" s="677"/>
      <c r="CL6" s="677"/>
      <c r="CM6" s="677"/>
      <c r="CN6" s="677"/>
      <c r="CO6" s="677"/>
      <c r="CP6" s="677"/>
      <c r="CQ6" s="678"/>
      <c r="CR6" s="627">
        <v>59609</v>
      </c>
      <c r="CS6" s="628"/>
      <c r="CT6" s="628"/>
      <c r="CU6" s="628"/>
      <c r="CV6" s="628"/>
      <c r="CW6" s="628"/>
      <c r="CX6" s="628"/>
      <c r="CY6" s="629"/>
      <c r="CZ6" s="703">
        <v>1</v>
      </c>
      <c r="DA6" s="686"/>
      <c r="DB6" s="686"/>
      <c r="DC6" s="705"/>
      <c r="DD6" s="633" t="s">
        <v>233</v>
      </c>
      <c r="DE6" s="628"/>
      <c r="DF6" s="628"/>
      <c r="DG6" s="628"/>
      <c r="DH6" s="628"/>
      <c r="DI6" s="628"/>
      <c r="DJ6" s="628"/>
      <c r="DK6" s="628"/>
      <c r="DL6" s="628"/>
      <c r="DM6" s="628"/>
      <c r="DN6" s="628"/>
      <c r="DO6" s="628"/>
      <c r="DP6" s="629"/>
      <c r="DQ6" s="633">
        <v>59609</v>
      </c>
      <c r="DR6" s="628"/>
      <c r="DS6" s="628"/>
      <c r="DT6" s="628"/>
      <c r="DU6" s="628"/>
      <c r="DV6" s="628"/>
      <c r="DW6" s="628"/>
      <c r="DX6" s="628"/>
      <c r="DY6" s="628"/>
      <c r="DZ6" s="628"/>
      <c r="EA6" s="628"/>
      <c r="EB6" s="628"/>
      <c r="EC6" s="662"/>
    </row>
    <row r="7" spans="2:143" ht="11.25" customHeight="1" x14ac:dyDescent="0.15">
      <c r="B7" s="624" t="s">
        <v>240</v>
      </c>
      <c r="C7" s="625"/>
      <c r="D7" s="625"/>
      <c r="E7" s="625"/>
      <c r="F7" s="625"/>
      <c r="G7" s="625"/>
      <c r="H7" s="625"/>
      <c r="I7" s="625"/>
      <c r="J7" s="625"/>
      <c r="K7" s="625"/>
      <c r="L7" s="625"/>
      <c r="M7" s="625"/>
      <c r="N7" s="625"/>
      <c r="O7" s="625"/>
      <c r="P7" s="625"/>
      <c r="Q7" s="626"/>
      <c r="R7" s="627">
        <v>76</v>
      </c>
      <c r="S7" s="628"/>
      <c r="T7" s="628"/>
      <c r="U7" s="628"/>
      <c r="V7" s="628"/>
      <c r="W7" s="628"/>
      <c r="X7" s="628"/>
      <c r="Y7" s="629"/>
      <c r="Z7" s="663">
        <v>0</v>
      </c>
      <c r="AA7" s="663"/>
      <c r="AB7" s="663"/>
      <c r="AC7" s="663"/>
      <c r="AD7" s="664">
        <v>76</v>
      </c>
      <c r="AE7" s="664"/>
      <c r="AF7" s="664"/>
      <c r="AG7" s="664"/>
      <c r="AH7" s="664"/>
      <c r="AI7" s="664"/>
      <c r="AJ7" s="664"/>
      <c r="AK7" s="664"/>
      <c r="AL7" s="630">
        <v>0</v>
      </c>
      <c r="AM7" s="631"/>
      <c r="AN7" s="631"/>
      <c r="AO7" s="665"/>
      <c r="AP7" s="624" t="s">
        <v>241</v>
      </c>
      <c r="AQ7" s="625"/>
      <c r="AR7" s="625"/>
      <c r="AS7" s="625"/>
      <c r="AT7" s="625"/>
      <c r="AU7" s="625"/>
      <c r="AV7" s="625"/>
      <c r="AW7" s="625"/>
      <c r="AX7" s="625"/>
      <c r="AY7" s="625"/>
      <c r="AZ7" s="625"/>
      <c r="BA7" s="625"/>
      <c r="BB7" s="625"/>
      <c r="BC7" s="625"/>
      <c r="BD7" s="625"/>
      <c r="BE7" s="625"/>
      <c r="BF7" s="626"/>
      <c r="BG7" s="627">
        <v>146184</v>
      </c>
      <c r="BH7" s="628"/>
      <c r="BI7" s="628"/>
      <c r="BJ7" s="628"/>
      <c r="BK7" s="628"/>
      <c r="BL7" s="628"/>
      <c r="BM7" s="628"/>
      <c r="BN7" s="629"/>
      <c r="BO7" s="663">
        <v>33.4</v>
      </c>
      <c r="BP7" s="663"/>
      <c r="BQ7" s="663"/>
      <c r="BR7" s="663"/>
      <c r="BS7" s="664" t="s">
        <v>233</v>
      </c>
      <c r="BT7" s="664"/>
      <c r="BU7" s="664"/>
      <c r="BV7" s="664"/>
      <c r="BW7" s="664"/>
      <c r="BX7" s="664"/>
      <c r="BY7" s="664"/>
      <c r="BZ7" s="664"/>
      <c r="CA7" s="664"/>
      <c r="CB7" s="695"/>
      <c r="CD7" s="624" t="s">
        <v>242</v>
      </c>
      <c r="CE7" s="625"/>
      <c r="CF7" s="625"/>
      <c r="CG7" s="625"/>
      <c r="CH7" s="625"/>
      <c r="CI7" s="625"/>
      <c r="CJ7" s="625"/>
      <c r="CK7" s="625"/>
      <c r="CL7" s="625"/>
      <c r="CM7" s="625"/>
      <c r="CN7" s="625"/>
      <c r="CO7" s="625"/>
      <c r="CP7" s="625"/>
      <c r="CQ7" s="626"/>
      <c r="CR7" s="627">
        <v>2067468</v>
      </c>
      <c r="CS7" s="628"/>
      <c r="CT7" s="628"/>
      <c r="CU7" s="628"/>
      <c r="CV7" s="628"/>
      <c r="CW7" s="628"/>
      <c r="CX7" s="628"/>
      <c r="CY7" s="629"/>
      <c r="CZ7" s="663">
        <v>35.9</v>
      </c>
      <c r="DA7" s="663"/>
      <c r="DB7" s="663"/>
      <c r="DC7" s="663"/>
      <c r="DD7" s="633">
        <v>19200</v>
      </c>
      <c r="DE7" s="628"/>
      <c r="DF7" s="628"/>
      <c r="DG7" s="628"/>
      <c r="DH7" s="628"/>
      <c r="DI7" s="628"/>
      <c r="DJ7" s="628"/>
      <c r="DK7" s="628"/>
      <c r="DL7" s="628"/>
      <c r="DM7" s="628"/>
      <c r="DN7" s="628"/>
      <c r="DO7" s="628"/>
      <c r="DP7" s="629"/>
      <c r="DQ7" s="633">
        <v>765109</v>
      </c>
      <c r="DR7" s="628"/>
      <c r="DS7" s="628"/>
      <c r="DT7" s="628"/>
      <c r="DU7" s="628"/>
      <c r="DV7" s="628"/>
      <c r="DW7" s="628"/>
      <c r="DX7" s="628"/>
      <c r="DY7" s="628"/>
      <c r="DZ7" s="628"/>
      <c r="EA7" s="628"/>
      <c r="EB7" s="628"/>
      <c r="EC7" s="662"/>
    </row>
    <row r="8" spans="2:143" ht="11.25" customHeight="1" x14ac:dyDescent="0.15">
      <c r="B8" s="624" t="s">
        <v>243</v>
      </c>
      <c r="C8" s="625"/>
      <c r="D8" s="625"/>
      <c r="E8" s="625"/>
      <c r="F8" s="625"/>
      <c r="G8" s="625"/>
      <c r="H8" s="625"/>
      <c r="I8" s="625"/>
      <c r="J8" s="625"/>
      <c r="K8" s="625"/>
      <c r="L8" s="625"/>
      <c r="M8" s="625"/>
      <c r="N8" s="625"/>
      <c r="O8" s="625"/>
      <c r="P8" s="625"/>
      <c r="Q8" s="626"/>
      <c r="R8" s="627">
        <v>1482</v>
      </c>
      <c r="S8" s="628"/>
      <c r="T8" s="628"/>
      <c r="U8" s="628"/>
      <c r="V8" s="628"/>
      <c r="W8" s="628"/>
      <c r="X8" s="628"/>
      <c r="Y8" s="629"/>
      <c r="Z8" s="663">
        <v>0</v>
      </c>
      <c r="AA8" s="663"/>
      <c r="AB8" s="663"/>
      <c r="AC8" s="663"/>
      <c r="AD8" s="664">
        <v>1482</v>
      </c>
      <c r="AE8" s="664"/>
      <c r="AF8" s="664"/>
      <c r="AG8" s="664"/>
      <c r="AH8" s="664"/>
      <c r="AI8" s="664"/>
      <c r="AJ8" s="664"/>
      <c r="AK8" s="664"/>
      <c r="AL8" s="630">
        <v>0.1</v>
      </c>
      <c r="AM8" s="631"/>
      <c r="AN8" s="631"/>
      <c r="AO8" s="665"/>
      <c r="AP8" s="624" t="s">
        <v>244</v>
      </c>
      <c r="AQ8" s="625"/>
      <c r="AR8" s="625"/>
      <c r="AS8" s="625"/>
      <c r="AT8" s="625"/>
      <c r="AU8" s="625"/>
      <c r="AV8" s="625"/>
      <c r="AW8" s="625"/>
      <c r="AX8" s="625"/>
      <c r="AY8" s="625"/>
      <c r="AZ8" s="625"/>
      <c r="BA8" s="625"/>
      <c r="BB8" s="625"/>
      <c r="BC8" s="625"/>
      <c r="BD8" s="625"/>
      <c r="BE8" s="625"/>
      <c r="BF8" s="626"/>
      <c r="BG8" s="627">
        <v>6076</v>
      </c>
      <c r="BH8" s="628"/>
      <c r="BI8" s="628"/>
      <c r="BJ8" s="628"/>
      <c r="BK8" s="628"/>
      <c r="BL8" s="628"/>
      <c r="BM8" s="628"/>
      <c r="BN8" s="629"/>
      <c r="BO8" s="663">
        <v>1.4</v>
      </c>
      <c r="BP8" s="663"/>
      <c r="BQ8" s="663"/>
      <c r="BR8" s="663"/>
      <c r="BS8" s="664" t="s">
        <v>233</v>
      </c>
      <c r="BT8" s="664"/>
      <c r="BU8" s="664"/>
      <c r="BV8" s="664"/>
      <c r="BW8" s="664"/>
      <c r="BX8" s="664"/>
      <c r="BY8" s="664"/>
      <c r="BZ8" s="664"/>
      <c r="CA8" s="664"/>
      <c r="CB8" s="695"/>
      <c r="CD8" s="624" t="s">
        <v>245</v>
      </c>
      <c r="CE8" s="625"/>
      <c r="CF8" s="625"/>
      <c r="CG8" s="625"/>
      <c r="CH8" s="625"/>
      <c r="CI8" s="625"/>
      <c r="CJ8" s="625"/>
      <c r="CK8" s="625"/>
      <c r="CL8" s="625"/>
      <c r="CM8" s="625"/>
      <c r="CN8" s="625"/>
      <c r="CO8" s="625"/>
      <c r="CP8" s="625"/>
      <c r="CQ8" s="626"/>
      <c r="CR8" s="627">
        <v>843772</v>
      </c>
      <c r="CS8" s="628"/>
      <c r="CT8" s="628"/>
      <c r="CU8" s="628"/>
      <c r="CV8" s="628"/>
      <c r="CW8" s="628"/>
      <c r="CX8" s="628"/>
      <c r="CY8" s="629"/>
      <c r="CZ8" s="663">
        <v>14.7</v>
      </c>
      <c r="DA8" s="663"/>
      <c r="DB8" s="663"/>
      <c r="DC8" s="663"/>
      <c r="DD8" s="633" t="s">
        <v>233</v>
      </c>
      <c r="DE8" s="628"/>
      <c r="DF8" s="628"/>
      <c r="DG8" s="628"/>
      <c r="DH8" s="628"/>
      <c r="DI8" s="628"/>
      <c r="DJ8" s="628"/>
      <c r="DK8" s="628"/>
      <c r="DL8" s="628"/>
      <c r="DM8" s="628"/>
      <c r="DN8" s="628"/>
      <c r="DO8" s="628"/>
      <c r="DP8" s="629"/>
      <c r="DQ8" s="633">
        <v>547131</v>
      </c>
      <c r="DR8" s="628"/>
      <c r="DS8" s="628"/>
      <c r="DT8" s="628"/>
      <c r="DU8" s="628"/>
      <c r="DV8" s="628"/>
      <c r="DW8" s="628"/>
      <c r="DX8" s="628"/>
      <c r="DY8" s="628"/>
      <c r="DZ8" s="628"/>
      <c r="EA8" s="628"/>
      <c r="EB8" s="628"/>
      <c r="EC8" s="662"/>
    </row>
    <row r="9" spans="2:143" ht="11.25" customHeight="1" x14ac:dyDescent="0.15">
      <c r="B9" s="624" t="s">
        <v>246</v>
      </c>
      <c r="C9" s="625"/>
      <c r="D9" s="625"/>
      <c r="E9" s="625"/>
      <c r="F9" s="625"/>
      <c r="G9" s="625"/>
      <c r="H9" s="625"/>
      <c r="I9" s="625"/>
      <c r="J9" s="625"/>
      <c r="K9" s="625"/>
      <c r="L9" s="625"/>
      <c r="M9" s="625"/>
      <c r="N9" s="625"/>
      <c r="O9" s="625"/>
      <c r="P9" s="625"/>
      <c r="Q9" s="626"/>
      <c r="R9" s="627">
        <v>1017</v>
      </c>
      <c r="S9" s="628"/>
      <c r="T9" s="628"/>
      <c r="U9" s="628"/>
      <c r="V9" s="628"/>
      <c r="W9" s="628"/>
      <c r="X9" s="628"/>
      <c r="Y9" s="629"/>
      <c r="Z9" s="663">
        <v>0</v>
      </c>
      <c r="AA9" s="663"/>
      <c r="AB9" s="663"/>
      <c r="AC9" s="663"/>
      <c r="AD9" s="664">
        <v>1017</v>
      </c>
      <c r="AE9" s="664"/>
      <c r="AF9" s="664"/>
      <c r="AG9" s="664"/>
      <c r="AH9" s="664"/>
      <c r="AI9" s="664"/>
      <c r="AJ9" s="664"/>
      <c r="AK9" s="664"/>
      <c r="AL9" s="630">
        <v>0</v>
      </c>
      <c r="AM9" s="631"/>
      <c r="AN9" s="631"/>
      <c r="AO9" s="665"/>
      <c r="AP9" s="624" t="s">
        <v>247</v>
      </c>
      <c r="AQ9" s="625"/>
      <c r="AR9" s="625"/>
      <c r="AS9" s="625"/>
      <c r="AT9" s="625"/>
      <c r="AU9" s="625"/>
      <c r="AV9" s="625"/>
      <c r="AW9" s="625"/>
      <c r="AX9" s="625"/>
      <c r="AY9" s="625"/>
      <c r="AZ9" s="625"/>
      <c r="BA9" s="625"/>
      <c r="BB9" s="625"/>
      <c r="BC9" s="625"/>
      <c r="BD9" s="625"/>
      <c r="BE9" s="625"/>
      <c r="BF9" s="626"/>
      <c r="BG9" s="627">
        <v>118737</v>
      </c>
      <c r="BH9" s="628"/>
      <c r="BI9" s="628"/>
      <c r="BJ9" s="628"/>
      <c r="BK9" s="628"/>
      <c r="BL9" s="628"/>
      <c r="BM9" s="628"/>
      <c r="BN9" s="629"/>
      <c r="BO9" s="663">
        <v>27.2</v>
      </c>
      <c r="BP9" s="663"/>
      <c r="BQ9" s="663"/>
      <c r="BR9" s="663"/>
      <c r="BS9" s="664" t="s">
        <v>233</v>
      </c>
      <c r="BT9" s="664"/>
      <c r="BU9" s="664"/>
      <c r="BV9" s="664"/>
      <c r="BW9" s="664"/>
      <c r="BX9" s="664"/>
      <c r="BY9" s="664"/>
      <c r="BZ9" s="664"/>
      <c r="CA9" s="664"/>
      <c r="CB9" s="695"/>
      <c r="CD9" s="624" t="s">
        <v>248</v>
      </c>
      <c r="CE9" s="625"/>
      <c r="CF9" s="625"/>
      <c r="CG9" s="625"/>
      <c r="CH9" s="625"/>
      <c r="CI9" s="625"/>
      <c r="CJ9" s="625"/>
      <c r="CK9" s="625"/>
      <c r="CL9" s="625"/>
      <c r="CM9" s="625"/>
      <c r="CN9" s="625"/>
      <c r="CO9" s="625"/>
      <c r="CP9" s="625"/>
      <c r="CQ9" s="626"/>
      <c r="CR9" s="627">
        <v>398065</v>
      </c>
      <c r="CS9" s="628"/>
      <c r="CT9" s="628"/>
      <c r="CU9" s="628"/>
      <c r="CV9" s="628"/>
      <c r="CW9" s="628"/>
      <c r="CX9" s="628"/>
      <c r="CY9" s="629"/>
      <c r="CZ9" s="663">
        <v>6.9</v>
      </c>
      <c r="DA9" s="663"/>
      <c r="DB9" s="663"/>
      <c r="DC9" s="663"/>
      <c r="DD9" s="633" t="s">
        <v>233</v>
      </c>
      <c r="DE9" s="628"/>
      <c r="DF9" s="628"/>
      <c r="DG9" s="628"/>
      <c r="DH9" s="628"/>
      <c r="DI9" s="628"/>
      <c r="DJ9" s="628"/>
      <c r="DK9" s="628"/>
      <c r="DL9" s="628"/>
      <c r="DM9" s="628"/>
      <c r="DN9" s="628"/>
      <c r="DO9" s="628"/>
      <c r="DP9" s="629"/>
      <c r="DQ9" s="633">
        <v>342962</v>
      </c>
      <c r="DR9" s="628"/>
      <c r="DS9" s="628"/>
      <c r="DT9" s="628"/>
      <c r="DU9" s="628"/>
      <c r="DV9" s="628"/>
      <c r="DW9" s="628"/>
      <c r="DX9" s="628"/>
      <c r="DY9" s="628"/>
      <c r="DZ9" s="628"/>
      <c r="EA9" s="628"/>
      <c r="EB9" s="628"/>
      <c r="EC9" s="662"/>
    </row>
    <row r="10" spans="2:143" ht="11.25" customHeight="1" x14ac:dyDescent="0.15">
      <c r="B10" s="624" t="s">
        <v>249</v>
      </c>
      <c r="C10" s="625"/>
      <c r="D10" s="625"/>
      <c r="E10" s="625"/>
      <c r="F10" s="625"/>
      <c r="G10" s="625"/>
      <c r="H10" s="625"/>
      <c r="I10" s="625"/>
      <c r="J10" s="625"/>
      <c r="K10" s="625"/>
      <c r="L10" s="625"/>
      <c r="M10" s="625"/>
      <c r="N10" s="625"/>
      <c r="O10" s="625"/>
      <c r="P10" s="625"/>
      <c r="Q10" s="626"/>
      <c r="R10" s="627" t="s">
        <v>233</v>
      </c>
      <c r="S10" s="628"/>
      <c r="T10" s="628"/>
      <c r="U10" s="628"/>
      <c r="V10" s="628"/>
      <c r="W10" s="628"/>
      <c r="X10" s="628"/>
      <c r="Y10" s="629"/>
      <c r="Z10" s="663" t="s">
        <v>233</v>
      </c>
      <c r="AA10" s="663"/>
      <c r="AB10" s="663"/>
      <c r="AC10" s="663"/>
      <c r="AD10" s="664" t="s">
        <v>233</v>
      </c>
      <c r="AE10" s="664"/>
      <c r="AF10" s="664"/>
      <c r="AG10" s="664"/>
      <c r="AH10" s="664"/>
      <c r="AI10" s="664"/>
      <c r="AJ10" s="664"/>
      <c r="AK10" s="664"/>
      <c r="AL10" s="630" t="s">
        <v>233</v>
      </c>
      <c r="AM10" s="631"/>
      <c r="AN10" s="631"/>
      <c r="AO10" s="665"/>
      <c r="AP10" s="624" t="s">
        <v>250</v>
      </c>
      <c r="AQ10" s="625"/>
      <c r="AR10" s="625"/>
      <c r="AS10" s="625"/>
      <c r="AT10" s="625"/>
      <c r="AU10" s="625"/>
      <c r="AV10" s="625"/>
      <c r="AW10" s="625"/>
      <c r="AX10" s="625"/>
      <c r="AY10" s="625"/>
      <c r="AZ10" s="625"/>
      <c r="BA10" s="625"/>
      <c r="BB10" s="625"/>
      <c r="BC10" s="625"/>
      <c r="BD10" s="625"/>
      <c r="BE10" s="625"/>
      <c r="BF10" s="626"/>
      <c r="BG10" s="627">
        <v>11915</v>
      </c>
      <c r="BH10" s="628"/>
      <c r="BI10" s="628"/>
      <c r="BJ10" s="628"/>
      <c r="BK10" s="628"/>
      <c r="BL10" s="628"/>
      <c r="BM10" s="628"/>
      <c r="BN10" s="629"/>
      <c r="BO10" s="663">
        <v>2.7</v>
      </c>
      <c r="BP10" s="663"/>
      <c r="BQ10" s="663"/>
      <c r="BR10" s="663"/>
      <c r="BS10" s="664" t="s">
        <v>233</v>
      </c>
      <c r="BT10" s="664"/>
      <c r="BU10" s="664"/>
      <c r="BV10" s="664"/>
      <c r="BW10" s="664"/>
      <c r="BX10" s="664"/>
      <c r="BY10" s="664"/>
      <c r="BZ10" s="664"/>
      <c r="CA10" s="664"/>
      <c r="CB10" s="695"/>
      <c r="CD10" s="624" t="s">
        <v>251</v>
      </c>
      <c r="CE10" s="625"/>
      <c r="CF10" s="625"/>
      <c r="CG10" s="625"/>
      <c r="CH10" s="625"/>
      <c r="CI10" s="625"/>
      <c r="CJ10" s="625"/>
      <c r="CK10" s="625"/>
      <c r="CL10" s="625"/>
      <c r="CM10" s="625"/>
      <c r="CN10" s="625"/>
      <c r="CO10" s="625"/>
      <c r="CP10" s="625"/>
      <c r="CQ10" s="626"/>
      <c r="CR10" s="627" t="s">
        <v>233</v>
      </c>
      <c r="CS10" s="628"/>
      <c r="CT10" s="628"/>
      <c r="CU10" s="628"/>
      <c r="CV10" s="628"/>
      <c r="CW10" s="628"/>
      <c r="CX10" s="628"/>
      <c r="CY10" s="629"/>
      <c r="CZ10" s="663" t="s">
        <v>233</v>
      </c>
      <c r="DA10" s="663"/>
      <c r="DB10" s="663"/>
      <c r="DC10" s="663"/>
      <c r="DD10" s="633" t="s">
        <v>233</v>
      </c>
      <c r="DE10" s="628"/>
      <c r="DF10" s="628"/>
      <c r="DG10" s="628"/>
      <c r="DH10" s="628"/>
      <c r="DI10" s="628"/>
      <c r="DJ10" s="628"/>
      <c r="DK10" s="628"/>
      <c r="DL10" s="628"/>
      <c r="DM10" s="628"/>
      <c r="DN10" s="628"/>
      <c r="DO10" s="628"/>
      <c r="DP10" s="629"/>
      <c r="DQ10" s="633" t="s">
        <v>233</v>
      </c>
      <c r="DR10" s="628"/>
      <c r="DS10" s="628"/>
      <c r="DT10" s="628"/>
      <c r="DU10" s="628"/>
      <c r="DV10" s="628"/>
      <c r="DW10" s="628"/>
      <c r="DX10" s="628"/>
      <c r="DY10" s="628"/>
      <c r="DZ10" s="628"/>
      <c r="EA10" s="628"/>
      <c r="EB10" s="628"/>
      <c r="EC10" s="662"/>
    </row>
    <row r="11" spans="2:143" ht="11.25" customHeight="1" x14ac:dyDescent="0.15">
      <c r="B11" s="624" t="s">
        <v>252</v>
      </c>
      <c r="C11" s="625"/>
      <c r="D11" s="625"/>
      <c r="E11" s="625"/>
      <c r="F11" s="625"/>
      <c r="G11" s="625"/>
      <c r="H11" s="625"/>
      <c r="I11" s="625"/>
      <c r="J11" s="625"/>
      <c r="K11" s="625"/>
      <c r="L11" s="625"/>
      <c r="M11" s="625"/>
      <c r="N11" s="625"/>
      <c r="O11" s="625"/>
      <c r="P11" s="625"/>
      <c r="Q11" s="626"/>
      <c r="R11" s="627">
        <v>99678</v>
      </c>
      <c r="S11" s="628"/>
      <c r="T11" s="628"/>
      <c r="U11" s="628"/>
      <c r="V11" s="628"/>
      <c r="W11" s="628"/>
      <c r="X11" s="628"/>
      <c r="Y11" s="629"/>
      <c r="Z11" s="630">
        <v>1.6</v>
      </c>
      <c r="AA11" s="631"/>
      <c r="AB11" s="631"/>
      <c r="AC11" s="632"/>
      <c r="AD11" s="633">
        <v>99678</v>
      </c>
      <c r="AE11" s="628"/>
      <c r="AF11" s="628"/>
      <c r="AG11" s="628"/>
      <c r="AH11" s="628"/>
      <c r="AI11" s="628"/>
      <c r="AJ11" s="628"/>
      <c r="AK11" s="629"/>
      <c r="AL11" s="630">
        <v>3.8</v>
      </c>
      <c r="AM11" s="631"/>
      <c r="AN11" s="631"/>
      <c r="AO11" s="665"/>
      <c r="AP11" s="624" t="s">
        <v>253</v>
      </c>
      <c r="AQ11" s="625"/>
      <c r="AR11" s="625"/>
      <c r="AS11" s="625"/>
      <c r="AT11" s="625"/>
      <c r="AU11" s="625"/>
      <c r="AV11" s="625"/>
      <c r="AW11" s="625"/>
      <c r="AX11" s="625"/>
      <c r="AY11" s="625"/>
      <c r="AZ11" s="625"/>
      <c r="BA11" s="625"/>
      <c r="BB11" s="625"/>
      <c r="BC11" s="625"/>
      <c r="BD11" s="625"/>
      <c r="BE11" s="625"/>
      <c r="BF11" s="626"/>
      <c r="BG11" s="627">
        <v>9456</v>
      </c>
      <c r="BH11" s="628"/>
      <c r="BI11" s="628"/>
      <c r="BJ11" s="628"/>
      <c r="BK11" s="628"/>
      <c r="BL11" s="628"/>
      <c r="BM11" s="628"/>
      <c r="BN11" s="629"/>
      <c r="BO11" s="663">
        <v>2.2000000000000002</v>
      </c>
      <c r="BP11" s="663"/>
      <c r="BQ11" s="663"/>
      <c r="BR11" s="663"/>
      <c r="BS11" s="664" t="s">
        <v>233</v>
      </c>
      <c r="BT11" s="664"/>
      <c r="BU11" s="664"/>
      <c r="BV11" s="664"/>
      <c r="BW11" s="664"/>
      <c r="BX11" s="664"/>
      <c r="BY11" s="664"/>
      <c r="BZ11" s="664"/>
      <c r="CA11" s="664"/>
      <c r="CB11" s="695"/>
      <c r="CD11" s="624" t="s">
        <v>254</v>
      </c>
      <c r="CE11" s="625"/>
      <c r="CF11" s="625"/>
      <c r="CG11" s="625"/>
      <c r="CH11" s="625"/>
      <c r="CI11" s="625"/>
      <c r="CJ11" s="625"/>
      <c r="CK11" s="625"/>
      <c r="CL11" s="625"/>
      <c r="CM11" s="625"/>
      <c r="CN11" s="625"/>
      <c r="CO11" s="625"/>
      <c r="CP11" s="625"/>
      <c r="CQ11" s="626"/>
      <c r="CR11" s="627">
        <v>452928</v>
      </c>
      <c r="CS11" s="628"/>
      <c r="CT11" s="628"/>
      <c r="CU11" s="628"/>
      <c r="CV11" s="628"/>
      <c r="CW11" s="628"/>
      <c r="CX11" s="628"/>
      <c r="CY11" s="629"/>
      <c r="CZ11" s="663">
        <v>7.9</v>
      </c>
      <c r="DA11" s="663"/>
      <c r="DB11" s="663"/>
      <c r="DC11" s="663"/>
      <c r="DD11" s="633">
        <v>101775</v>
      </c>
      <c r="DE11" s="628"/>
      <c r="DF11" s="628"/>
      <c r="DG11" s="628"/>
      <c r="DH11" s="628"/>
      <c r="DI11" s="628"/>
      <c r="DJ11" s="628"/>
      <c r="DK11" s="628"/>
      <c r="DL11" s="628"/>
      <c r="DM11" s="628"/>
      <c r="DN11" s="628"/>
      <c r="DO11" s="628"/>
      <c r="DP11" s="629"/>
      <c r="DQ11" s="633">
        <v>262010</v>
      </c>
      <c r="DR11" s="628"/>
      <c r="DS11" s="628"/>
      <c r="DT11" s="628"/>
      <c r="DU11" s="628"/>
      <c r="DV11" s="628"/>
      <c r="DW11" s="628"/>
      <c r="DX11" s="628"/>
      <c r="DY11" s="628"/>
      <c r="DZ11" s="628"/>
      <c r="EA11" s="628"/>
      <c r="EB11" s="628"/>
      <c r="EC11" s="662"/>
    </row>
    <row r="12" spans="2:143" ht="11.25" customHeight="1" x14ac:dyDescent="0.15">
      <c r="B12" s="624" t="s">
        <v>255</v>
      </c>
      <c r="C12" s="625"/>
      <c r="D12" s="625"/>
      <c r="E12" s="625"/>
      <c r="F12" s="625"/>
      <c r="G12" s="625"/>
      <c r="H12" s="625"/>
      <c r="I12" s="625"/>
      <c r="J12" s="625"/>
      <c r="K12" s="625"/>
      <c r="L12" s="625"/>
      <c r="M12" s="625"/>
      <c r="N12" s="625"/>
      <c r="O12" s="625"/>
      <c r="P12" s="625"/>
      <c r="Q12" s="626"/>
      <c r="R12" s="627" t="s">
        <v>233</v>
      </c>
      <c r="S12" s="628"/>
      <c r="T12" s="628"/>
      <c r="U12" s="628"/>
      <c r="V12" s="628"/>
      <c r="W12" s="628"/>
      <c r="X12" s="628"/>
      <c r="Y12" s="629"/>
      <c r="Z12" s="663" t="s">
        <v>233</v>
      </c>
      <c r="AA12" s="663"/>
      <c r="AB12" s="663"/>
      <c r="AC12" s="663"/>
      <c r="AD12" s="664" t="s">
        <v>233</v>
      </c>
      <c r="AE12" s="664"/>
      <c r="AF12" s="664"/>
      <c r="AG12" s="664"/>
      <c r="AH12" s="664"/>
      <c r="AI12" s="664"/>
      <c r="AJ12" s="664"/>
      <c r="AK12" s="664"/>
      <c r="AL12" s="630" t="s">
        <v>233</v>
      </c>
      <c r="AM12" s="631"/>
      <c r="AN12" s="631"/>
      <c r="AO12" s="665"/>
      <c r="AP12" s="624" t="s">
        <v>256</v>
      </c>
      <c r="AQ12" s="625"/>
      <c r="AR12" s="625"/>
      <c r="AS12" s="625"/>
      <c r="AT12" s="625"/>
      <c r="AU12" s="625"/>
      <c r="AV12" s="625"/>
      <c r="AW12" s="625"/>
      <c r="AX12" s="625"/>
      <c r="AY12" s="625"/>
      <c r="AZ12" s="625"/>
      <c r="BA12" s="625"/>
      <c r="BB12" s="625"/>
      <c r="BC12" s="625"/>
      <c r="BD12" s="625"/>
      <c r="BE12" s="625"/>
      <c r="BF12" s="626"/>
      <c r="BG12" s="627">
        <v>193494</v>
      </c>
      <c r="BH12" s="628"/>
      <c r="BI12" s="628"/>
      <c r="BJ12" s="628"/>
      <c r="BK12" s="628"/>
      <c r="BL12" s="628"/>
      <c r="BM12" s="628"/>
      <c r="BN12" s="629"/>
      <c r="BO12" s="663">
        <v>44.3</v>
      </c>
      <c r="BP12" s="663"/>
      <c r="BQ12" s="663"/>
      <c r="BR12" s="663"/>
      <c r="BS12" s="664" t="s">
        <v>233</v>
      </c>
      <c r="BT12" s="664"/>
      <c r="BU12" s="664"/>
      <c r="BV12" s="664"/>
      <c r="BW12" s="664"/>
      <c r="BX12" s="664"/>
      <c r="BY12" s="664"/>
      <c r="BZ12" s="664"/>
      <c r="CA12" s="664"/>
      <c r="CB12" s="695"/>
      <c r="CD12" s="624" t="s">
        <v>257</v>
      </c>
      <c r="CE12" s="625"/>
      <c r="CF12" s="625"/>
      <c r="CG12" s="625"/>
      <c r="CH12" s="625"/>
      <c r="CI12" s="625"/>
      <c r="CJ12" s="625"/>
      <c r="CK12" s="625"/>
      <c r="CL12" s="625"/>
      <c r="CM12" s="625"/>
      <c r="CN12" s="625"/>
      <c r="CO12" s="625"/>
      <c r="CP12" s="625"/>
      <c r="CQ12" s="626"/>
      <c r="CR12" s="627">
        <v>260144</v>
      </c>
      <c r="CS12" s="628"/>
      <c r="CT12" s="628"/>
      <c r="CU12" s="628"/>
      <c r="CV12" s="628"/>
      <c r="CW12" s="628"/>
      <c r="CX12" s="628"/>
      <c r="CY12" s="629"/>
      <c r="CZ12" s="663">
        <v>4.5</v>
      </c>
      <c r="DA12" s="663"/>
      <c r="DB12" s="663"/>
      <c r="DC12" s="663"/>
      <c r="DD12" s="633">
        <v>2290</v>
      </c>
      <c r="DE12" s="628"/>
      <c r="DF12" s="628"/>
      <c r="DG12" s="628"/>
      <c r="DH12" s="628"/>
      <c r="DI12" s="628"/>
      <c r="DJ12" s="628"/>
      <c r="DK12" s="628"/>
      <c r="DL12" s="628"/>
      <c r="DM12" s="628"/>
      <c r="DN12" s="628"/>
      <c r="DO12" s="628"/>
      <c r="DP12" s="629"/>
      <c r="DQ12" s="633">
        <v>97486</v>
      </c>
      <c r="DR12" s="628"/>
      <c r="DS12" s="628"/>
      <c r="DT12" s="628"/>
      <c r="DU12" s="628"/>
      <c r="DV12" s="628"/>
      <c r="DW12" s="628"/>
      <c r="DX12" s="628"/>
      <c r="DY12" s="628"/>
      <c r="DZ12" s="628"/>
      <c r="EA12" s="628"/>
      <c r="EB12" s="628"/>
      <c r="EC12" s="662"/>
    </row>
    <row r="13" spans="2:143" ht="11.25" customHeight="1" x14ac:dyDescent="0.15">
      <c r="B13" s="624" t="s">
        <v>258</v>
      </c>
      <c r="C13" s="625"/>
      <c r="D13" s="625"/>
      <c r="E13" s="625"/>
      <c r="F13" s="625"/>
      <c r="G13" s="625"/>
      <c r="H13" s="625"/>
      <c r="I13" s="625"/>
      <c r="J13" s="625"/>
      <c r="K13" s="625"/>
      <c r="L13" s="625"/>
      <c r="M13" s="625"/>
      <c r="N13" s="625"/>
      <c r="O13" s="625"/>
      <c r="P13" s="625"/>
      <c r="Q13" s="626"/>
      <c r="R13" s="627" t="s">
        <v>233</v>
      </c>
      <c r="S13" s="628"/>
      <c r="T13" s="628"/>
      <c r="U13" s="628"/>
      <c r="V13" s="628"/>
      <c r="W13" s="628"/>
      <c r="X13" s="628"/>
      <c r="Y13" s="629"/>
      <c r="Z13" s="663" t="s">
        <v>233</v>
      </c>
      <c r="AA13" s="663"/>
      <c r="AB13" s="663"/>
      <c r="AC13" s="663"/>
      <c r="AD13" s="664" t="s">
        <v>233</v>
      </c>
      <c r="AE13" s="664"/>
      <c r="AF13" s="664"/>
      <c r="AG13" s="664"/>
      <c r="AH13" s="664"/>
      <c r="AI13" s="664"/>
      <c r="AJ13" s="664"/>
      <c r="AK13" s="664"/>
      <c r="AL13" s="630" t="s">
        <v>233</v>
      </c>
      <c r="AM13" s="631"/>
      <c r="AN13" s="631"/>
      <c r="AO13" s="665"/>
      <c r="AP13" s="624" t="s">
        <v>259</v>
      </c>
      <c r="AQ13" s="625"/>
      <c r="AR13" s="625"/>
      <c r="AS13" s="625"/>
      <c r="AT13" s="625"/>
      <c r="AU13" s="625"/>
      <c r="AV13" s="625"/>
      <c r="AW13" s="625"/>
      <c r="AX13" s="625"/>
      <c r="AY13" s="625"/>
      <c r="AZ13" s="625"/>
      <c r="BA13" s="625"/>
      <c r="BB13" s="625"/>
      <c r="BC13" s="625"/>
      <c r="BD13" s="625"/>
      <c r="BE13" s="625"/>
      <c r="BF13" s="626"/>
      <c r="BG13" s="627">
        <v>192947</v>
      </c>
      <c r="BH13" s="628"/>
      <c r="BI13" s="628"/>
      <c r="BJ13" s="628"/>
      <c r="BK13" s="628"/>
      <c r="BL13" s="628"/>
      <c r="BM13" s="628"/>
      <c r="BN13" s="629"/>
      <c r="BO13" s="663">
        <v>44.1</v>
      </c>
      <c r="BP13" s="663"/>
      <c r="BQ13" s="663"/>
      <c r="BR13" s="663"/>
      <c r="BS13" s="664" t="s">
        <v>233</v>
      </c>
      <c r="BT13" s="664"/>
      <c r="BU13" s="664"/>
      <c r="BV13" s="664"/>
      <c r="BW13" s="664"/>
      <c r="BX13" s="664"/>
      <c r="BY13" s="664"/>
      <c r="BZ13" s="664"/>
      <c r="CA13" s="664"/>
      <c r="CB13" s="695"/>
      <c r="CD13" s="624" t="s">
        <v>260</v>
      </c>
      <c r="CE13" s="625"/>
      <c r="CF13" s="625"/>
      <c r="CG13" s="625"/>
      <c r="CH13" s="625"/>
      <c r="CI13" s="625"/>
      <c r="CJ13" s="625"/>
      <c r="CK13" s="625"/>
      <c r="CL13" s="625"/>
      <c r="CM13" s="625"/>
      <c r="CN13" s="625"/>
      <c r="CO13" s="625"/>
      <c r="CP13" s="625"/>
      <c r="CQ13" s="626"/>
      <c r="CR13" s="627">
        <v>357489</v>
      </c>
      <c r="CS13" s="628"/>
      <c r="CT13" s="628"/>
      <c r="CU13" s="628"/>
      <c r="CV13" s="628"/>
      <c r="CW13" s="628"/>
      <c r="CX13" s="628"/>
      <c r="CY13" s="629"/>
      <c r="CZ13" s="663">
        <v>6.2</v>
      </c>
      <c r="DA13" s="663"/>
      <c r="DB13" s="663"/>
      <c r="DC13" s="663"/>
      <c r="DD13" s="633">
        <v>170583</v>
      </c>
      <c r="DE13" s="628"/>
      <c r="DF13" s="628"/>
      <c r="DG13" s="628"/>
      <c r="DH13" s="628"/>
      <c r="DI13" s="628"/>
      <c r="DJ13" s="628"/>
      <c r="DK13" s="628"/>
      <c r="DL13" s="628"/>
      <c r="DM13" s="628"/>
      <c r="DN13" s="628"/>
      <c r="DO13" s="628"/>
      <c r="DP13" s="629"/>
      <c r="DQ13" s="633">
        <v>204694</v>
      </c>
      <c r="DR13" s="628"/>
      <c r="DS13" s="628"/>
      <c r="DT13" s="628"/>
      <c r="DU13" s="628"/>
      <c r="DV13" s="628"/>
      <c r="DW13" s="628"/>
      <c r="DX13" s="628"/>
      <c r="DY13" s="628"/>
      <c r="DZ13" s="628"/>
      <c r="EA13" s="628"/>
      <c r="EB13" s="628"/>
      <c r="EC13" s="662"/>
    </row>
    <row r="14" spans="2:143" ht="11.25" customHeight="1" x14ac:dyDescent="0.15">
      <c r="B14" s="624" t="s">
        <v>261</v>
      </c>
      <c r="C14" s="625"/>
      <c r="D14" s="625"/>
      <c r="E14" s="625"/>
      <c r="F14" s="625"/>
      <c r="G14" s="625"/>
      <c r="H14" s="625"/>
      <c r="I14" s="625"/>
      <c r="J14" s="625"/>
      <c r="K14" s="625"/>
      <c r="L14" s="625"/>
      <c r="M14" s="625"/>
      <c r="N14" s="625"/>
      <c r="O14" s="625"/>
      <c r="P14" s="625"/>
      <c r="Q14" s="626"/>
      <c r="R14" s="627" t="s">
        <v>233</v>
      </c>
      <c r="S14" s="628"/>
      <c r="T14" s="628"/>
      <c r="U14" s="628"/>
      <c r="V14" s="628"/>
      <c r="W14" s="628"/>
      <c r="X14" s="628"/>
      <c r="Y14" s="629"/>
      <c r="Z14" s="663" t="s">
        <v>233</v>
      </c>
      <c r="AA14" s="663"/>
      <c r="AB14" s="663"/>
      <c r="AC14" s="663"/>
      <c r="AD14" s="664" t="s">
        <v>233</v>
      </c>
      <c r="AE14" s="664"/>
      <c r="AF14" s="664"/>
      <c r="AG14" s="664"/>
      <c r="AH14" s="664"/>
      <c r="AI14" s="664"/>
      <c r="AJ14" s="664"/>
      <c r="AK14" s="664"/>
      <c r="AL14" s="630" t="s">
        <v>233</v>
      </c>
      <c r="AM14" s="631"/>
      <c r="AN14" s="631"/>
      <c r="AO14" s="665"/>
      <c r="AP14" s="624" t="s">
        <v>262</v>
      </c>
      <c r="AQ14" s="625"/>
      <c r="AR14" s="625"/>
      <c r="AS14" s="625"/>
      <c r="AT14" s="625"/>
      <c r="AU14" s="625"/>
      <c r="AV14" s="625"/>
      <c r="AW14" s="625"/>
      <c r="AX14" s="625"/>
      <c r="AY14" s="625"/>
      <c r="AZ14" s="625"/>
      <c r="BA14" s="625"/>
      <c r="BB14" s="625"/>
      <c r="BC14" s="625"/>
      <c r="BD14" s="625"/>
      <c r="BE14" s="625"/>
      <c r="BF14" s="626"/>
      <c r="BG14" s="627">
        <v>18026</v>
      </c>
      <c r="BH14" s="628"/>
      <c r="BI14" s="628"/>
      <c r="BJ14" s="628"/>
      <c r="BK14" s="628"/>
      <c r="BL14" s="628"/>
      <c r="BM14" s="628"/>
      <c r="BN14" s="629"/>
      <c r="BO14" s="663">
        <v>4.0999999999999996</v>
      </c>
      <c r="BP14" s="663"/>
      <c r="BQ14" s="663"/>
      <c r="BR14" s="663"/>
      <c r="BS14" s="664" t="s">
        <v>233</v>
      </c>
      <c r="BT14" s="664"/>
      <c r="BU14" s="664"/>
      <c r="BV14" s="664"/>
      <c r="BW14" s="664"/>
      <c r="BX14" s="664"/>
      <c r="BY14" s="664"/>
      <c r="BZ14" s="664"/>
      <c r="CA14" s="664"/>
      <c r="CB14" s="695"/>
      <c r="CD14" s="624" t="s">
        <v>263</v>
      </c>
      <c r="CE14" s="625"/>
      <c r="CF14" s="625"/>
      <c r="CG14" s="625"/>
      <c r="CH14" s="625"/>
      <c r="CI14" s="625"/>
      <c r="CJ14" s="625"/>
      <c r="CK14" s="625"/>
      <c r="CL14" s="625"/>
      <c r="CM14" s="625"/>
      <c r="CN14" s="625"/>
      <c r="CO14" s="625"/>
      <c r="CP14" s="625"/>
      <c r="CQ14" s="626"/>
      <c r="CR14" s="627">
        <v>135315</v>
      </c>
      <c r="CS14" s="628"/>
      <c r="CT14" s="628"/>
      <c r="CU14" s="628"/>
      <c r="CV14" s="628"/>
      <c r="CW14" s="628"/>
      <c r="CX14" s="628"/>
      <c r="CY14" s="629"/>
      <c r="CZ14" s="663">
        <v>2.4</v>
      </c>
      <c r="DA14" s="663"/>
      <c r="DB14" s="663"/>
      <c r="DC14" s="663"/>
      <c r="DD14" s="633">
        <v>20</v>
      </c>
      <c r="DE14" s="628"/>
      <c r="DF14" s="628"/>
      <c r="DG14" s="628"/>
      <c r="DH14" s="628"/>
      <c r="DI14" s="628"/>
      <c r="DJ14" s="628"/>
      <c r="DK14" s="628"/>
      <c r="DL14" s="628"/>
      <c r="DM14" s="628"/>
      <c r="DN14" s="628"/>
      <c r="DO14" s="628"/>
      <c r="DP14" s="629"/>
      <c r="DQ14" s="633">
        <v>127015</v>
      </c>
      <c r="DR14" s="628"/>
      <c r="DS14" s="628"/>
      <c r="DT14" s="628"/>
      <c r="DU14" s="628"/>
      <c r="DV14" s="628"/>
      <c r="DW14" s="628"/>
      <c r="DX14" s="628"/>
      <c r="DY14" s="628"/>
      <c r="DZ14" s="628"/>
      <c r="EA14" s="628"/>
      <c r="EB14" s="628"/>
      <c r="EC14" s="662"/>
    </row>
    <row r="15" spans="2:143" ht="11.25" customHeight="1" x14ac:dyDescent="0.15">
      <c r="B15" s="624" t="s">
        <v>264</v>
      </c>
      <c r="C15" s="625"/>
      <c r="D15" s="625"/>
      <c r="E15" s="625"/>
      <c r="F15" s="625"/>
      <c r="G15" s="625"/>
      <c r="H15" s="625"/>
      <c r="I15" s="625"/>
      <c r="J15" s="625"/>
      <c r="K15" s="625"/>
      <c r="L15" s="625"/>
      <c r="M15" s="625"/>
      <c r="N15" s="625"/>
      <c r="O15" s="625"/>
      <c r="P15" s="625"/>
      <c r="Q15" s="626"/>
      <c r="R15" s="627" t="s">
        <v>233</v>
      </c>
      <c r="S15" s="628"/>
      <c r="T15" s="628"/>
      <c r="U15" s="628"/>
      <c r="V15" s="628"/>
      <c r="W15" s="628"/>
      <c r="X15" s="628"/>
      <c r="Y15" s="629"/>
      <c r="Z15" s="663" t="s">
        <v>233</v>
      </c>
      <c r="AA15" s="663"/>
      <c r="AB15" s="663"/>
      <c r="AC15" s="663"/>
      <c r="AD15" s="664" t="s">
        <v>233</v>
      </c>
      <c r="AE15" s="664"/>
      <c r="AF15" s="664"/>
      <c r="AG15" s="664"/>
      <c r="AH15" s="664"/>
      <c r="AI15" s="664"/>
      <c r="AJ15" s="664"/>
      <c r="AK15" s="664"/>
      <c r="AL15" s="630" t="s">
        <v>233</v>
      </c>
      <c r="AM15" s="631"/>
      <c r="AN15" s="631"/>
      <c r="AO15" s="665"/>
      <c r="AP15" s="624" t="s">
        <v>265</v>
      </c>
      <c r="AQ15" s="625"/>
      <c r="AR15" s="625"/>
      <c r="AS15" s="625"/>
      <c r="AT15" s="625"/>
      <c r="AU15" s="625"/>
      <c r="AV15" s="625"/>
      <c r="AW15" s="625"/>
      <c r="AX15" s="625"/>
      <c r="AY15" s="625"/>
      <c r="AZ15" s="625"/>
      <c r="BA15" s="625"/>
      <c r="BB15" s="625"/>
      <c r="BC15" s="625"/>
      <c r="BD15" s="625"/>
      <c r="BE15" s="625"/>
      <c r="BF15" s="626"/>
      <c r="BG15" s="627">
        <v>33731</v>
      </c>
      <c r="BH15" s="628"/>
      <c r="BI15" s="628"/>
      <c r="BJ15" s="628"/>
      <c r="BK15" s="628"/>
      <c r="BL15" s="628"/>
      <c r="BM15" s="628"/>
      <c r="BN15" s="629"/>
      <c r="BO15" s="663">
        <v>7.7</v>
      </c>
      <c r="BP15" s="663"/>
      <c r="BQ15" s="663"/>
      <c r="BR15" s="663"/>
      <c r="BS15" s="664" t="s">
        <v>233</v>
      </c>
      <c r="BT15" s="664"/>
      <c r="BU15" s="664"/>
      <c r="BV15" s="664"/>
      <c r="BW15" s="664"/>
      <c r="BX15" s="664"/>
      <c r="BY15" s="664"/>
      <c r="BZ15" s="664"/>
      <c r="CA15" s="664"/>
      <c r="CB15" s="695"/>
      <c r="CD15" s="624" t="s">
        <v>266</v>
      </c>
      <c r="CE15" s="625"/>
      <c r="CF15" s="625"/>
      <c r="CG15" s="625"/>
      <c r="CH15" s="625"/>
      <c r="CI15" s="625"/>
      <c r="CJ15" s="625"/>
      <c r="CK15" s="625"/>
      <c r="CL15" s="625"/>
      <c r="CM15" s="625"/>
      <c r="CN15" s="625"/>
      <c r="CO15" s="625"/>
      <c r="CP15" s="625"/>
      <c r="CQ15" s="626"/>
      <c r="CR15" s="627">
        <v>263481</v>
      </c>
      <c r="CS15" s="628"/>
      <c r="CT15" s="628"/>
      <c r="CU15" s="628"/>
      <c r="CV15" s="628"/>
      <c r="CW15" s="628"/>
      <c r="CX15" s="628"/>
      <c r="CY15" s="629"/>
      <c r="CZ15" s="663">
        <v>4.5999999999999996</v>
      </c>
      <c r="DA15" s="663"/>
      <c r="DB15" s="663"/>
      <c r="DC15" s="663"/>
      <c r="DD15" s="633">
        <v>10039</v>
      </c>
      <c r="DE15" s="628"/>
      <c r="DF15" s="628"/>
      <c r="DG15" s="628"/>
      <c r="DH15" s="628"/>
      <c r="DI15" s="628"/>
      <c r="DJ15" s="628"/>
      <c r="DK15" s="628"/>
      <c r="DL15" s="628"/>
      <c r="DM15" s="628"/>
      <c r="DN15" s="628"/>
      <c r="DO15" s="628"/>
      <c r="DP15" s="629"/>
      <c r="DQ15" s="633">
        <v>201186</v>
      </c>
      <c r="DR15" s="628"/>
      <c r="DS15" s="628"/>
      <c r="DT15" s="628"/>
      <c r="DU15" s="628"/>
      <c r="DV15" s="628"/>
      <c r="DW15" s="628"/>
      <c r="DX15" s="628"/>
      <c r="DY15" s="628"/>
      <c r="DZ15" s="628"/>
      <c r="EA15" s="628"/>
      <c r="EB15" s="628"/>
      <c r="EC15" s="662"/>
    </row>
    <row r="16" spans="2:143" ht="11.25" customHeight="1" x14ac:dyDescent="0.15">
      <c r="B16" s="624" t="s">
        <v>267</v>
      </c>
      <c r="C16" s="625"/>
      <c r="D16" s="625"/>
      <c r="E16" s="625"/>
      <c r="F16" s="625"/>
      <c r="G16" s="625"/>
      <c r="H16" s="625"/>
      <c r="I16" s="625"/>
      <c r="J16" s="625"/>
      <c r="K16" s="625"/>
      <c r="L16" s="625"/>
      <c r="M16" s="625"/>
      <c r="N16" s="625"/>
      <c r="O16" s="625"/>
      <c r="P16" s="625"/>
      <c r="Q16" s="626"/>
      <c r="R16" s="627">
        <v>4886</v>
      </c>
      <c r="S16" s="628"/>
      <c r="T16" s="628"/>
      <c r="U16" s="628"/>
      <c r="V16" s="628"/>
      <c r="W16" s="628"/>
      <c r="X16" s="628"/>
      <c r="Y16" s="629"/>
      <c r="Z16" s="663">
        <v>0.1</v>
      </c>
      <c r="AA16" s="663"/>
      <c r="AB16" s="663"/>
      <c r="AC16" s="663"/>
      <c r="AD16" s="664">
        <v>4886</v>
      </c>
      <c r="AE16" s="664"/>
      <c r="AF16" s="664"/>
      <c r="AG16" s="664"/>
      <c r="AH16" s="664"/>
      <c r="AI16" s="664"/>
      <c r="AJ16" s="664"/>
      <c r="AK16" s="664"/>
      <c r="AL16" s="630">
        <v>0.2</v>
      </c>
      <c r="AM16" s="631"/>
      <c r="AN16" s="631"/>
      <c r="AO16" s="665"/>
      <c r="AP16" s="624" t="s">
        <v>268</v>
      </c>
      <c r="AQ16" s="625"/>
      <c r="AR16" s="625"/>
      <c r="AS16" s="625"/>
      <c r="AT16" s="625"/>
      <c r="AU16" s="625"/>
      <c r="AV16" s="625"/>
      <c r="AW16" s="625"/>
      <c r="AX16" s="625"/>
      <c r="AY16" s="625"/>
      <c r="AZ16" s="625"/>
      <c r="BA16" s="625"/>
      <c r="BB16" s="625"/>
      <c r="BC16" s="625"/>
      <c r="BD16" s="625"/>
      <c r="BE16" s="625"/>
      <c r="BF16" s="626"/>
      <c r="BG16" s="627" t="s">
        <v>233</v>
      </c>
      <c r="BH16" s="628"/>
      <c r="BI16" s="628"/>
      <c r="BJ16" s="628"/>
      <c r="BK16" s="628"/>
      <c r="BL16" s="628"/>
      <c r="BM16" s="628"/>
      <c r="BN16" s="629"/>
      <c r="BO16" s="663" t="s">
        <v>233</v>
      </c>
      <c r="BP16" s="663"/>
      <c r="BQ16" s="663"/>
      <c r="BR16" s="663"/>
      <c r="BS16" s="664" t="s">
        <v>233</v>
      </c>
      <c r="BT16" s="664"/>
      <c r="BU16" s="664"/>
      <c r="BV16" s="664"/>
      <c r="BW16" s="664"/>
      <c r="BX16" s="664"/>
      <c r="BY16" s="664"/>
      <c r="BZ16" s="664"/>
      <c r="CA16" s="664"/>
      <c r="CB16" s="695"/>
      <c r="CD16" s="624" t="s">
        <v>269</v>
      </c>
      <c r="CE16" s="625"/>
      <c r="CF16" s="625"/>
      <c r="CG16" s="625"/>
      <c r="CH16" s="625"/>
      <c r="CI16" s="625"/>
      <c r="CJ16" s="625"/>
      <c r="CK16" s="625"/>
      <c r="CL16" s="625"/>
      <c r="CM16" s="625"/>
      <c r="CN16" s="625"/>
      <c r="CO16" s="625"/>
      <c r="CP16" s="625"/>
      <c r="CQ16" s="626"/>
      <c r="CR16" s="627">
        <v>537160</v>
      </c>
      <c r="CS16" s="628"/>
      <c r="CT16" s="628"/>
      <c r="CU16" s="628"/>
      <c r="CV16" s="628"/>
      <c r="CW16" s="628"/>
      <c r="CX16" s="628"/>
      <c r="CY16" s="629"/>
      <c r="CZ16" s="663">
        <v>9.3000000000000007</v>
      </c>
      <c r="DA16" s="663"/>
      <c r="DB16" s="663"/>
      <c r="DC16" s="663"/>
      <c r="DD16" s="633" t="s">
        <v>233</v>
      </c>
      <c r="DE16" s="628"/>
      <c r="DF16" s="628"/>
      <c r="DG16" s="628"/>
      <c r="DH16" s="628"/>
      <c r="DI16" s="628"/>
      <c r="DJ16" s="628"/>
      <c r="DK16" s="628"/>
      <c r="DL16" s="628"/>
      <c r="DM16" s="628"/>
      <c r="DN16" s="628"/>
      <c r="DO16" s="628"/>
      <c r="DP16" s="629"/>
      <c r="DQ16" s="633">
        <v>64122</v>
      </c>
      <c r="DR16" s="628"/>
      <c r="DS16" s="628"/>
      <c r="DT16" s="628"/>
      <c r="DU16" s="628"/>
      <c r="DV16" s="628"/>
      <c r="DW16" s="628"/>
      <c r="DX16" s="628"/>
      <c r="DY16" s="628"/>
      <c r="DZ16" s="628"/>
      <c r="EA16" s="628"/>
      <c r="EB16" s="628"/>
      <c r="EC16" s="662"/>
    </row>
    <row r="17" spans="2:133" ht="11.25" customHeight="1" x14ac:dyDescent="0.15">
      <c r="B17" s="624" t="s">
        <v>270</v>
      </c>
      <c r="C17" s="625"/>
      <c r="D17" s="625"/>
      <c r="E17" s="625"/>
      <c r="F17" s="625"/>
      <c r="G17" s="625"/>
      <c r="H17" s="625"/>
      <c r="I17" s="625"/>
      <c r="J17" s="625"/>
      <c r="K17" s="625"/>
      <c r="L17" s="625"/>
      <c r="M17" s="625"/>
      <c r="N17" s="625"/>
      <c r="O17" s="625"/>
      <c r="P17" s="625"/>
      <c r="Q17" s="626"/>
      <c r="R17" s="627">
        <v>6796</v>
      </c>
      <c r="S17" s="628"/>
      <c r="T17" s="628"/>
      <c r="U17" s="628"/>
      <c r="V17" s="628"/>
      <c r="W17" s="628"/>
      <c r="X17" s="628"/>
      <c r="Y17" s="629"/>
      <c r="Z17" s="663">
        <v>0.1</v>
      </c>
      <c r="AA17" s="663"/>
      <c r="AB17" s="663"/>
      <c r="AC17" s="663"/>
      <c r="AD17" s="664">
        <v>6796</v>
      </c>
      <c r="AE17" s="664"/>
      <c r="AF17" s="664"/>
      <c r="AG17" s="664"/>
      <c r="AH17" s="664"/>
      <c r="AI17" s="664"/>
      <c r="AJ17" s="664"/>
      <c r="AK17" s="664"/>
      <c r="AL17" s="630">
        <v>0.3</v>
      </c>
      <c r="AM17" s="631"/>
      <c r="AN17" s="631"/>
      <c r="AO17" s="665"/>
      <c r="AP17" s="624" t="s">
        <v>271</v>
      </c>
      <c r="AQ17" s="625"/>
      <c r="AR17" s="625"/>
      <c r="AS17" s="625"/>
      <c r="AT17" s="625"/>
      <c r="AU17" s="625"/>
      <c r="AV17" s="625"/>
      <c r="AW17" s="625"/>
      <c r="AX17" s="625"/>
      <c r="AY17" s="625"/>
      <c r="AZ17" s="625"/>
      <c r="BA17" s="625"/>
      <c r="BB17" s="625"/>
      <c r="BC17" s="625"/>
      <c r="BD17" s="625"/>
      <c r="BE17" s="625"/>
      <c r="BF17" s="626"/>
      <c r="BG17" s="627" t="s">
        <v>233</v>
      </c>
      <c r="BH17" s="628"/>
      <c r="BI17" s="628"/>
      <c r="BJ17" s="628"/>
      <c r="BK17" s="628"/>
      <c r="BL17" s="628"/>
      <c r="BM17" s="628"/>
      <c r="BN17" s="629"/>
      <c r="BO17" s="663" t="s">
        <v>233</v>
      </c>
      <c r="BP17" s="663"/>
      <c r="BQ17" s="663"/>
      <c r="BR17" s="663"/>
      <c r="BS17" s="664" t="s">
        <v>233</v>
      </c>
      <c r="BT17" s="664"/>
      <c r="BU17" s="664"/>
      <c r="BV17" s="664"/>
      <c r="BW17" s="664"/>
      <c r="BX17" s="664"/>
      <c r="BY17" s="664"/>
      <c r="BZ17" s="664"/>
      <c r="CA17" s="664"/>
      <c r="CB17" s="695"/>
      <c r="CD17" s="624" t="s">
        <v>272</v>
      </c>
      <c r="CE17" s="625"/>
      <c r="CF17" s="625"/>
      <c r="CG17" s="625"/>
      <c r="CH17" s="625"/>
      <c r="CI17" s="625"/>
      <c r="CJ17" s="625"/>
      <c r="CK17" s="625"/>
      <c r="CL17" s="625"/>
      <c r="CM17" s="625"/>
      <c r="CN17" s="625"/>
      <c r="CO17" s="625"/>
      <c r="CP17" s="625"/>
      <c r="CQ17" s="626"/>
      <c r="CR17" s="627">
        <v>379674</v>
      </c>
      <c r="CS17" s="628"/>
      <c r="CT17" s="628"/>
      <c r="CU17" s="628"/>
      <c r="CV17" s="628"/>
      <c r="CW17" s="628"/>
      <c r="CX17" s="628"/>
      <c r="CY17" s="629"/>
      <c r="CZ17" s="663">
        <v>6.6</v>
      </c>
      <c r="DA17" s="663"/>
      <c r="DB17" s="663"/>
      <c r="DC17" s="663"/>
      <c r="DD17" s="633" t="s">
        <v>233</v>
      </c>
      <c r="DE17" s="628"/>
      <c r="DF17" s="628"/>
      <c r="DG17" s="628"/>
      <c r="DH17" s="628"/>
      <c r="DI17" s="628"/>
      <c r="DJ17" s="628"/>
      <c r="DK17" s="628"/>
      <c r="DL17" s="628"/>
      <c r="DM17" s="628"/>
      <c r="DN17" s="628"/>
      <c r="DO17" s="628"/>
      <c r="DP17" s="629"/>
      <c r="DQ17" s="633">
        <v>352195</v>
      </c>
      <c r="DR17" s="628"/>
      <c r="DS17" s="628"/>
      <c r="DT17" s="628"/>
      <c r="DU17" s="628"/>
      <c r="DV17" s="628"/>
      <c r="DW17" s="628"/>
      <c r="DX17" s="628"/>
      <c r="DY17" s="628"/>
      <c r="DZ17" s="628"/>
      <c r="EA17" s="628"/>
      <c r="EB17" s="628"/>
      <c r="EC17" s="662"/>
    </row>
    <row r="18" spans="2:133" ht="11.25" customHeight="1" x14ac:dyDescent="0.15">
      <c r="B18" s="624" t="s">
        <v>273</v>
      </c>
      <c r="C18" s="625"/>
      <c r="D18" s="625"/>
      <c r="E18" s="625"/>
      <c r="F18" s="625"/>
      <c r="G18" s="625"/>
      <c r="H18" s="625"/>
      <c r="I18" s="625"/>
      <c r="J18" s="625"/>
      <c r="K18" s="625"/>
      <c r="L18" s="625"/>
      <c r="M18" s="625"/>
      <c r="N18" s="625"/>
      <c r="O18" s="625"/>
      <c r="P18" s="625"/>
      <c r="Q18" s="626"/>
      <c r="R18" s="627">
        <v>815</v>
      </c>
      <c r="S18" s="628"/>
      <c r="T18" s="628"/>
      <c r="U18" s="628"/>
      <c r="V18" s="628"/>
      <c r="W18" s="628"/>
      <c r="X18" s="628"/>
      <c r="Y18" s="629"/>
      <c r="Z18" s="663">
        <v>0</v>
      </c>
      <c r="AA18" s="663"/>
      <c r="AB18" s="663"/>
      <c r="AC18" s="663"/>
      <c r="AD18" s="664">
        <v>815</v>
      </c>
      <c r="AE18" s="664"/>
      <c r="AF18" s="664"/>
      <c r="AG18" s="664"/>
      <c r="AH18" s="664"/>
      <c r="AI18" s="664"/>
      <c r="AJ18" s="664"/>
      <c r="AK18" s="664"/>
      <c r="AL18" s="630">
        <v>0</v>
      </c>
      <c r="AM18" s="631"/>
      <c r="AN18" s="631"/>
      <c r="AO18" s="665"/>
      <c r="AP18" s="624" t="s">
        <v>274</v>
      </c>
      <c r="AQ18" s="625"/>
      <c r="AR18" s="625"/>
      <c r="AS18" s="625"/>
      <c r="AT18" s="625"/>
      <c r="AU18" s="625"/>
      <c r="AV18" s="625"/>
      <c r="AW18" s="625"/>
      <c r="AX18" s="625"/>
      <c r="AY18" s="625"/>
      <c r="AZ18" s="625"/>
      <c r="BA18" s="625"/>
      <c r="BB18" s="625"/>
      <c r="BC18" s="625"/>
      <c r="BD18" s="625"/>
      <c r="BE18" s="625"/>
      <c r="BF18" s="626"/>
      <c r="BG18" s="627" t="s">
        <v>233</v>
      </c>
      <c r="BH18" s="628"/>
      <c r="BI18" s="628"/>
      <c r="BJ18" s="628"/>
      <c r="BK18" s="628"/>
      <c r="BL18" s="628"/>
      <c r="BM18" s="628"/>
      <c r="BN18" s="629"/>
      <c r="BO18" s="663" t="s">
        <v>233</v>
      </c>
      <c r="BP18" s="663"/>
      <c r="BQ18" s="663"/>
      <c r="BR18" s="663"/>
      <c r="BS18" s="664" t="s">
        <v>233</v>
      </c>
      <c r="BT18" s="664"/>
      <c r="BU18" s="664"/>
      <c r="BV18" s="664"/>
      <c r="BW18" s="664"/>
      <c r="BX18" s="664"/>
      <c r="BY18" s="664"/>
      <c r="BZ18" s="664"/>
      <c r="CA18" s="664"/>
      <c r="CB18" s="695"/>
      <c r="CD18" s="624" t="s">
        <v>275</v>
      </c>
      <c r="CE18" s="625"/>
      <c r="CF18" s="625"/>
      <c r="CG18" s="625"/>
      <c r="CH18" s="625"/>
      <c r="CI18" s="625"/>
      <c r="CJ18" s="625"/>
      <c r="CK18" s="625"/>
      <c r="CL18" s="625"/>
      <c r="CM18" s="625"/>
      <c r="CN18" s="625"/>
      <c r="CO18" s="625"/>
      <c r="CP18" s="625"/>
      <c r="CQ18" s="626"/>
      <c r="CR18" s="627" t="s">
        <v>233</v>
      </c>
      <c r="CS18" s="628"/>
      <c r="CT18" s="628"/>
      <c r="CU18" s="628"/>
      <c r="CV18" s="628"/>
      <c r="CW18" s="628"/>
      <c r="CX18" s="628"/>
      <c r="CY18" s="629"/>
      <c r="CZ18" s="663" t="s">
        <v>233</v>
      </c>
      <c r="DA18" s="663"/>
      <c r="DB18" s="663"/>
      <c r="DC18" s="663"/>
      <c r="DD18" s="633" t="s">
        <v>233</v>
      </c>
      <c r="DE18" s="628"/>
      <c r="DF18" s="628"/>
      <c r="DG18" s="628"/>
      <c r="DH18" s="628"/>
      <c r="DI18" s="628"/>
      <c r="DJ18" s="628"/>
      <c r="DK18" s="628"/>
      <c r="DL18" s="628"/>
      <c r="DM18" s="628"/>
      <c r="DN18" s="628"/>
      <c r="DO18" s="628"/>
      <c r="DP18" s="629"/>
      <c r="DQ18" s="633" t="s">
        <v>233</v>
      </c>
      <c r="DR18" s="628"/>
      <c r="DS18" s="628"/>
      <c r="DT18" s="628"/>
      <c r="DU18" s="628"/>
      <c r="DV18" s="628"/>
      <c r="DW18" s="628"/>
      <c r="DX18" s="628"/>
      <c r="DY18" s="628"/>
      <c r="DZ18" s="628"/>
      <c r="EA18" s="628"/>
      <c r="EB18" s="628"/>
      <c r="EC18" s="662"/>
    </row>
    <row r="19" spans="2:133" ht="11.25" customHeight="1" x14ac:dyDescent="0.15">
      <c r="B19" s="624" t="s">
        <v>276</v>
      </c>
      <c r="C19" s="625"/>
      <c r="D19" s="625"/>
      <c r="E19" s="625"/>
      <c r="F19" s="625"/>
      <c r="G19" s="625"/>
      <c r="H19" s="625"/>
      <c r="I19" s="625"/>
      <c r="J19" s="625"/>
      <c r="K19" s="625"/>
      <c r="L19" s="625"/>
      <c r="M19" s="625"/>
      <c r="N19" s="625"/>
      <c r="O19" s="625"/>
      <c r="P19" s="625"/>
      <c r="Q19" s="626"/>
      <c r="R19" s="627">
        <v>815</v>
      </c>
      <c r="S19" s="628"/>
      <c r="T19" s="628"/>
      <c r="U19" s="628"/>
      <c r="V19" s="628"/>
      <c r="W19" s="628"/>
      <c r="X19" s="628"/>
      <c r="Y19" s="629"/>
      <c r="Z19" s="663">
        <v>0</v>
      </c>
      <c r="AA19" s="663"/>
      <c r="AB19" s="663"/>
      <c r="AC19" s="663"/>
      <c r="AD19" s="664">
        <v>815</v>
      </c>
      <c r="AE19" s="664"/>
      <c r="AF19" s="664"/>
      <c r="AG19" s="664"/>
      <c r="AH19" s="664"/>
      <c r="AI19" s="664"/>
      <c r="AJ19" s="664"/>
      <c r="AK19" s="664"/>
      <c r="AL19" s="630">
        <v>0</v>
      </c>
      <c r="AM19" s="631"/>
      <c r="AN19" s="631"/>
      <c r="AO19" s="665"/>
      <c r="AP19" s="624" t="s">
        <v>277</v>
      </c>
      <c r="AQ19" s="625"/>
      <c r="AR19" s="625"/>
      <c r="AS19" s="625"/>
      <c r="AT19" s="625"/>
      <c r="AU19" s="625"/>
      <c r="AV19" s="625"/>
      <c r="AW19" s="625"/>
      <c r="AX19" s="625"/>
      <c r="AY19" s="625"/>
      <c r="AZ19" s="625"/>
      <c r="BA19" s="625"/>
      <c r="BB19" s="625"/>
      <c r="BC19" s="625"/>
      <c r="BD19" s="625"/>
      <c r="BE19" s="625"/>
      <c r="BF19" s="626"/>
      <c r="BG19" s="627">
        <v>45611</v>
      </c>
      <c r="BH19" s="628"/>
      <c r="BI19" s="628"/>
      <c r="BJ19" s="628"/>
      <c r="BK19" s="628"/>
      <c r="BL19" s="628"/>
      <c r="BM19" s="628"/>
      <c r="BN19" s="629"/>
      <c r="BO19" s="663">
        <v>10.4</v>
      </c>
      <c r="BP19" s="663"/>
      <c r="BQ19" s="663"/>
      <c r="BR19" s="663"/>
      <c r="BS19" s="664" t="s">
        <v>233</v>
      </c>
      <c r="BT19" s="664"/>
      <c r="BU19" s="664"/>
      <c r="BV19" s="664"/>
      <c r="BW19" s="664"/>
      <c r="BX19" s="664"/>
      <c r="BY19" s="664"/>
      <c r="BZ19" s="664"/>
      <c r="CA19" s="664"/>
      <c r="CB19" s="695"/>
      <c r="CD19" s="624" t="s">
        <v>278</v>
      </c>
      <c r="CE19" s="625"/>
      <c r="CF19" s="625"/>
      <c r="CG19" s="625"/>
      <c r="CH19" s="625"/>
      <c r="CI19" s="625"/>
      <c r="CJ19" s="625"/>
      <c r="CK19" s="625"/>
      <c r="CL19" s="625"/>
      <c r="CM19" s="625"/>
      <c r="CN19" s="625"/>
      <c r="CO19" s="625"/>
      <c r="CP19" s="625"/>
      <c r="CQ19" s="626"/>
      <c r="CR19" s="627" t="s">
        <v>233</v>
      </c>
      <c r="CS19" s="628"/>
      <c r="CT19" s="628"/>
      <c r="CU19" s="628"/>
      <c r="CV19" s="628"/>
      <c r="CW19" s="628"/>
      <c r="CX19" s="628"/>
      <c r="CY19" s="629"/>
      <c r="CZ19" s="663" t="s">
        <v>233</v>
      </c>
      <c r="DA19" s="663"/>
      <c r="DB19" s="663"/>
      <c r="DC19" s="663"/>
      <c r="DD19" s="633" t="s">
        <v>233</v>
      </c>
      <c r="DE19" s="628"/>
      <c r="DF19" s="628"/>
      <c r="DG19" s="628"/>
      <c r="DH19" s="628"/>
      <c r="DI19" s="628"/>
      <c r="DJ19" s="628"/>
      <c r="DK19" s="628"/>
      <c r="DL19" s="628"/>
      <c r="DM19" s="628"/>
      <c r="DN19" s="628"/>
      <c r="DO19" s="628"/>
      <c r="DP19" s="629"/>
      <c r="DQ19" s="633" t="s">
        <v>233</v>
      </c>
      <c r="DR19" s="628"/>
      <c r="DS19" s="628"/>
      <c r="DT19" s="628"/>
      <c r="DU19" s="628"/>
      <c r="DV19" s="628"/>
      <c r="DW19" s="628"/>
      <c r="DX19" s="628"/>
      <c r="DY19" s="628"/>
      <c r="DZ19" s="628"/>
      <c r="EA19" s="628"/>
      <c r="EB19" s="628"/>
      <c r="EC19" s="662"/>
    </row>
    <row r="20" spans="2:133" ht="11.25" customHeight="1" x14ac:dyDescent="0.15">
      <c r="B20" s="696" t="s">
        <v>279</v>
      </c>
      <c r="C20" s="697"/>
      <c r="D20" s="697"/>
      <c r="E20" s="697"/>
      <c r="F20" s="697"/>
      <c r="G20" s="697"/>
      <c r="H20" s="697"/>
      <c r="I20" s="697"/>
      <c r="J20" s="697"/>
      <c r="K20" s="697"/>
      <c r="L20" s="697"/>
      <c r="M20" s="697"/>
      <c r="N20" s="697"/>
      <c r="O20" s="697"/>
      <c r="P20" s="697"/>
      <c r="Q20" s="698"/>
      <c r="R20" s="627" t="s">
        <v>233</v>
      </c>
      <c r="S20" s="628"/>
      <c r="T20" s="628"/>
      <c r="U20" s="628"/>
      <c r="V20" s="628"/>
      <c r="W20" s="628"/>
      <c r="X20" s="628"/>
      <c r="Y20" s="629"/>
      <c r="Z20" s="663" t="s">
        <v>233</v>
      </c>
      <c r="AA20" s="663"/>
      <c r="AB20" s="663"/>
      <c r="AC20" s="663"/>
      <c r="AD20" s="664" t="s">
        <v>233</v>
      </c>
      <c r="AE20" s="664"/>
      <c r="AF20" s="664"/>
      <c r="AG20" s="664"/>
      <c r="AH20" s="664"/>
      <c r="AI20" s="664"/>
      <c r="AJ20" s="664"/>
      <c r="AK20" s="664"/>
      <c r="AL20" s="630" t="s">
        <v>233</v>
      </c>
      <c r="AM20" s="631"/>
      <c r="AN20" s="631"/>
      <c r="AO20" s="665"/>
      <c r="AP20" s="624" t="s">
        <v>280</v>
      </c>
      <c r="AQ20" s="625"/>
      <c r="AR20" s="625"/>
      <c r="AS20" s="625"/>
      <c r="AT20" s="625"/>
      <c r="AU20" s="625"/>
      <c r="AV20" s="625"/>
      <c r="AW20" s="625"/>
      <c r="AX20" s="625"/>
      <c r="AY20" s="625"/>
      <c r="AZ20" s="625"/>
      <c r="BA20" s="625"/>
      <c r="BB20" s="625"/>
      <c r="BC20" s="625"/>
      <c r="BD20" s="625"/>
      <c r="BE20" s="625"/>
      <c r="BF20" s="626"/>
      <c r="BG20" s="627">
        <v>45611</v>
      </c>
      <c r="BH20" s="628"/>
      <c r="BI20" s="628"/>
      <c r="BJ20" s="628"/>
      <c r="BK20" s="628"/>
      <c r="BL20" s="628"/>
      <c r="BM20" s="628"/>
      <c r="BN20" s="629"/>
      <c r="BO20" s="663">
        <v>10.4</v>
      </c>
      <c r="BP20" s="663"/>
      <c r="BQ20" s="663"/>
      <c r="BR20" s="663"/>
      <c r="BS20" s="664" t="s">
        <v>233</v>
      </c>
      <c r="BT20" s="664"/>
      <c r="BU20" s="664"/>
      <c r="BV20" s="664"/>
      <c r="BW20" s="664"/>
      <c r="BX20" s="664"/>
      <c r="BY20" s="664"/>
      <c r="BZ20" s="664"/>
      <c r="CA20" s="664"/>
      <c r="CB20" s="695"/>
      <c r="CD20" s="624" t="s">
        <v>281</v>
      </c>
      <c r="CE20" s="625"/>
      <c r="CF20" s="625"/>
      <c r="CG20" s="625"/>
      <c r="CH20" s="625"/>
      <c r="CI20" s="625"/>
      <c r="CJ20" s="625"/>
      <c r="CK20" s="625"/>
      <c r="CL20" s="625"/>
      <c r="CM20" s="625"/>
      <c r="CN20" s="625"/>
      <c r="CO20" s="625"/>
      <c r="CP20" s="625"/>
      <c r="CQ20" s="626"/>
      <c r="CR20" s="627">
        <v>5755105</v>
      </c>
      <c r="CS20" s="628"/>
      <c r="CT20" s="628"/>
      <c r="CU20" s="628"/>
      <c r="CV20" s="628"/>
      <c r="CW20" s="628"/>
      <c r="CX20" s="628"/>
      <c r="CY20" s="629"/>
      <c r="CZ20" s="663">
        <v>100</v>
      </c>
      <c r="DA20" s="663"/>
      <c r="DB20" s="663"/>
      <c r="DC20" s="663"/>
      <c r="DD20" s="633">
        <v>303907</v>
      </c>
      <c r="DE20" s="628"/>
      <c r="DF20" s="628"/>
      <c r="DG20" s="628"/>
      <c r="DH20" s="628"/>
      <c r="DI20" s="628"/>
      <c r="DJ20" s="628"/>
      <c r="DK20" s="628"/>
      <c r="DL20" s="628"/>
      <c r="DM20" s="628"/>
      <c r="DN20" s="628"/>
      <c r="DO20" s="628"/>
      <c r="DP20" s="629"/>
      <c r="DQ20" s="633">
        <v>3023519</v>
      </c>
      <c r="DR20" s="628"/>
      <c r="DS20" s="628"/>
      <c r="DT20" s="628"/>
      <c r="DU20" s="628"/>
      <c r="DV20" s="628"/>
      <c r="DW20" s="628"/>
      <c r="DX20" s="628"/>
      <c r="DY20" s="628"/>
      <c r="DZ20" s="628"/>
      <c r="EA20" s="628"/>
      <c r="EB20" s="628"/>
      <c r="EC20" s="662"/>
    </row>
    <row r="21" spans="2:133" ht="11.25" customHeight="1" x14ac:dyDescent="0.15">
      <c r="B21" s="624" t="s">
        <v>282</v>
      </c>
      <c r="C21" s="625"/>
      <c r="D21" s="625"/>
      <c r="E21" s="625"/>
      <c r="F21" s="625"/>
      <c r="G21" s="625"/>
      <c r="H21" s="625"/>
      <c r="I21" s="625"/>
      <c r="J21" s="625"/>
      <c r="K21" s="625"/>
      <c r="L21" s="625"/>
      <c r="M21" s="625"/>
      <c r="N21" s="625"/>
      <c r="O21" s="625"/>
      <c r="P21" s="625"/>
      <c r="Q21" s="626"/>
      <c r="R21" s="627">
        <v>2267988</v>
      </c>
      <c r="S21" s="628"/>
      <c r="T21" s="628"/>
      <c r="U21" s="628"/>
      <c r="V21" s="628"/>
      <c r="W21" s="628"/>
      <c r="X21" s="628"/>
      <c r="Y21" s="629"/>
      <c r="Z21" s="663">
        <v>35.5</v>
      </c>
      <c r="AA21" s="663"/>
      <c r="AB21" s="663"/>
      <c r="AC21" s="663"/>
      <c r="AD21" s="664">
        <v>2014421</v>
      </c>
      <c r="AE21" s="664"/>
      <c r="AF21" s="664"/>
      <c r="AG21" s="664"/>
      <c r="AH21" s="664"/>
      <c r="AI21" s="664"/>
      <c r="AJ21" s="664"/>
      <c r="AK21" s="664"/>
      <c r="AL21" s="630">
        <v>75.900000000000006</v>
      </c>
      <c r="AM21" s="631"/>
      <c r="AN21" s="631"/>
      <c r="AO21" s="665"/>
      <c r="AP21" s="624" t="s">
        <v>283</v>
      </c>
      <c r="AQ21" s="699"/>
      <c r="AR21" s="699"/>
      <c r="AS21" s="699"/>
      <c r="AT21" s="699"/>
      <c r="AU21" s="699"/>
      <c r="AV21" s="699"/>
      <c r="AW21" s="699"/>
      <c r="AX21" s="699"/>
      <c r="AY21" s="699"/>
      <c r="AZ21" s="699"/>
      <c r="BA21" s="699"/>
      <c r="BB21" s="699"/>
      <c r="BC21" s="699"/>
      <c r="BD21" s="699"/>
      <c r="BE21" s="699"/>
      <c r="BF21" s="700"/>
      <c r="BG21" s="627">
        <v>45611</v>
      </c>
      <c r="BH21" s="628"/>
      <c r="BI21" s="628"/>
      <c r="BJ21" s="628"/>
      <c r="BK21" s="628"/>
      <c r="BL21" s="628"/>
      <c r="BM21" s="628"/>
      <c r="BN21" s="629"/>
      <c r="BO21" s="663">
        <v>10.4</v>
      </c>
      <c r="BP21" s="663"/>
      <c r="BQ21" s="663"/>
      <c r="BR21" s="663"/>
      <c r="BS21" s="664" t="s">
        <v>233</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284</v>
      </c>
      <c r="C22" s="625"/>
      <c r="D22" s="625"/>
      <c r="E22" s="625"/>
      <c r="F22" s="625"/>
      <c r="G22" s="625"/>
      <c r="H22" s="625"/>
      <c r="I22" s="625"/>
      <c r="J22" s="625"/>
      <c r="K22" s="625"/>
      <c r="L22" s="625"/>
      <c r="M22" s="625"/>
      <c r="N22" s="625"/>
      <c r="O22" s="625"/>
      <c r="P22" s="625"/>
      <c r="Q22" s="626"/>
      <c r="R22" s="627">
        <v>2014421</v>
      </c>
      <c r="S22" s="628"/>
      <c r="T22" s="628"/>
      <c r="U22" s="628"/>
      <c r="V22" s="628"/>
      <c r="W22" s="628"/>
      <c r="X22" s="628"/>
      <c r="Y22" s="629"/>
      <c r="Z22" s="663">
        <v>31.5</v>
      </c>
      <c r="AA22" s="663"/>
      <c r="AB22" s="663"/>
      <c r="AC22" s="663"/>
      <c r="AD22" s="664">
        <v>2014421</v>
      </c>
      <c r="AE22" s="664"/>
      <c r="AF22" s="664"/>
      <c r="AG22" s="664"/>
      <c r="AH22" s="664"/>
      <c r="AI22" s="664"/>
      <c r="AJ22" s="664"/>
      <c r="AK22" s="664"/>
      <c r="AL22" s="630">
        <v>75.900000000000006</v>
      </c>
      <c r="AM22" s="631"/>
      <c r="AN22" s="631"/>
      <c r="AO22" s="665"/>
      <c r="AP22" s="624" t="s">
        <v>285</v>
      </c>
      <c r="AQ22" s="699"/>
      <c r="AR22" s="699"/>
      <c r="AS22" s="699"/>
      <c r="AT22" s="699"/>
      <c r="AU22" s="699"/>
      <c r="AV22" s="699"/>
      <c r="AW22" s="699"/>
      <c r="AX22" s="699"/>
      <c r="AY22" s="699"/>
      <c r="AZ22" s="699"/>
      <c r="BA22" s="699"/>
      <c r="BB22" s="699"/>
      <c r="BC22" s="699"/>
      <c r="BD22" s="699"/>
      <c r="BE22" s="699"/>
      <c r="BF22" s="700"/>
      <c r="BG22" s="627" t="s">
        <v>233</v>
      </c>
      <c r="BH22" s="628"/>
      <c r="BI22" s="628"/>
      <c r="BJ22" s="628"/>
      <c r="BK22" s="628"/>
      <c r="BL22" s="628"/>
      <c r="BM22" s="628"/>
      <c r="BN22" s="629"/>
      <c r="BO22" s="663" t="s">
        <v>233</v>
      </c>
      <c r="BP22" s="663"/>
      <c r="BQ22" s="663"/>
      <c r="BR22" s="663"/>
      <c r="BS22" s="664" t="s">
        <v>233</v>
      </c>
      <c r="BT22" s="664"/>
      <c r="BU22" s="664"/>
      <c r="BV22" s="664"/>
      <c r="BW22" s="664"/>
      <c r="BX22" s="664"/>
      <c r="BY22" s="664"/>
      <c r="BZ22" s="664"/>
      <c r="CA22" s="664"/>
      <c r="CB22" s="695"/>
      <c r="CD22" s="679" t="s">
        <v>286</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287</v>
      </c>
      <c r="C23" s="625"/>
      <c r="D23" s="625"/>
      <c r="E23" s="625"/>
      <c r="F23" s="625"/>
      <c r="G23" s="625"/>
      <c r="H23" s="625"/>
      <c r="I23" s="625"/>
      <c r="J23" s="625"/>
      <c r="K23" s="625"/>
      <c r="L23" s="625"/>
      <c r="M23" s="625"/>
      <c r="N23" s="625"/>
      <c r="O23" s="625"/>
      <c r="P23" s="625"/>
      <c r="Q23" s="626"/>
      <c r="R23" s="627">
        <v>253567</v>
      </c>
      <c r="S23" s="628"/>
      <c r="T23" s="628"/>
      <c r="U23" s="628"/>
      <c r="V23" s="628"/>
      <c r="W23" s="628"/>
      <c r="X23" s="628"/>
      <c r="Y23" s="629"/>
      <c r="Z23" s="663">
        <v>4</v>
      </c>
      <c r="AA23" s="663"/>
      <c r="AB23" s="663"/>
      <c r="AC23" s="663"/>
      <c r="AD23" s="664" t="s">
        <v>233</v>
      </c>
      <c r="AE23" s="664"/>
      <c r="AF23" s="664"/>
      <c r="AG23" s="664"/>
      <c r="AH23" s="664"/>
      <c r="AI23" s="664"/>
      <c r="AJ23" s="664"/>
      <c r="AK23" s="664"/>
      <c r="AL23" s="630" t="s">
        <v>233</v>
      </c>
      <c r="AM23" s="631"/>
      <c r="AN23" s="631"/>
      <c r="AO23" s="665"/>
      <c r="AP23" s="624" t="s">
        <v>288</v>
      </c>
      <c r="AQ23" s="699"/>
      <c r="AR23" s="699"/>
      <c r="AS23" s="699"/>
      <c r="AT23" s="699"/>
      <c r="AU23" s="699"/>
      <c r="AV23" s="699"/>
      <c r="AW23" s="699"/>
      <c r="AX23" s="699"/>
      <c r="AY23" s="699"/>
      <c r="AZ23" s="699"/>
      <c r="BA23" s="699"/>
      <c r="BB23" s="699"/>
      <c r="BC23" s="699"/>
      <c r="BD23" s="699"/>
      <c r="BE23" s="699"/>
      <c r="BF23" s="700"/>
      <c r="BG23" s="627" t="s">
        <v>233</v>
      </c>
      <c r="BH23" s="628"/>
      <c r="BI23" s="628"/>
      <c r="BJ23" s="628"/>
      <c r="BK23" s="628"/>
      <c r="BL23" s="628"/>
      <c r="BM23" s="628"/>
      <c r="BN23" s="629"/>
      <c r="BO23" s="663" t="s">
        <v>233</v>
      </c>
      <c r="BP23" s="663"/>
      <c r="BQ23" s="663"/>
      <c r="BR23" s="663"/>
      <c r="BS23" s="664" t="s">
        <v>233</v>
      </c>
      <c r="BT23" s="664"/>
      <c r="BU23" s="664"/>
      <c r="BV23" s="664"/>
      <c r="BW23" s="664"/>
      <c r="BX23" s="664"/>
      <c r="BY23" s="664"/>
      <c r="BZ23" s="664"/>
      <c r="CA23" s="664"/>
      <c r="CB23" s="695"/>
      <c r="CD23" s="679" t="s">
        <v>227</v>
      </c>
      <c r="CE23" s="680"/>
      <c r="CF23" s="680"/>
      <c r="CG23" s="680"/>
      <c r="CH23" s="680"/>
      <c r="CI23" s="680"/>
      <c r="CJ23" s="680"/>
      <c r="CK23" s="680"/>
      <c r="CL23" s="680"/>
      <c r="CM23" s="680"/>
      <c r="CN23" s="680"/>
      <c r="CO23" s="680"/>
      <c r="CP23" s="680"/>
      <c r="CQ23" s="681"/>
      <c r="CR23" s="679" t="s">
        <v>289</v>
      </c>
      <c r="CS23" s="680"/>
      <c r="CT23" s="680"/>
      <c r="CU23" s="680"/>
      <c r="CV23" s="680"/>
      <c r="CW23" s="680"/>
      <c r="CX23" s="680"/>
      <c r="CY23" s="681"/>
      <c r="CZ23" s="679" t="s">
        <v>290</v>
      </c>
      <c r="DA23" s="680"/>
      <c r="DB23" s="680"/>
      <c r="DC23" s="681"/>
      <c r="DD23" s="679" t="s">
        <v>291</v>
      </c>
      <c r="DE23" s="680"/>
      <c r="DF23" s="680"/>
      <c r="DG23" s="680"/>
      <c r="DH23" s="680"/>
      <c r="DI23" s="680"/>
      <c r="DJ23" s="680"/>
      <c r="DK23" s="681"/>
      <c r="DL23" s="711" t="s">
        <v>292</v>
      </c>
      <c r="DM23" s="712"/>
      <c r="DN23" s="712"/>
      <c r="DO23" s="712"/>
      <c r="DP23" s="712"/>
      <c r="DQ23" s="712"/>
      <c r="DR23" s="712"/>
      <c r="DS23" s="712"/>
      <c r="DT23" s="712"/>
      <c r="DU23" s="712"/>
      <c r="DV23" s="713"/>
      <c r="DW23" s="679" t="s">
        <v>293</v>
      </c>
      <c r="DX23" s="680"/>
      <c r="DY23" s="680"/>
      <c r="DZ23" s="680"/>
      <c r="EA23" s="680"/>
      <c r="EB23" s="680"/>
      <c r="EC23" s="681"/>
    </row>
    <row r="24" spans="2:133" ht="11.25" customHeight="1" x14ac:dyDescent="0.15">
      <c r="B24" s="624" t="s">
        <v>294</v>
      </c>
      <c r="C24" s="625"/>
      <c r="D24" s="625"/>
      <c r="E24" s="625"/>
      <c r="F24" s="625"/>
      <c r="G24" s="625"/>
      <c r="H24" s="625"/>
      <c r="I24" s="625"/>
      <c r="J24" s="625"/>
      <c r="K24" s="625"/>
      <c r="L24" s="625"/>
      <c r="M24" s="625"/>
      <c r="N24" s="625"/>
      <c r="O24" s="625"/>
      <c r="P24" s="625"/>
      <c r="Q24" s="626"/>
      <c r="R24" s="627" t="s">
        <v>233</v>
      </c>
      <c r="S24" s="628"/>
      <c r="T24" s="628"/>
      <c r="U24" s="628"/>
      <c r="V24" s="628"/>
      <c r="W24" s="628"/>
      <c r="X24" s="628"/>
      <c r="Y24" s="629"/>
      <c r="Z24" s="663" t="s">
        <v>233</v>
      </c>
      <c r="AA24" s="663"/>
      <c r="AB24" s="663"/>
      <c r="AC24" s="663"/>
      <c r="AD24" s="664" t="s">
        <v>233</v>
      </c>
      <c r="AE24" s="664"/>
      <c r="AF24" s="664"/>
      <c r="AG24" s="664"/>
      <c r="AH24" s="664"/>
      <c r="AI24" s="664"/>
      <c r="AJ24" s="664"/>
      <c r="AK24" s="664"/>
      <c r="AL24" s="630" t="s">
        <v>233</v>
      </c>
      <c r="AM24" s="631"/>
      <c r="AN24" s="631"/>
      <c r="AO24" s="665"/>
      <c r="AP24" s="624" t="s">
        <v>295</v>
      </c>
      <c r="AQ24" s="699"/>
      <c r="AR24" s="699"/>
      <c r="AS24" s="699"/>
      <c r="AT24" s="699"/>
      <c r="AU24" s="699"/>
      <c r="AV24" s="699"/>
      <c r="AW24" s="699"/>
      <c r="AX24" s="699"/>
      <c r="AY24" s="699"/>
      <c r="AZ24" s="699"/>
      <c r="BA24" s="699"/>
      <c r="BB24" s="699"/>
      <c r="BC24" s="699"/>
      <c r="BD24" s="699"/>
      <c r="BE24" s="699"/>
      <c r="BF24" s="700"/>
      <c r="BG24" s="627" t="s">
        <v>233</v>
      </c>
      <c r="BH24" s="628"/>
      <c r="BI24" s="628"/>
      <c r="BJ24" s="628"/>
      <c r="BK24" s="628"/>
      <c r="BL24" s="628"/>
      <c r="BM24" s="628"/>
      <c r="BN24" s="629"/>
      <c r="BO24" s="663" t="s">
        <v>233</v>
      </c>
      <c r="BP24" s="663"/>
      <c r="BQ24" s="663"/>
      <c r="BR24" s="663"/>
      <c r="BS24" s="664" t="s">
        <v>233</v>
      </c>
      <c r="BT24" s="664"/>
      <c r="BU24" s="664"/>
      <c r="BV24" s="664"/>
      <c r="BW24" s="664"/>
      <c r="BX24" s="664"/>
      <c r="BY24" s="664"/>
      <c r="BZ24" s="664"/>
      <c r="CA24" s="664"/>
      <c r="CB24" s="695"/>
      <c r="CD24" s="676" t="s">
        <v>296</v>
      </c>
      <c r="CE24" s="677"/>
      <c r="CF24" s="677"/>
      <c r="CG24" s="677"/>
      <c r="CH24" s="677"/>
      <c r="CI24" s="677"/>
      <c r="CJ24" s="677"/>
      <c r="CK24" s="677"/>
      <c r="CL24" s="677"/>
      <c r="CM24" s="677"/>
      <c r="CN24" s="677"/>
      <c r="CO24" s="677"/>
      <c r="CP24" s="677"/>
      <c r="CQ24" s="678"/>
      <c r="CR24" s="673">
        <v>1434499</v>
      </c>
      <c r="CS24" s="674"/>
      <c r="CT24" s="674"/>
      <c r="CU24" s="674"/>
      <c r="CV24" s="674"/>
      <c r="CW24" s="674"/>
      <c r="CX24" s="674"/>
      <c r="CY24" s="702"/>
      <c r="CZ24" s="703">
        <v>24.9</v>
      </c>
      <c r="DA24" s="686"/>
      <c r="DB24" s="686"/>
      <c r="DC24" s="705"/>
      <c r="DD24" s="701">
        <v>1189470</v>
      </c>
      <c r="DE24" s="674"/>
      <c r="DF24" s="674"/>
      <c r="DG24" s="674"/>
      <c r="DH24" s="674"/>
      <c r="DI24" s="674"/>
      <c r="DJ24" s="674"/>
      <c r="DK24" s="702"/>
      <c r="DL24" s="701">
        <v>1180036</v>
      </c>
      <c r="DM24" s="674"/>
      <c r="DN24" s="674"/>
      <c r="DO24" s="674"/>
      <c r="DP24" s="674"/>
      <c r="DQ24" s="674"/>
      <c r="DR24" s="674"/>
      <c r="DS24" s="674"/>
      <c r="DT24" s="674"/>
      <c r="DU24" s="674"/>
      <c r="DV24" s="702"/>
      <c r="DW24" s="703">
        <v>44.1</v>
      </c>
      <c r="DX24" s="686"/>
      <c r="DY24" s="686"/>
      <c r="DZ24" s="686"/>
      <c r="EA24" s="686"/>
      <c r="EB24" s="686"/>
      <c r="EC24" s="704"/>
    </row>
    <row r="25" spans="2:133" ht="11.25" customHeight="1" x14ac:dyDescent="0.15">
      <c r="B25" s="624" t="s">
        <v>297</v>
      </c>
      <c r="C25" s="625"/>
      <c r="D25" s="625"/>
      <c r="E25" s="625"/>
      <c r="F25" s="625"/>
      <c r="G25" s="625"/>
      <c r="H25" s="625"/>
      <c r="I25" s="625"/>
      <c r="J25" s="625"/>
      <c r="K25" s="625"/>
      <c r="L25" s="625"/>
      <c r="M25" s="625"/>
      <c r="N25" s="625"/>
      <c r="O25" s="625"/>
      <c r="P25" s="625"/>
      <c r="Q25" s="626"/>
      <c r="R25" s="627">
        <v>2899735</v>
      </c>
      <c r="S25" s="628"/>
      <c r="T25" s="628"/>
      <c r="U25" s="628"/>
      <c r="V25" s="628"/>
      <c r="W25" s="628"/>
      <c r="X25" s="628"/>
      <c r="Y25" s="629"/>
      <c r="Z25" s="663">
        <v>45.3</v>
      </c>
      <c r="AA25" s="663"/>
      <c r="AB25" s="663"/>
      <c r="AC25" s="663"/>
      <c r="AD25" s="664">
        <v>2646168</v>
      </c>
      <c r="AE25" s="664"/>
      <c r="AF25" s="664"/>
      <c r="AG25" s="664"/>
      <c r="AH25" s="664"/>
      <c r="AI25" s="664"/>
      <c r="AJ25" s="664"/>
      <c r="AK25" s="664"/>
      <c r="AL25" s="630">
        <v>99.7</v>
      </c>
      <c r="AM25" s="631"/>
      <c r="AN25" s="631"/>
      <c r="AO25" s="665"/>
      <c r="AP25" s="624" t="s">
        <v>298</v>
      </c>
      <c r="AQ25" s="699"/>
      <c r="AR25" s="699"/>
      <c r="AS25" s="699"/>
      <c r="AT25" s="699"/>
      <c r="AU25" s="699"/>
      <c r="AV25" s="699"/>
      <c r="AW25" s="699"/>
      <c r="AX25" s="699"/>
      <c r="AY25" s="699"/>
      <c r="AZ25" s="699"/>
      <c r="BA25" s="699"/>
      <c r="BB25" s="699"/>
      <c r="BC25" s="699"/>
      <c r="BD25" s="699"/>
      <c r="BE25" s="699"/>
      <c r="BF25" s="700"/>
      <c r="BG25" s="627" t="s">
        <v>233</v>
      </c>
      <c r="BH25" s="628"/>
      <c r="BI25" s="628"/>
      <c r="BJ25" s="628"/>
      <c r="BK25" s="628"/>
      <c r="BL25" s="628"/>
      <c r="BM25" s="628"/>
      <c r="BN25" s="629"/>
      <c r="BO25" s="663" t="s">
        <v>233</v>
      </c>
      <c r="BP25" s="663"/>
      <c r="BQ25" s="663"/>
      <c r="BR25" s="663"/>
      <c r="BS25" s="664" t="s">
        <v>233</v>
      </c>
      <c r="BT25" s="664"/>
      <c r="BU25" s="664"/>
      <c r="BV25" s="664"/>
      <c r="BW25" s="664"/>
      <c r="BX25" s="664"/>
      <c r="BY25" s="664"/>
      <c r="BZ25" s="664"/>
      <c r="CA25" s="664"/>
      <c r="CB25" s="695"/>
      <c r="CD25" s="624" t="s">
        <v>299</v>
      </c>
      <c r="CE25" s="625"/>
      <c r="CF25" s="625"/>
      <c r="CG25" s="625"/>
      <c r="CH25" s="625"/>
      <c r="CI25" s="625"/>
      <c r="CJ25" s="625"/>
      <c r="CK25" s="625"/>
      <c r="CL25" s="625"/>
      <c r="CM25" s="625"/>
      <c r="CN25" s="625"/>
      <c r="CO25" s="625"/>
      <c r="CP25" s="625"/>
      <c r="CQ25" s="626"/>
      <c r="CR25" s="627">
        <v>774208</v>
      </c>
      <c r="CS25" s="636"/>
      <c r="CT25" s="636"/>
      <c r="CU25" s="636"/>
      <c r="CV25" s="636"/>
      <c r="CW25" s="636"/>
      <c r="CX25" s="636"/>
      <c r="CY25" s="637"/>
      <c r="CZ25" s="630">
        <v>13.5</v>
      </c>
      <c r="DA25" s="638"/>
      <c r="DB25" s="638"/>
      <c r="DC25" s="639"/>
      <c r="DD25" s="633">
        <v>742351</v>
      </c>
      <c r="DE25" s="636"/>
      <c r="DF25" s="636"/>
      <c r="DG25" s="636"/>
      <c r="DH25" s="636"/>
      <c r="DI25" s="636"/>
      <c r="DJ25" s="636"/>
      <c r="DK25" s="637"/>
      <c r="DL25" s="633">
        <v>733414</v>
      </c>
      <c r="DM25" s="636"/>
      <c r="DN25" s="636"/>
      <c r="DO25" s="636"/>
      <c r="DP25" s="636"/>
      <c r="DQ25" s="636"/>
      <c r="DR25" s="636"/>
      <c r="DS25" s="636"/>
      <c r="DT25" s="636"/>
      <c r="DU25" s="636"/>
      <c r="DV25" s="637"/>
      <c r="DW25" s="630">
        <v>27.4</v>
      </c>
      <c r="DX25" s="638"/>
      <c r="DY25" s="638"/>
      <c r="DZ25" s="638"/>
      <c r="EA25" s="638"/>
      <c r="EB25" s="638"/>
      <c r="EC25" s="652"/>
    </row>
    <row r="26" spans="2:133" ht="11.25" customHeight="1" x14ac:dyDescent="0.15">
      <c r="B26" s="624" t="s">
        <v>300</v>
      </c>
      <c r="C26" s="625"/>
      <c r="D26" s="625"/>
      <c r="E26" s="625"/>
      <c r="F26" s="625"/>
      <c r="G26" s="625"/>
      <c r="H26" s="625"/>
      <c r="I26" s="625"/>
      <c r="J26" s="625"/>
      <c r="K26" s="625"/>
      <c r="L26" s="625"/>
      <c r="M26" s="625"/>
      <c r="N26" s="625"/>
      <c r="O26" s="625"/>
      <c r="P26" s="625"/>
      <c r="Q26" s="626"/>
      <c r="R26" s="627" t="s">
        <v>233</v>
      </c>
      <c r="S26" s="628"/>
      <c r="T26" s="628"/>
      <c r="U26" s="628"/>
      <c r="V26" s="628"/>
      <c r="W26" s="628"/>
      <c r="X26" s="628"/>
      <c r="Y26" s="629"/>
      <c r="Z26" s="663" t="s">
        <v>233</v>
      </c>
      <c r="AA26" s="663"/>
      <c r="AB26" s="663"/>
      <c r="AC26" s="663"/>
      <c r="AD26" s="664" t="s">
        <v>233</v>
      </c>
      <c r="AE26" s="664"/>
      <c r="AF26" s="664"/>
      <c r="AG26" s="664"/>
      <c r="AH26" s="664"/>
      <c r="AI26" s="664"/>
      <c r="AJ26" s="664"/>
      <c r="AK26" s="664"/>
      <c r="AL26" s="630" t="s">
        <v>233</v>
      </c>
      <c r="AM26" s="631"/>
      <c r="AN26" s="631"/>
      <c r="AO26" s="665"/>
      <c r="AP26" s="624" t="s">
        <v>301</v>
      </c>
      <c r="AQ26" s="699"/>
      <c r="AR26" s="699"/>
      <c r="AS26" s="699"/>
      <c r="AT26" s="699"/>
      <c r="AU26" s="699"/>
      <c r="AV26" s="699"/>
      <c r="AW26" s="699"/>
      <c r="AX26" s="699"/>
      <c r="AY26" s="699"/>
      <c r="AZ26" s="699"/>
      <c r="BA26" s="699"/>
      <c r="BB26" s="699"/>
      <c r="BC26" s="699"/>
      <c r="BD26" s="699"/>
      <c r="BE26" s="699"/>
      <c r="BF26" s="700"/>
      <c r="BG26" s="627" t="s">
        <v>233</v>
      </c>
      <c r="BH26" s="628"/>
      <c r="BI26" s="628"/>
      <c r="BJ26" s="628"/>
      <c r="BK26" s="628"/>
      <c r="BL26" s="628"/>
      <c r="BM26" s="628"/>
      <c r="BN26" s="629"/>
      <c r="BO26" s="663" t="s">
        <v>233</v>
      </c>
      <c r="BP26" s="663"/>
      <c r="BQ26" s="663"/>
      <c r="BR26" s="663"/>
      <c r="BS26" s="664" t="s">
        <v>233</v>
      </c>
      <c r="BT26" s="664"/>
      <c r="BU26" s="664"/>
      <c r="BV26" s="664"/>
      <c r="BW26" s="664"/>
      <c r="BX26" s="664"/>
      <c r="BY26" s="664"/>
      <c r="BZ26" s="664"/>
      <c r="CA26" s="664"/>
      <c r="CB26" s="695"/>
      <c r="CD26" s="624" t="s">
        <v>302</v>
      </c>
      <c r="CE26" s="625"/>
      <c r="CF26" s="625"/>
      <c r="CG26" s="625"/>
      <c r="CH26" s="625"/>
      <c r="CI26" s="625"/>
      <c r="CJ26" s="625"/>
      <c r="CK26" s="625"/>
      <c r="CL26" s="625"/>
      <c r="CM26" s="625"/>
      <c r="CN26" s="625"/>
      <c r="CO26" s="625"/>
      <c r="CP26" s="625"/>
      <c r="CQ26" s="626"/>
      <c r="CR26" s="627">
        <v>402562</v>
      </c>
      <c r="CS26" s="628"/>
      <c r="CT26" s="628"/>
      <c r="CU26" s="628"/>
      <c r="CV26" s="628"/>
      <c r="CW26" s="628"/>
      <c r="CX26" s="628"/>
      <c r="CY26" s="629"/>
      <c r="CZ26" s="630">
        <v>7</v>
      </c>
      <c r="DA26" s="638"/>
      <c r="DB26" s="638"/>
      <c r="DC26" s="639"/>
      <c r="DD26" s="633">
        <v>388635</v>
      </c>
      <c r="DE26" s="628"/>
      <c r="DF26" s="628"/>
      <c r="DG26" s="628"/>
      <c r="DH26" s="628"/>
      <c r="DI26" s="628"/>
      <c r="DJ26" s="628"/>
      <c r="DK26" s="629"/>
      <c r="DL26" s="633" t="s">
        <v>233</v>
      </c>
      <c r="DM26" s="628"/>
      <c r="DN26" s="628"/>
      <c r="DO26" s="628"/>
      <c r="DP26" s="628"/>
      <c r="DQ26" s="628"/>
      <c r="DR26" s="628"/>
      <c r="DS26" s="628"/>
      <c r="DT26" s="628"/>
      <c r="DU26" s="628"/>
      <c r="DV26" s="629"/>
      <c r="DW26" s="630" t="s">
        <v>233</v>
      </c>
      <c r="DX26" s="638"/>
      <c r="DY26" s="638"/>
      <c r="DZ26" s="638"/>
      <c r="EA26" s="638"/>
      <c r="EB26" s="638"/>
      <c r="EC26" s="652"/>
    </row>
    <row r="27" spans="2:133" ht="11.25" customHeight="1" x14ac:dyDescent="0.15">
      <c r="B27" s="624" t="s">
        <v>303</v>
      </c>
      <c r="C27" s="625"/>
      <c r="D27" s="625"/>
      <c r="E27" s="625"/>
      <c r="F27" s="625"/>
      <c r="G27" s="625"/>
      <c r="H27" s="625"/>
      <c r="I27" s="625"/>
      <c r="J27" s="625"/>
      <c r="K27" s="625"/>
      <c r="L27" s="625"/>
      <c r="M27" s="625"/>
      <c r="N27" s="625"/>
      <c r="O27" s="625"/>
      <c r="P27" s="625"/>
      <c r="Q27" s="626"/>
      <c r="R27" s="627">
        <v>14646</v>
      </c>
      <c r="S27" s="628"/>
      <c r="T27" s="628"/>
      <c r="U27" s="628"/>
      <c r="V27" s="628"/>
      <c r="W27" s="628"/>
      <c r="X27" s="628"/>
      <c r="Y27" s="629"/>
      <c r="Z27" s="663">
        <v>0.2</v>
      </c>
      <c r="AA27" s="663"/>
      <c r="AB27" s="663"/>
      <c r="AC27" s="663"/>
      <c r="AD27" s="664" t="s">
        <v>233</v>
      </c>
      <c r="AE27" s="664"/>
      <c r="AF27" s="664"/>
      <c r="AG27" s="664"/>
      <c r="AH27" s="664"/>
      <c r="AI27" s="664"/>
      <c r="AJ27" s="664"/>
      <c r="AK27" s="664"/>
      <c r="AL27" s="630" t="s">
        <v>233</v>
      </c>
      <c r="AM27" s="631"/>
      <c r="AN27" s="631"/>
      <c r="AO27" s="665"/>
      <c r="AP27" s="624" t="s">
        <v>304</v>
      </c>
      <c r="AQ27" s="625"/>
      <c r="AR27" s="625"/>
      <c r="AS27" s="625"/>
      <c r="AT27" s="625"/>
      <c r="AU27" s="625"/>
      <c r="AV27" s="625"/>
      <c r="AW27" s="625"/>
      <c r="AX27" s="625"/>
      <c r="AY27" s="625"/>
      <c r="AZ27" s="625"/>
      <c r="BA27" s="625"/>
      <c r="BB27" s="625"/>
      <c r="BC27" s="625"/>
      <c r="BD27" s="625"/>
      <c r="BE27" s="625"/>
      <c r="BF27" s="626"/>
      <c r="BG27" s="627">
        <v>437046</v>
      </c>
      <c r="BH27" s="628"/>
      <c r="BI27" s="628"/>
      <c r="BJ27" s="628"/>
      <c r="BK27" s="628"/>
      <c r="BL27" s="628"/>
      <c r="BM27" s="628"/>
      <c r="BN27" s="629"/>
      <c r="BO27" s="663">
        <v>100</v>
      </c>
      <c r="BP27" s="663"/>
      <c r="BQ27" s="663"/>
      <c r="BR27" s="663"/>
      <c r="BS27" s="664" t="s">
        <v>233</v>
      </c>
      <c r="BT27" s="664"/>
      <c r="BU27" s="664"/>
      <c r="BV27" s="664"/>
      <c r="BW27" s="664"/>
      <c r="BX27" s="664"/>
      <c r="BY27" s="664"/>
      <c r="BZ27" s="664"/>
      <c r="CA27" s="664"/>
      <c r="CB27" s="695"/>
      <c r="CD27" s="624" t="s">
        <v>305</v>
      </c>
      <c r="CE27" s="625"/>
      <c r="CF27" s="625"/>
      <c r="CG27" s="625"/>
      <c r="CH27" s="625"/>
      <c r="CI27" s="625"/>
      <c r="CJ27" s="625"/>
      <c r="CK27" s="625"/>
      <c r="CL27" s="625"/>
      <c r="CM27" s="625"/>
      <c r="CN27" s="625"/>
      <c r="CO27" s="625"/>
      <c r="CP27" s="625"/>
      <c r="CQ27" s="626"/>
      <c r="CR27" s="627">
        <v>280617</v>
      </c>
      <c r="CS27" s="636"/>
      <c r="CT27" s="636"/>
      <c r="CU27" s="636"/>
      <c r="CV27" s="636"/>
      <c r="CW27" s="636"/>
      <c r="CX27" s="636"/>
      <c r="CY27" s="637"/>
      <c r="CZ27" s="630">
        <v>4.9000000000000004</v>
      </c>
      <c r="DA27" s="638"/>
      <c r="DB27" s="638"/>
      <c r="DC27" s="639"/>
      <c r="DD27" s="633">
        <v>94924</v>
      </c>
      <c r="DE27" s="636"/>
      <c r="DF27" s="636"/>
      <c r="DG27" s="636"/>
      <c r="DH27" s="636"/>
      <c r="DI27" s="636"/>
      <c r="DJ27" s="636"/>
      <c r="DK27" s="637"/>
      <c r="DL27" s="633">
        <v>94924</v>
      </c>
      <c r="DM27" s="636"/>
      <c r="DN27" s="636"/>
      <c r="DO27" s="636"/>
      <c r="DP27" s="636"/>
      <c r="DQ27" s="636"/>
      <c r="DR27" s="636"/>
      <c r="DS27" s="636"/>
      <c r="DT27" s="636"/>
      <c r="DU27" s="636"/>
      <c r="DV27" s="637"/>
      <c r="DW27" s="630">
        <v>3.5</v>
      </c>
      <c r="DX27" s="638"/>
      <c r="DY27" s="638"/>
      <c r="DZ27" s="638"/>
      <c r="EA27" s="638"/>
      <c r="EB27" s="638"/>
      <c r="EC27" s="652"/>
    </row>
    <row r="28" spans="2:133" ht="11.25" customHeight="1" x14ac:dyDescent="0.15">
      <c r="B28" s="624" t="s">
        <v>306</v>
      </c>
      <c r="C28" s="625"/>
      <c r="D28" s="625"/>
      <c r="E28" s="625"/>
      <c r="F28" s="625"/>
      <c r="G28" s="625"/>
      <c r="H28" s="625"/>
      <c r="I28" s="625"/>
      <c r="J28" s="625"/>
      <c r="K28" s="625"/>
      <c r="L28" s="625"/>
      <c r="M28" s="625"/>
      <c r="N28" s="625"/>
      <c r="O28" s="625"/>
      <c r="P28" s="625"/>
      <c r="Q28" s="626"/>
      <c r="R28" s="627">
        <v>71938</v>
      </c>
      <c r="S28" s="628"/>
      <c r="T28" s="628"/>
      <c r="U28" s="628"/>
      <c r="V28" s="628"/>
      <c r="W28" s="628"/>
      <c r="X28" s="628"/>
      <c r="Y28" s="629"/>
      <c r="Z28" s="663">
        <v>1.1000000000000001</v>
      </c>
      <c r="AA28" s="663"/>
      <c r="AB28" s="663"/>
      <c r="AC28" s="663"/>
      <c r="AD28" s="664">
        <v>5594</v>
      </c>
      <c r="AE28" s="664"/>
      <c r="AF28" s="664"/>
      <c r="AG28" s="664"/>
      <c r="AH28" s="664"/>
      <c r="AI28" s="664"/>
      <c r="AJ28" s="664"/>
      <c r="AK28" s="664"/>
      <c r="AL28" s="630">
        <v>0.2</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307</v>
      </c>
      <c r="CE28" s="625"/>
      <c r="CF28" s="625"/>
      <c r="CG28" s="625"/>
      <c r="CH28" s="625"/>
      <c r="CI28" s="625"/>
      <c r="CJ28" s="625"/>
      <c r="CK28" s="625"/>
      <c r="CL28" s="625"/>
      <c r="CM28" s="625"/>
      <c r="CN28" s="625"/>
      <c r="CO28" s="625"/>
      <c r="CP28" s="625"/>
      <c r="CQ28" s="626"/>
      <c r="CR28" s="627">
        <v>379674</v>
      </c>
      <c r="CS28" s="628"/>
      <c r="CT28" s="628"/>
      <c r="CU28" s="628"/>
      <c r="CV28" s="628"/>
      <c r="CW28" s="628"/>
      <c r="CX28" s="628"/>
      <c r="CY28" s="629"/>
      <c r="CZ28" s="630">
        <v>6.6</v>
      </c>
      <c r="DA28" s="638"/>
      <c r="DB28" s="638"/>
      <c r="DC28" s="639"/>
      <c r="DD28" s="633">
        <v>352195</v>
      </c>
      <c r="DE28" s="628"/>
      <c r="DF28" s="628"/>
      <c r="DG28" s="628"/>
      <c r="DH28" s="628"/>
      <c r="DI28" s="628"/>
      <c r="DJ28" s="628"/>
      <c r="DK28" s="629"/>
      <c r="DL28" s="633">
        <v>351698</v>
      </c>
      <c r="DM28" s="628"/>
      <c r="DN28" s="628"/>
      <c r="DO28" s="628"/>
      <c r="DP28" s="628"/>
      <c r="DQ28" s="628"/>
      <c r="DR28" s="628"/>
      <c r="DS28" s="628"/>
      <c r="DT28" s="628"/>
      <c r="DU28" s="628"/>
      <c r="DV28" s="629"/>
      <c r="DW28" s="630">
        <v>13.1</v>
      </c>
      <c r="DX28" s="638"/>
      <c r="DY28" s="638"/>
      <c r="DZ28" s="638"/>
      <c r="EA28" s="638"/>
      <c r="EB28" s="638"/>
      <c r="EC28" s="652"/>
    </row>
    <row r="29" spans="2:133" ht="11.25" customHeight="1" x14ac:dyDescent="0.15">
      <c r="B29" s="624" t="s">
        <v>308</v>
      </c>
      <c r="C29" s="625"/>
      <c r="D29" s="625"/>
      <c r="E29" s="625"/>
      <c r="F29" s="625"/>
      <c r="G29" s="625"/>
      <c r="H29" s="625"/>
      <c r="I29" s="625"/>
      <c r="J29" s="625"/>
      <c r="K29" s="625"/>
      <c r="L29" s="625"/>
      <c r="M29" s="625"/>
      <c r="N29" s="625"/>
      <c r="O29" s="625"/>
      <c r="P29" s="625"/>
      <c r="Q29" s="626"/>
      <c r="R29" s="627">
        <v>2612</v>
      </c>
      <c r="S29" s="628"/>
      <c r="T29" s="628"/>
      <c r="U29" s="628"/>
      <c r="V29" s="628"/>
      <c r="W29" s="628"/>
      <c r="X29" s="628"/>
      <c r="Y29" s="629"/>
      <c r="Z29" s="663">
        <v>0</v>
      </c>
      <c r="AA29" s="663"/>
      <c r="AB29" s="663"/>
      <c r="AC29" s="663"/>
      <c r="AD29" s="664">
        <v>4</v>
      </c>
      <c r="AE29" s="664"/>
      <c r="AF29" s="664"/>
      <c r="AG29" s="664"/>
      <c r="AH29" s="664"/>
      <c r="AI29" s="664"/>
      <c r="AJ29" s="664"/>
      <c r="AK29" s="664"/>
      <c r="AL29" s="630">
        <v>0</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309</v>
      </c>
      <c r="CE29" s="641"/>
      <c r="CF29" s="624" t="s">
        <v>72</v>
      </c>
      <c r="CG29" s="625"/>
      <c r="CH29" s="625"/>
      <c r="CI29" s="625"/>
      <c r="CJ29" s="625"/>
      <c r="CK29" s="625"/>
      <c r="CL29" s="625"/>
      <c r="CM29" s="625"/>
      <c r="CN29" s="625"/>
      <c r="CO29" s="625"/>
      <c r="CP29" s="625"/>
      <c r="CQ29" s="626"/>
      <c r="CR29" s="627">
        <v>379674</v>
      </c>
      <c r="CS29" s="636"/>
      <c r="CT29" s="636"/>
      <c r="CU29" s="636"/>
      <c r="CV29" s="636"/>
      <c r="CW29" s="636"/>
      <c r="CX29" s="636"/>
      <c r="CY29" s="637"/>
      <c r="CZ29" s="630">
        <v>6.6</v>
      </c>
      <c r="DA29" s="638"/>
      <c r="DB29" s="638"/>
      <c r="DC29" s="639"/>
      <c r="DD29" s="633">
        <v>352195</v>
      </c>
      <c r="DE29" s="636"/>
      <c r="DF29" s="636"/>
      <c r="DG29" s="636"/>
      <c r="DH29" s="636"/>
      <c r="DI29" s="636"/>
      <c r="DJ29" s="636"/>
      <c r="DK29" s="637"/>
      <c r="DL29" s="633">
        <v>351698</v>
      </c>
      <c r="DM29" s="636"/>
      <c r="DN29" s="636"/>
      <c r="DO29" s="636"/>
      <c r="DP29" s="636"/>
      <c r="DQ29" s="636"/>
      <c r="DR29" s="636"/>
      <c r="DS29" s="636"/>
      <c r="DT29" s="636"/>
      <c r="DU29" s="636"/>
      <c r="DV29" s="637"/>
      <c r="DW29" s="630">
        <v>13.1</v>
      </c>
      <c r="DX29" s="638"/>
      <c r="DY29" s="638"/>
      <c r="DZ29" s="638"/>
      <c r="EA29" s="638"/>
      <c r="EB29" s="638"/>
      <c r="EC29" s="652"/>
    </row>
    <row r="30" spans="2:133" ht="11.25" customHeight="1" x14ac:dyDescent="0.15">
      <c r="B30" s="624" t="s">
        <v>310</v>
      </c>
      <c r="C30" s="625"/>
      <c r="D30" s="625"/>
      <c r="E30" s="625"/>
      <c r="F30" s="625"/>
      <c r="G30" s="625"/>
      <c r="H30" s="625"/>
      <c r="I30" s="625"/>
      <c r="J30" s="625"/>
      <c r="K30" s="625"/>
      <c r="L30" s="625"/>
      <c r="M30" s="625"/>
      <c r="N30" s="625"/>
      <c r="O30" s="625"/>
      <c r="P30" s="625"/>
      <c r="Q30" s="626"/>
      <c r="R30" s="627">
        <v>799501</v>
      </c>
      <c r="S30" s="628"/>
      <c r="T30" s="628"/>
      <c r="U30" s="628"/>
      <c r="V30" s="628"/>
      <c r="W30" s="628"/>
      <c r="X30" s="628"/>
      <c r="Y30" s="629"/>
      <c r="Z30" s="663">
        <v>12.5</v>
      </c>
      <c r="AA30" s="663"/>
      <c r="AB30" s="663"/>
      <c r="AC30" s="663"/>
      <c r="AD30" s="664" t="s">
        <v>233</v>
      </c>
      <c r="AE30" s="664"/>
      <c r="AF30" s="664"/>
      <c r="AG30" s="664"/>
      <c r="AH30" s="664"/>
      <c r="AI30" s="664"/>
      <c r="AJ30" s="664"/>
      <c r="AK30" s="664"/>
      <c r="AL30" s="630" t="s">
        <v>233</v>
      </c>
      <c r="AM30" s="631"/>
      <c r="AN30" s="631"/>
      <c r="AO30" s="665"/>
      <c r="AP30" s="679" t="s">
        <v>227</v>
      </c>
      <c r="AQ30" s="680"/>
      <c r="AR30" s="680"/>
      <c r="AS30" s="680"/>
      <c r="AT30" s="680"/>
      <c r="AU30" s="680"/>
      <c r="AV30" s="680"/>
      <c r="AW30" s="680"/>
      <c r="AX30" s="680"/>
      <c r="AY30" s="680"/>
      <c r="AZ30" s="680"/>
      <c r="BA30" s="680"/>
      <c r="BB30" s="680"/>
      <c r="BC30" s="680"/>
      <c r="BD30" s="680"/>
      <c r="BE30" s="680"/>
      <c r="BF30" s="681"/>
      <c r="BG30" s="679" t="s">
        <v>311</v>
      </c>
      <c r="BH30" s="693"/>
      <c r="BI30" s="693"/>
      <c r="BJ30" s="693"/>
      <c r="BK30" s="693"/>
      <c r="BL30" s="693"/>
      <c r="BM30" s="693"/>
      <c r="BN30" s="693"/>
      <c r="BO30" s="693"/>
      <c r="BP30" s="693"/>
      <c r="BQ30" s="694"/>
      <c r="BR30" s="679" t="s">
        <v>312</v>
      </c>
      <c r="BS30" s="693"/>
      <c r="BT30" s="693"/>
      <c r="BU30" s="693"/>
      <c r="BV30" s="693"/>
      <c r="BW30" s="693"/>
      <c r="BX30" s="693"/>
      <c r="BY30" s="693"/>
      <c r="BZ30" s="693"/>
      <c r="CA30" s="693"/>
      <c r="CB30" s="694"/>
      <c r="CD30" s="642"/>
      <c r="CE30" s="643"/>
      <c r="CF30" s="624" t="s">
        <v>313</v>
      </c>
      <c r="CG30" s="625"/>
      <c r="CH30" s="625"/>
      <c r="CI30" s="625"/>
      <c r="CJ30" s="625"/>
      <c r="CK30" s="625"/>
      <c r="CL30" s="625"/>
      <c r="CM30" s="625"/>
      <c r="CN30" s="625"/>
      <c r="CO30" s="625"/>
      <c r="CP30" s="625"/>
      <c r="CQ30" s="626"/>
      <c r="CR30" s="627">
        <v>373651</v>
      </c>
      <c r="CS30" s="628"/>
      <c r="CT30" s="628"/>
      <c r="CU30" s="628"/>
      <c r="CV30" s="628"/>
      <c r="CW30" s="628"/>
      <c r="CX30" s="628"/>
      <c r="CY30" s="629"/>
      <c r="CZ30" s="630">
        <v>6.5</v>
      </c>
      <c r="DA30" s="638"/>
      <c r="DB30" s="638"/>
      <c r="DC30" s="639"/>
      <c r="DD30" s="633">
        <v>346172</v>
      </c>
      <c r="DE30" s="628"/>
      <c r="DF30" s="628"/>
      <c r="DG30" s="628"/>
      <c r="DH30" s="628"/>
      <c r="DI30" s="628"/>
      <c r="DJ30" s="628"/>
      <c r="DK30" s="629"/>
      <c r="DL30" s="633">
        <v>345675</v>
      </c>
      <c r="DM30" s="628"/>
      <c r="DN30" s="628"/>
      <c r="DO30" s="628"/>
      <c r="DP30" s="628"/>
      <c r="DQ30" s="628"/>
      <c r="DR30" s="628"/>
      <c r="DS30" s="628"/>
      <c r="DT30" s="628"/>
      <c r="DU30" s="628"/>
      <c r="DV30" s="629"/>
      <c r="DW30" s="630">
        <v>12.9</v>
      </c>
      <c r="DX30" s="638"/>
      <c r="DY30" s="638"/>
      <c r="DZ30" s="638"/>
      <c r="EA30" s="638"/>
      <c r="EB30" s="638"/>
      <c r="EC30" s="652"/>
    </row>
    <row r="31" spans="2:133" ht="11.25" customHeight="1" x14ac:dyDescent="0.15">
      <c r="B31" s="696" t="s">
        <v>314</v>
      </c>
      <c r="C31" s="697"/>
      <c r="D31" s="697"/>
      <c r="E31" s="697"/>
      <c r="F31" s="697"/>
      <c r="G31" s="697"/>
      <c r="H31" s="697"/>
      <c r="I31" s="697"/>
      <c r="J31" s="697"/>
      <c r="K31" s="697"/>
      <c r="L31" s="697"/>
      <c r="M31" s="697"/>
      <c r="N31" s="697"/>
      <c r="O31" s="697"/>
      <c r="P31" s="697"/>
      <c r="Q31" s="698"/>
      <c r="R31" s="627" t="s">
        <v>233</v>
      </c>
      <c r="S31" s="628"/>
      <c r="T31" s="628"/>
      <c r="U31" s="628"/>
      <c r="V31" s="628"/>
      <c r="W31" s="628"/>
      <c r="X31" s="628"/>
      <c r="Y31" s="629"/>
      <c r="Z31" s="663" t="s">
        <v>233</v>
      </c>
      <c r="AA31" s="663"/>
      <c r="AB31" s="663"/>
      <c r="AC31" s="663"/>
      <c r="AD31" s="664" t="s">
        <v>233</v>
      </c>
      <c r="AE31" s="664"/>
      <c r="AF31" s="664"/>
      <c r="AG31" s="664"/>
      <c r="AH31" s="664"/>
      <c r="AI31" s="664"/>
      <c r="AJ31" s="664"/>
      <c r="AK31" s="664"/>
      <c r="AL31" s="630" t="s">
        <v>233</v>
      </c>
      <c r="AM31" s="631"/>
      <c r="AN31" s="631"/>
      <c r="AO31" s="665"/>
      <c r="AP31" s="688" t="s">
        <v>315</v>
      </c>
      <c r="AQ31" s="689"/>
      <c r="AR31" s="689"/>
      <c r="AS31" s="689"/>
      <c r="AT31" s="690" t="s">
        <v>316</v>
      </c>
      <c r="AU31" s="218"/>
      <c r="AV31" s="218"/>
      <c r="AW31" s="218"/>
      <c r="AX31" s="676" t="s">
        <v>193</v>
      </c>
      <c r="AY31" s="677"/>
      <c r="AZ31" s="677"/>
      <c r="BA31" s="677"/>
      <c r="BB31" s="677"/>
      <c r="BC31" s="677"/>
      <c r="BD31" s="677"/>
      <c r="BE31" s="677"/>
      <c r="BF31" s="678"/>
      <c r="BG31" s="684">
        <v>98.9</v>
      </c>
      <c r="BH31" s="685"/>
      <c r="BI31" s="685"/>
      <c r="BJ31" s="685"/>
      <c r="BK31" s="685"/>
      <c r="BL31" s="685"/>
      <c r="BM31" s="686">
        <v>97.6</v>
      </c>
      <c r="BN31" s="685"/>
      <c r="BO31" s="685"/>
      <c r="BP31" s="685"/>
      <c r="BQ31" s="687"/>
      <c r="BR31" s="684">
        <v>99.4</v>
      </c>
      <c r="BS31" s="685"/>
      <c r="BT31" s="685"/>
      <c r="BU31" s="685"/>
      <c r="BV31" s="685"/>
      <c r="BW31" s="685"/>
      <c r="BX31" s="686">
        <v>98</v>
      </c>
      <c r="BY31" s="685"/>
      <c r="BZ31" s="685"/>
      <c r="CA31" s="685"/>
      <c r="CB31" s="687"/>
      <c r="CD31" s="642"/>
      <c r="CE31" s="643"/>
      <c r="CF31" s="624" t="s">
        <v>317</v>
      </c>
      <c r="CG31" s="625"/>
      <c r="CH31" s="625"/>
      <c r="CI31" s="625"/>
      <c r="CJ31" s="625"/>
      <c r="CK31" s="625"/>
      <c r="CL31" s="625"/>
      <c r="CM31" s="625"/>
      <c r="CN31" s="625"/>
      <c r="CO31" s="625"/>
      <c r="CP31" s="625"/>
      <c r="CQ31" s="626"/>
      <c r="CR31" s="627">
        <v>6023</v>
      </c>
      <c r="CS31" s="636"/>
      <c r="CT31" s="636"/>
      <c r="CU31" s="636"/>
      <c r="CV31" s="636"/>
      <c r="CW31" s="636"/>
      <c r="CX31" s="636"/>
      <c r="CY31" s="637"/>
      <c r="CZ31" s="630">
        <v>0.1</v>
      </c>
      <c r="DA31" s="638"/>
      <c r="DB31" s="638"/>
      <c r="DC31" s="639"/>
      <c r="DD31" s="633">
        <v>6023</v>
      </c>
      <c r="DE31" s="636"/>
      <c r="DF31" s="636"/>
      <c r="DG31" s="636"/>
      <c r="DH31" s="636"/>
      <c r="DI31" s="636"/>
      <c r="DJ31" s="636"/>
      <c r="DK31" s="637"/>
      <c r="DL31" s="633">
        <v>6023</v>
      </c>
      <c r="DM31" s="636"/>
      <c r="DN31" s="636"/>
      <c r="DO31" s="636"/>
      <c r="DP31" s="636"/>
      <c r="DQ31" s="636"/>
      <c r="DR31" s="636"/>
      <c r="DS31" s="636"/>
      <c r="DT31" s="636"/>
      <c r="DU31" s="636"/>
      <c r="DV31" s="637"/>
      <c r="DW31" s="630">
        <v>0.2</v>
      </c>
      <c r="DX31" s="638"/>
      <c r="DY31" s="638"/>
      <c r="DZ31" s="638"/>
      <c r="EA31" s="638"/>
      <c r="EB31" s="638"/>
      <c r="EC31" s="652"/>
    </row>
    <row r="32" spans="2:133" ht="11.25" customHeight="1" x14ac:dyDescent="0.15">
      <c r="B32" s="624" t="s">
        <v>318</v>
      </c>
      <c r="C32" s="625"/>
      <c r="D32" s="625"/>
      <c r="E32" s="625"/>
      <c r="F32" s="625"/>
      <c r="G32" s="625"/>
      <c r="H32" s="625"/>
      <c r="I32" s="625"/>
      <c r="J32" s="625"/>
      <c r="K32" s="625"/>
      <c r="L32" s="625"/>
      <c r="M32" s="625"/>
      <c r="N32" s="625"/>
      <c r="O32" s="625"/>
      <c r="P32" s="625"/>
      <c r="Q32" s="626"/>
      <c r="R32" s="627">
        <v>369895</v>
      </c>
      <c r="S32" s="628"/>
      <c r="T32" s="628"/>
      <c r="U32" s="628"/>
      <c r="V32" s="628"/>
      <c r="W32" s="628"/>
      <c r="X32" s="628"/>
      <c r="Y32" s="629"/>
      <c r="Z32" s="663">
        <v>5.8</v>
      </c>
      <c r="AA32" s="663"/>
      <c r="AB32" s="663"/>
      <c r="AC32" s="663"/>
      <c r="AD32" s="664" t="s">
        <v>233</v>
      </c>
      <c r="AE32" s="664"/>
      <c r="AF32" s="664"/>
      <c r="AG32" s="664"/>
      <c r="AH32" s="664"/>
      <c r="AI32" s="664"/>
      <c r="AJ32" s="664"/>
      <c r="AK32" s="664"/>
      <c r="AL32" s="630" t="s">
        <v>233</v>
      </c>
      <c r="AM32" s="631"/>
      <c r="AN32" s="631"/>
      <c r="AO32" s="665"/>
      <c r="AP32" s="666"/>
      <c r="AQ32" s="667"/>
      <c r="AR32" s="667"/>
      <c r="AS32" s="667"/>
      <c r="AT32" s="691"/>
      <c r="AU32" s="214" t="s">
        <v>319</v>
      </c>
      <c r="AX32" s="624" t="s">
        <v>320</v>
      </c>
      <c r="AY32" s="625"/>
      <c r="AZ32" s="625"/>
      <c r="BA32" s="625"/>
      <c r="BB32" s="625"/>
      <c r="BC32" s="625"/>
      <c r="BD32" s="625"/>
      <c r="BE32" s="625"/>
      <c r="BF32" s="626"/>
      <c r="BG32" s="683">
        <v>99.2</v>
      </c>
      <c r="BH32" s="636"/>
      <c r="BI32" s="636"/>
      <c r="BJ32" s="636"/>
      <c r="BK32" s="636"/>
      <c r="BL32" s="636"/>
      <c r="BM32" s="631">
        <v>97.8</v>
      </c>
      <c r="BN32" s="636"/>
      <c r="BO32" s="636"/>
      <c r="BP32" s="636"/>
      <c r="BQ32" s="661"/>
      <c r="BR32" s="683">
        <v>99.4</v>
      </c>
      <c r="BS32" s="636"/>
      <c r="BT32" s="636"/>
      <c r="BU32" s="636"/>
      <c r="BV32" s="636"/>
      <c r="BW32" s="636"/>
      <c r="BX32" s="631">
        <v>98.3</v>
      </c>
      <c r="BY32" s="636"/>
      <c r="BZ32" s="636"/>
      <c r="CA32" s="636"/>
      <c r="CB32" s="661"/>
      <c r="CD32" s="644"/>
      <c r="CE32" s="645"/>
      <c r="CF32" s="624" t="s">
        <v>321</v>
      </c>
      <c r="CG32" s="625"/>
      <c r="CH32" s="625"/>
      <c r="CI32" s="625"/>
      <c r="CJ32" s="625"/>
      <c r="CK32" s="625"/>
      <c r="CL32" s="625"/>
      <c r="CM32" s="625"/>
      <c r="CN32" s="625"/>
      <c r="CO32" s="625"/>
      <c r="CP32" s="625"/>
      <c r="CQ32" s="626"/>
      <c r="CR32" s="627" t="s">
        <v>233</v>
      </c>
      <c r="CS32" s="628"/>
      <c r="CT32" s="628"/>
      <c r="CU32" s="628"/>
      <c r="CV32" s="628"/>
      <c r="CW32" s="628"/>
      <c r="CX32" s="628"/>
      <c r="CY32" s="629"/>
      <c r="CZ32" s="630" t="s">
        <v>233</v>
      </c>
      <c r="DA32" s="638"/>
      <c r="DB32" s="638"/>
      <c r="DC32" s="639"/>
      <c r="DD32" s="633" t="s">
        <v>233</v>
      </c>
      <c r="DE32" s="628"/>
      <c r="DF32" s="628"/>
      <c r="DG32" s="628"/>
      <c r="DH32" s="628"/>
      <c r="DI32" s="628"/>
      <c r="DJ32" s="628"/>
      <c r="DK32" s="629"/>
      <c r="DL32" s="633" t="s">
        <v>233</v>
      </c>
      <c r="DM32" s="628"/>
      <c r="DN32" s="628"/>
      <c r="DO32" s="628"/>
      <c r="DP32" s="628"/>
      <c r="DQ32" s="628"/>
      <c r="DR32" s="628"/>
      <c r="DS32" s="628"/>
      <c r="DT32" s="628"/>
      <c r="DU32" s="628"/>
      <c r="DV32" s="629"/>
      <c r="DW32" s="630" t="s">
        <v>233</v>
      </c>
      <c r="DX32" s="638"/>
      <c r="DY32" s="638"/>
      <c r="DZ32" s="638"/>
      <c r="EA32" s="638"/>
      <c r="EB32" s="638"/>
      <c r="EC32" s="652"/>
    </row>
    <row r="33" spans="2:133" ht="11.25" customHeight="1" x14ac:dyDescent="0.15">
      <c r="B33" s="624" t="s">
        <v>322</v>
      </c>
      <c r="C33" s="625"/>
      <c r="D33" s="625"/>
      <c r="E33" s="625"/>
      <c r="F33" s="625"/>
      <c r="G33" s="625"/>
      <c r="H33" s="625"/>
      <c r="I33" s="625"/>
      <c r="J33" s="625"/>
      <c r="K33" s="625"/>
      <c r="L33" s="625"/>
      <c r="M33" s="625"/>
      <c r="N33" s="625"/>
      <c r="O33" s="625"/>
      <c r="P33" s="625"/>
      <c r="Q33" s="626"/>
      <c r="R33" s="627">
        <v>26450</v>
      </c>
      <c r="S33" s="628"/>
      <c r="T33" s="628"/>
      <c r="U33" s="628"/>
      <c r="V33" s="628"/>
      <c r="W33" s="628"/>
      <c r="X33" s="628"/>
      <c r="Y33" s="629"/>
      <c r="Z33" s="663">
        <v>0.4</v>
      </c>
      <c r="AA33" s="663"/>
      <c r="AB33" s="663"/>
      <c r="AC33" s="663"/>
      <c r="AD33" s="664">
        <v>2735</v>
      </c>
      <c r="AE33" s="664"/>
      <c r="AF33" s="664"/>
      <c r="AG33" s="664"/>
      <c r="AH33" s="664"/>
      <c r="AI33" s="664"/>
      <c r="AJ33" s="664"/>
      <c r="AK33" s="664"/>
      <c r="AL33" s="630">
        <v>0.1</v>
      </c>
      <c r="AM33" s="631"/>
      <c r="AN33" s="631"/>
      <c r="AO33" s="665"/>
      <c r="AP33" s="668"/>
      <c r="AQ33" s="669"/>
      <c r="AR33" s="669"/>
      <c r="AS33" s="669"/>
      <c r="AT33" s="692"/>
      <c r="AU33" s="219"/>
      <c r="AV33" s="219"/>
      <c r="AW33" s="219"/>
      <c r="AX33" s="608" t="s">
        <v>323</v>
      </c>
      <c r="AY33" s="609"/>
      <c r="AZ33" s="609"/>
      <c r="BA33" s="609"/>
      <c r="BB33" s="609"/>
      <c r="BC33" s="609"/>
      <c r="BD33" s="609"/>
      <c r="BE33" s="609"/>
      <c r="BF33" s="610"/>
      <c r="BG33" s="682">
        <v>98.3</v>
      </c>
      <c r="BH33" s="612"/>
      <c r="BI33" s="612"/>
      <c r="BJ33" s="612"/>
      <c r="BK33" s="612"/>
      <c r="BL33" s="612"/>
      <c r="BM33" s="656">
        <v>96.6</v>
      </c>
      <c r="BN33" s="612"/>
      <c r="BO33" s="612"/>
      <c r="BP33" s="612"/>
      <c r="BQ33" s="650"/>
      <c r="BR33" s="682">
        <v>99.2</v>
      </c>
      <c r="BS33" s="612"/>
      <c r="BT33" s="612"/>
      <c r="BU33" s="612"/>
      <c r="BV33" s="612"/>
      <c r="BW33" s="612"/>
      <c r="BX33" s="656">
        <v>96.9</v>
      </c>
      <c r="BY33" s="612"/>
      <c r="BZ33" s="612"/>
      <c r="CA33" s="612"/>
      <c r="CB33" s="650"/>
      <c r="CD33" s="624" t="s">
        <v>324</v>
      </c>
      <c r="CE33" s="625"/>
      <c r="CF33" s="625"/>
      <c r="CG33" s="625"/>
      <c r="CH33" s="625"/>
      <c r="CI33" s="625"/>
      <c r="CJ33" s="625"/>
      <c r="CK33" s="625"/>
      <c r="CL33" s="625"/>
      <c r="CM33" s="625"/>
      <c r="CN33" s="625"/>
      <c r="CO33" s="625"/>
      <c r="CP33" s="625"/>
      <c r="CQ33" s="626"/>
      <c r="CR33" s="627">
        <v>3479539</v>
      </c>
      <c r="CS33" s="636"/>
      <c r="CT33" s="636"/>
      <c r="CU33" s="636"/>
      <c r="CV33" s="636"/>
      <c r="CW33" s="636"/>
      <c r="CX33" s="636"/>
      <c r="CY33" s="637"/>
      <c r="CZ33" s="630">
        <v>60.5</v>
      </c>
      <c r="DA33" s="638"/>
      <c r="DB33" s="638"/>
      <c r="DC33" s="639"/>
      <c r="DD33" s="633">
        <v>1663396</v>
      </c>
      <c r="DE33" s="636"/>
      <c r="DF33" s="636"/>
      <c r="DG33" s="636"/>
      <c r="DH33" s="636"/>
      <c r="DI33" s="636"/>
      <c r="DJ33" s="636"/>
      <c r="DK33" s="637"/>
      <c r="DL33" s="633">
        <v>1179591</v>
      </c>
      <c r="DM33" s="636"/>
      <c r="DN33" s="636"/>
      <c r="DO33" s="636"/>
      <c r="DP33" s="636"/>
      <c r="DQ33" s="636"/>
      <c r="DR33" s="636"/>
      <c r="DS33" s="636"/>
      <c r="DT33" s="636"/>
      <c r="DU33" s="636"/>
      <c r="DV33" s="637"/>
      <c r="DW33" s="630">
        <v>44</v>
      </c>
      <c r="DX33" s="638"/>
      <c r="DY33" s="638"/>
      <c r="DZ33" s="638"/>
      <c r="EA33" s="638"/>
      <c r="EB33" s="638"/>
      <c r="EC33" s="652"/>
    </row>
    <row r="34" spans="2:133" ht="11.25" customHeight="1" x14ac:dyDescent="0.15">
      <c r="B34" s="624" t="s">
        <v>325</v>
      </c>
      <c r="C34" s="625"/>
      <c r="D34" s="625"/>
      <c r="E34" s="625"/>
      <c r="F34" s="625"/>
      <c r="G34" s="625"/>
      <c r="H34" s="625"/>
      <c r="I34" s="625"/>
      <c r="J34" s="625"/>
      <c r="K34" s="625"/>
      <c r="L34" s="625"/>
      <c r="M34" s="625"/>
      <c r="N34" s="625"/>
      <c r="O34" s="625"/>
      <c r="P34" s="625"/>
      <c r="Q34" s="626"/>
      <c r="R34" s="627">
        <v>1081701</v>
      </c>
      <c r="S34" s="628"/>
      <c r="T34" s="628"/>
      <c r="U34" s="628"/>
      <c r="V34" s="628"/>
      <c r="W34" s="628"/>
      <c r="X34" s="628"/>
      <c r="Y34" s="629"/>
      <c r="Z34" s="663">
        <v>16.899999999999999</v>
      </c>
      <c r="AA34" s="663"/>
      <c r="AB34" s="663"/>
      <c r="AC34" s="663"/>
      <c r="AD34" s="664" t="s">
        <v>233</v>
      </c>
      <c r="AE34" s="664"/>
      <c r="AF34" s="664"/>
      <c r="AG34" s="664"/>
      <c r="AH34" s="664"/>
      <c r="AI34" s="664"/>
      <c r="AJ34" s="664"/>
      <c r="AK34" s="664"/>
      <c r="AL34" s="630" t="s">
        <v>233</v>
      </c>
      <c r="AM34" s="631"/>
      <c r="AN34" s="631"/>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4" t="s">
        <v>326</v>
      </c>
      <c r="CE34" s="625"/>
      <c r="CF34" s="625"/>
      <c r="CG34" s="625"/>
      <c r="CH34" s="625"/>
      <c r="CI34" s="625"/>
      <c r="CJ34" s="625"/>
      <c r="CK34" s="625"/>
      <c r="CL34" s="625"/>
      <c r="CM34" s="625"/>
      <c r="CN34" s="625"/>
      <c r="CO34" s="625"/>
      <c r="CP34" s="625"/>
      <c r="CQ34" s="626"/>
      <c r="CR34" s="627">
        <v>818056</v>
      </c>
      <c r="CS34" s="628"/>
      <c r="CT34" s="628"/>
      <c r="CU34" s="628"/>
      <c r="CV34" s="628"/>
      <c r="CW34" s="628"/>
      <c r="CX34" s="628"/>
      <c r="CY34" s="629"/>
      <c r="CZ34" s="630">
        <v>14.2</v>
      </c>
      <c r="DA34" s="638"/>
      <c r="DB34" s="638"/>
      <c r="DC34" s="639"/>
      <c r="DD34" s="633">
        <v>433147</v>
      </c>
      <c r="DE34" s="628"/>
      <c r="DF34" s="628"/>
      <c r="DG34" s="628"/>
      <c r="DH34" s="628"/>
      <c r="DI34" s="628"/>
      <c r="DJ34" s="628"/>
      <c r="DK34" s="629"/>
      <c r="DL34" s="633">
        <v>374205</v>
      </c>
      <c r="DM34" s="628"/>
      <c r="DN34" s="628"/>
      <c r="DO34" s="628"/>
      <c r="DP34" s="628"/>
      <c r="DQ34" s="628"/>
      <c r="DR34" s="628"/>
      <c r="DS34" s="628"/>
      <c r="DT34" s="628"/>
      <c r="DU34" s="628"/>
      <c r="DV34" s="629"/>
      <c r="DW34" s="630">
        <v>14</v>
      </c>
      <c r="DX34" s="638"/>
      <c r="DY34" s="638"/>
      <c r="DZ34" s="638"/>
      <c r="EA34" s="638"/>
      <c r="EB34" s="638"/>
      <c r="EC34" s="652"/>
    </row>
    <row r="35" spans="2:133" ht="11.25" customHeight="1" x14ac:dyDescent="0.15">
      <c r="B35" s="624" t="s">
        <v>327</v>
      </c>
      <c r="C35" s="625"/>
      <c r="D35" s="625"/>
      <c r="E35" s="625"/>
      <c r="F35" s="625"/>
      <c r="G35" s="625"/>
      <c r="H35" s="625"/>
      <c r="I35" s="625"/>
      <c r="J35" s="625"/>
      <c r="K35" s="625"/>
      <c r="L35" s="625"/>
      <c r="M35" s="625"/>
      <c r="N35" s="625"/>
      <c r="O35" s="625"/>
      <c r="P35" s="625"/>
      <c r="Q35" s="626"/>
      <c r="R35" s="627">
        <v>208013</v>
      </c>
      <c r="S35" s="628"/>
      <c r="T35" s="628"/>
      <c r="U35" s="628"/>
      <c r="V35" s="628"/>
      <c r="W35" s="628"/>
      <c r="X35" s="628"/>
      <c r="Y35" s="629"/>
      <c r="Z35" s="663">
        <v>3.3</v>
      </c>
      <c r="AA35" s="663"/>
      <c r="AB35" s="663"/>
      <c r="AC35" s="663"/>
      <c r="AD35" s="664" t="s">
        <v>233</v>
      </c>
      <c r="AE35" s="664"/>
      <c r="AF35" s="664"/>
      <c r="AG35" s="664"/>
      <c r="AH35" s="664"/>
      <c r="AI35" s="664"/>
      <c r="AJ35" s="664"/>
      <c r="AK35" s="664"/>
      <c r="AL35" s="630" t="s">
        <v>233</v>
      </c>
      <c r="AM35" s="631"/>
      <c r="AN35" s="631"/>
      <c r="AO35" s="665"/>
      <c r="AP35" s="222"/>
      <c r="AQ35" s="679" t="s">
        <v>328</v>
      </c>
      <c r="AR35" s="680"/>
      <c r="AS35" s="680"/>
      <c r="AT35" s="680"/>
      <c r="AU35" s="680"/>
      <c r="AV35" s="680"/>
      <c r="AW35" s="680"/>
      <c r="AX35" s="680"/>
      <c r="AY35" s="680"/>
      <c r="AZ35" s="680"/>
      <c r="BA35" s="680"/>
      <c r="BB35" s="680"/>
      <c r="BC35" s="680"/>
      <c r="BD35" s="680"/>
      <c r="BE35" s="680"/>
      <c r="BF35" s="681"/>
      <c r="BG35" s="679" t="s">
        <v>329</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330</v>
      </c>
      <c r="CE35" s="625"/>
      <c r="CF35" s="625"/>
      <c r="CG35" s="625"/>
      <c r="CH35" s="625"/>
      <c r="CI35" s="625"/>
      <c r="CJ35" s="625"/>
      <c r="CK35" s="625"/>
      <c r="CL35" s="625"/>
      <c r="CM35" s="625"/>
      <c r="CN35" s="625"/>
      <c r="CO35" s="625"/>
      <c r="CP35" s="625"/>
      <c r="CQ35" s="626"/>
      <c r="CR35" s="627">
        <v>32350</v>
      </c>
      <c r="CS35" s="636"/>
      <c r="CT35" s="636"/>
      <c r="CU35" s="636"/>
      <c r="CV35" s="636"/>
      <c r="CW35" s="636"/>
      <c r="CX35" s="636"/>
      <c r="CY35" s="637"/>
      <c r="CZ35" s="630">
        <v>0.6</v>
      </c>
      <c r="DA35" s="638"/>
      <c r="DB35" s="638"/>
      <c r="DC35" s="639"/>
      <c r="DD35" s="633">
        <v>14950</v>
      </c>
      <c r="DE35" s="636"/>
      <c r="DF35" s="636"/>
      <c r="DG35" s="636"/>
      <c r="DH35" s="636"/>
      <c r="DI35" s="636"/>
      <c r="DJ35" s="636"/>
      <c r="DK35" s="637"/>
      <c r="DL35" s="633">
        <v>627</v>
      </c>
      <c r="DM35" s="636"/>
      <c r="DN35" s="636"/>
      <c r="DO35" s="636"/>
      <c r="DP35" s="636"/>
      <c r="DQ35" s="636"/>
      <c r="DR35" s="636"/>
      <c r="DS35" s="636"/>
      <c r="DT35" s="636"/>
      <c r="DU35" s="636"/>
      <c r="DV35" s="637"/>
      <c r="DW35" s="630">
        <v>0</v>
      </c>
      <c r="DX35" s="638"/>
      <c r="DY35" s="638"/>
      <c r="DZ35" s="638"/>
      <c r="EA35" s="638"/>
      <c r="EB35" s="638"/>
      <c r="EC35" s="652"/>
    </row>
    <row r="36" spans="2:133" ht="11.25" customHeight="1" x14ac:dyDescent="0.15">
      <c r="B36" s="624" t="s">
        <v>331</v>
      </c>
      <c r="C36" s="625"/>
      <c r="D36" s="625"/>
      <c r="E36" s="625"/>
      <c r="F36" s="625"/>
      <c r="G36" s="625"/>
      <c r="H36" s="625"/>
      <c r="I36" s="625"/>
      <c r="J36" s="625"/>
      <c r="K36" s="625"/>
      <c r="L36" s="625"/>
      <c r="M36" s="625"/>
      <c r="N36" s="625"/>
      <c r="O36" s="625"/>
      <c r="P36" s="625"/>
      <c r="Q36" s="626"/>
      <c r="R36" s="627">
        <v>643992</v>
      </c>
      <c r="S36" s="628"/>
      <c r="T36" s="628"/>
      <c r="U36" s="628"/>
      <c r="V36" s="628"/>
      <c r="W36" s="628"/>
      <c r="X36" s="628"/>
      <c r="Y36" s="629"/>
      <c r="Z36" s="663">
        <v>10.1</v>
      </c>
      <c r="AA36" s="663"/>
      <c r="AB36" s="663"/>
      <c r="AC36" s="663"/>
      <c r="AD36" s="664" t="s">
        <v>233</v>
      </c>
      <c r="AE36" s="664"/>
      <c r="AF36" s="664"/>
      <c r="AG36" s="664"/>
      <c r="AH36" s="664"/>
      <c r="AI36" s="664"/>
      <c r="AJ36" s="664"/>
      <c r="AK36" s="664"/>
      <c r="AL36" s="630" t="s">
        <v>233</v>
      </c>
      <c r="AM36" s="631"/>
      <c r="AN36" s="631"/>
      <c r="AO36" s="665"/>
      <c r="AP36" s="222"/>
      <c r="AQ36" s="670" t="s">
        <v>332</v>
      </c>
      <c r="AR36" s="671"/>
      <c r="AS36" s="671"/>
      <c r="AT36" s="671"/>
      <c r="AU36" s="671"/>
      <c r="AV36" s="671"/>
      <c r="AW36" s="671"/>
      <c r="AX36" s="671"/>
      <c r="AY36" s="672"/>
      <c r="AZ36" s="673">
        <v>473317</v>
      </c>
      <c r="BA36" s="674"/>
      <c r="BB36" s="674"/>
      <c r="BC36" s="674"/>
      <c r="BD36" s="674"/>
      <c r="BE36" s="674"/>
      <c r="BF36" s="675"/>
      <c r="BG36" s="676" t="s">
        <v>333</v>
      </c>
      <c r="BH36" s="677"/>
      <c r="BI36" s="677"/>
      <c r="BJ36" s="677"/>
      <c r="BK36" s="677"/>
      <c r="BL36" s="677"/>
      <c r="BM36" s="677"/>
      <c r="BN36" s="677"/>
      <c r="BO36" s="677"/>
      <c r="BP36" s="677"/>
      <c r="BQ36" s="677"/>
      <c r="BR36" s="677"/>
      <c r="BS36" s="677"/>
      <c r="BT36" s="677"/>
      <c r="BU36" s="678"/>
      <c r="BV36" s="673">
        <v>5751</v>
      </c>
      <c r="BW36" s="674"/>
      <c r="BX36" s="674"/>
      <c r="BY36" s="674"/>
      <c r="BZ36" s="674"/>
      <c r="CA36" s="674"/>
      <c r="CB36" s="675"/>
      <c r="CD36" s="624" t="s">
        <v>334</v>
      </c>
      <c r="CE36" s="625"/>
      <c r="CF36" s="625"/>
      <c r="CG36" s="625"/>
      <c r="CH36" s="625"/>
      <c r="CI36" s="625"/>
      <c r="CJ36" s="625"/>
      <c r="CK36" s="625"/>
      <c r="CL36" s="625"/>
      <c r="CM36" s="625"/>
      <c r="CN36" s="625"/>
      <c r="CO36" s="625"/>
      <c r="CP36" s="625"/>
      <c r="CQ36" s="626"/>
      <c r="CR36" s="627">
        <v>1488928</v>
      </c>
      <c r="CS36" s="628"/>
      <c r="CT36" s="628"/>
      <c r="CU36" s="628"/>
      <c r="CV36" s="628"/>
      <c r="CW36" s="628"/>
      <c r="CX36" s="628"/>
      <c r="CY36" s="629"/>
      <c r="CZ36" s="630">
        <v>25.9</v>
      </c>
      <c r="DA36" s="638"/>
      <c r="DB36" s="638"/>
      <c r="DC36" s="639"/>
      <c r="DD36" s="633">
        <v>653803</v>
      </c>
      <c r="DE36" s="628"/>
      <c r="DF36" s="628"/>
      <c r="DG36" s="628"/>
      <c r="DH36" s="628"/>
      <c r="DI36" s="628"/>
      <c r="DJ36" s="628"/>
      <c r="DK36" s="629"/>
      <c r="DL36" s="633">
        <v>498027</v>
      </c>
      <c r="DM36" s="628"/>
      <c r="DN36" s="628"/>
      <c r="DO36" s="628"/>
      <c r="DP36" s="628"/>
      <c r="DQ36" s="628"/>
      <c r="DR36" s="628"/>
      <c r="DS36" s="628"/>
      <c r="DT36" s="628"/>
      <c r="DU36" s="628"/>
      <c r="DV36" s="629"/>
      <c r="DW36" s="630">
        <v>18.600000000000001</v>
      </c>
      <c r="DX36" s="638"/>
      <c r="DY36" s="638"/>
      <c r="DZ36" s="638"/>
      <c r="EA36" s="638"/>
      <c r="EB36" s="638"/>
      <c r="EC36" s="652"/>
    </row>
    <row r="37" spans="2:133" ht="11.25" customHeight="1" x14ac:dyDescent="0.15">
      <c r="B37" s="624" t="s">
        <v>335</v>
      </c>
      <c r="C37" s="625"/>
      <c r="D37" s="625"/>
      <c r="E37" s="625"/>
      <c r="F37" s="625"/>
      <c r="G37" s="625"/>
      <c r="H37" s="625"/>
      <c r="I37" s="625"/>
      <c r="J37" s="625"/>
      <c r="K37" s="625"/>
      <c r="L37" s="625"/>
      <c r="M37" s="625"/>
      <c r="N37" s="625"/>
      <c r="O37" s="625"/>
      <c r="P37" s="625"/>
      <c r="Q37" s="626"/>
      <c r="R37" s="627">
        <v>52875</v>
      </c>
      <c r="S37" s="628"/>
      <c r="T37" s="628"/>
      <c r="U37" s="628"/>
      <c r="V37" s="628"/>
      <c r="W37" s="628"/>
      <c r="X37" s="628"/>
      <c r="Y37" s="629"/>
      <c r="Z37" s="663">
        <v>0.8</v>
      </c>
      <c r="AA37" s="663"/>
      <c r="AB37" s="663"/>
      <c r="AC37" s="663"/>
      <c r="AD37" s="664">
        <v>498</v>
      </c>
      <c r="AE37" s="664"/>
      <c r="AF37" s="664"/>
      <c r="AG37" s="664"/>
      <c r="AH37" s="664"/>
      <c r="AI37" s="664"/>
      <c r="AJ37" s="664"/>
      <c r="AK37" s="664"/>
      <c r="AL37" s="630">
        <v>0</v>
      </c>
      <c r="AM37" s="631"/>
      <c r="AN37" s="631"/>
      <c r="AO37" s="665"/>
      <c r="AQ37" s="658" t="s">
        <v>336</v>
      </c>
      <c r="AR37" s="659"/>
      <c r="AS37" s="659"/>
      <c r="AT37" s="659"/>
      <c r="AU37" s="659"/>
      <c r="AV37" s="659"/>
      <c r="AW37" s="659"/>
      <c r="AX37" s="659"/>
      <c r="AY37" s="660"/>
      <c r="AZ37" s="627">
        <v>91876</v>
      </c>
      <c r="BA37" s="628"/>
      <c r="BB37" s="628"/>
      <c r="BC37" s="628"/>
      <c r="BD37" s="636"/>
      <c r="BE37" s="636"/>
      <c r="BF37" s="661"/>
      <c r="BG37" s="624" t="s">
        <v>337</v>
      </c>
      <c r="BH37" s="625"/>
      <c r="BI37" s="625"/>
      <c r="BJ37" s="625"/>
      <c r="BK37" s="625"/>
      <c r="BL37" s="625"/>
      <c r="BM37" s="625"/>
      <c r="BN37" s="625"/>
      <c r="BO37" s="625"/>
      <c r="BP37" s="625"/>
      <c r="BQ37" s="625"/>
      <c r="BR37" s="625"/>
      <c r="BS37" s="625"/>
      <c r="BT37" s="625"/>
      <c r="BU37" s="626"/>
      <c r="BV37" s="627">
        <v>5751</v>
      </c>
      <c r="BW37" s="628"/>
      <c r="BX37" s="628"/>
      <c r="BY37" s="628"/>
      <c r="BZ37" s="628"/>
      <c r="CA37" s="628"/>
      <c r="CB37" s="662"/>
      <c r="CD37" s="624" t="s">
        <v>338</v>
      </c>
      <c r="CE37" s="625"/>
      <c r="CF37" s="625"/>
      <c r="CG37" s="625"/>
      <c r="CH37" s="625"/>
      <c r="CI37" s="625"/>
      <c r="CJ37" s="625"/>
      <c r="CK37" s="625"/>
      <c r="CL37" s="625"/>
      <c r="CM37" s="625"/>
      <c r="CN37" s="625"/>
      <c r="CO37" s="625"/>
      <c r="CP37" s="625"/>
      <c r="CQ37" s="626"/>
      <c r="CR37" s="627">
        <v>238178</v>
      </c>
      <c r="CS37" s="636"/>
      <c r="CT37" s="636"/>
      <c r="CU37" s="636"/>
      <c r="CV37" s="636"/>
      <c r="CW37" s="636"/>
      <c r="CX37" s="636"/>
      <c r="CY37" s="637"/>
      <c r="CZ37" s="630">
        <v>4.0999999999999996</v>
      </c>
      <c r="DA37" s="638"/>
      <c r="DB37" s="638"/>
      <c r="DC37" s="639"/>
      <c r="DD37" s="633">
        <v>234939</v>
      </c>
      <c r="DE37" s="636"/>
      <c r="DF37" s="636"/>
      <c r="DG37" s="636"/>
      <c r="DH37" s="636"/>
      <c r="DI37" s="636"/>
      <c r="DJ37" s="636"/>
      <c r="DK37" s="637"/>
      <c r="DL37" s="633">
        <v>205977</v>
      </c>
      <c r="DM37" s="636"/>
      <c r="DN37" s="636"/>
      <c r="DO37" s="636"/>
      <c r="DP37" s="636"/>
      <c r="DQ37" s="636"/>
      <c r="DR37" s="636"/>
      <c r="DS37" s="636"/>
      <c r="DT37" s="636"/>
      <c r="DU37" s="636"/>
      <c r="DV37" s="637"/>
      <c r="DW37" s="630">
        <v>7.7</v>
      </c>
      <c r="DX37" s="638"/>
      <c r="DY37" s="638"/>
      <c r="DZ37" s="638"/>
      <c r="EA37" s="638"/>
      <c r="EB37" s="638"/>
      <c r="EC37" s="652"/>
    </row>
    <row r="38" spans="2:133" ht="11.25" customHeight="1" x14ac:dyDescent="0.15">
      <c r="B38" s="624" t="s">
        <v>339</v>
      </c>
      <c r="C38" s="625"/>
      <c r="D38" s="625"/>
      <c r="E38" s="625"/>
      <c r="F38" s="625"/>
      <c r="G38" s="625"/>
      <c r="H38" s="625"/>
      <c r="I38" s="625"/>
      <c r="J38" s="625"/>
      <c r="K38" s="625"/>
      <c r="L38" s="625"/>
      <c r="M38" s="625"/>
      <c r="N38" s="625"/>
      <c r="O38" s="625"/>
      <c r="P38" s="625"/>
      <c r="Q38" s="626"/>
      <c r="R38" s="627">
        <v>224722</v>
      </c>
      <c r="S38" s="628"/>
      <c r="T38" s="628"/>
      <c r="U38" s="628"/>
      <c r="V38" s="628"/>
      <c r="W38" s="628"/>
      <c r="X38" s="628"/>
      <c r="Y38" s="629"/>
      <c r="Z38" s="663">
        <v>3.5</v>
      </c>
      <c r="AA38" s="663"/>
      <c r="AB38" s="663"/>
      <c r="AC38" s="663"/>
      <c r="AD38" s="664" t="s">
        <v>233</v>
      </c>
      <c r="AE38" s="664"/>
      <c r="AF38" s="664"/>
      <c r="AG38" s="664"/>
      <c r="AH38" s="664"/>
      <c r="AI38" s="664"/>
      <c r="AJ38" s="664"/>
      <c r="AK38" s="664"/>
      <c r="AL38" s="630" t="s">
        <v>233</v>
      </c>
      <c r="AM38" s="631"/>
      <c r="AN38" s="631"/>
      <c r="AO38" s="665"/>
      <c r="AQ38" s="658" t="s">
        <v>340</v>
      </c>
      <c r="AR38" s="659"/>
      <c r="AS38" s="659"/>
      <c r="AT38" s="659"/>
      <c r="AU38" s="659"/>
      <c r="AV38" s="659"/>
      <c r="AW38" s="659"/>
      <c r="AX38" s="659"/>
      <c r="AY38" s="660"/>
      <c r="AZ38" s="627">
        <v>76781</v>
      </c>
      <c r="BA38" s="628"/>
      <c r="BB38" s="628"/>
      <c r="BC38" s="628"/>
      <c r="BD38" s="636"/>
      <c r="BE38" s="636"/>
      <c r="BF38" s="661"/>
      <c r="BG38" s="624" t="s">
        <v>341</v>
      </c>
      <c r="BH38" s="625"/>
      <c r="BI38" s="625"/>
      <c r="BJ38" s="625"/>
      <c r="BK38" s="625"/>
      <c r="BL38" s="625"/>
      <c r="BM38" s="625"/>
      <c r="BN38" s="625"/>
      <c r="BO38" s="625"/>
      <c r="BP38" s="625"/>
      <c r="BQ38" s="625"/>
      <c r="BR38" s="625"/>
      <c r="BS38" s="625"/>
      <c r="BT38" s="625"/>
      <c r="BU38" s="626"/>
      <c r="BV38" s="627">
        <v>639</v>
      </c>
      <c r="BW38" s="628"/>
      <c r="BX38" s="628"/>
      <c r="BY38" s="628"/>
      <c r="BZ38" s="628"/>
      <c r="CA38" s="628"/>
      <c r="CB38" s="662"/>
      <c r="CD38" s="624" t="s">
        <v>342</v>
      </c>
      <c r="CE38" s="625"/>
      <c r="CF38" s="625"/>
      <c r="CG38" s="625"/>
      <c r="CH38" s="625"/>
      <c r="CI38" s="625"/>
      <c r="CJ38" s="625"/>
      <c r="CK38" s="625"/>
      <c r="CL38" s="625"/>
      <c r="CM38" s="625"/>
      <c r="CN38" s="625"/>
      <c r="CO38" s="625"/>
      <c r="CP38" s="625"/>
      <c r="CQ38" s="626"/>
      <c r="CR38" s="627">
        <v>381441</v>
      </c>
      <c r="CS38" s="628"/>
      <c r="CT38" s="628"/>
      <c r="CU38" s="628"/>
      <c r="CV38" s="628"/>
      <c r="CW38" s="628"/>
      <c r="CX38" s="628"/>
      <c r="CY38" s="629"/>
      <c r="CZ38" s="630">
        <v>6.6</v>
      </c>
      <c r="DA38" s="638"/>
      <c r="DB38" s="638"/>
      <c r="DC38" s="639"/>
      <c r="DD38" s="633">
        <v>327230</v>
      </c>
      <c r="DE38" s="628"/>
      <c r="DF38" s="628"/>
      <c r="DG38" s="628"/>
      <c r="DH38" s="628"/>
      <c r="DI38" s="628"/>
      <c r="DJ38" s="628"/>
      <c r="DK38" s="629"/>
      <c r="DL38" s="633">
        <v>306732</v>
      </c>
      <c r="DM38" s="628"/>
      <c r="DN38" s="628"/>
      <c r="DO38" s="628"/>
      <c r="DP38" s="628"/>
      <c r="DQ38" s="628"/>
      <c r="DR38" s="628"/>
      <c r="DS38" s="628"/>
      <c r="DT38" s="628"/>
      <c r="DU38" s="628"/>
      <c r="DV38" s="629"/>
      <c r="DW38" s="630">
        <v>11.5</v>
      </c>
      <c r="DX38" s="638"/>
      <c r="DY38" s="638"/>
      <c r="DZ38" s="638"/>
      <c r="EA38" s="638"/>
      <c r="EB38" s="638"/>
      <c r="EC38" s="652"/>
    </row>
    <row r="39" spans="2:133" ht="11.25" customHeight="1" x14ac:dyDescent="0.15">
      <c r="B39" s="624" t="s">
        <v>343</v>
      </c>
      <c r="C39" s="625"/>
      <c r="D39" s="625"/>
      <c r="E39" s="625"/>
      <c r="F39" s="625"/>
      <c r="G39" s="625"/>
      <c r="H39" s="625"/>
      <c r="I39" s="625"/>
      <c r="J39" s="625"/>
      <c r="K39" s="625"/>
      <c r="L39" s="625"/>
      <c r="M39" s="625"/>
      <c r="N39" s="625"/>
      <c r="O39" s="625"/>
      <c r="P39" s="625"/>
      <c r="Q39" s="626"/>
      <c r="R39" s="627" t="s">
        <v>233</v>
      </c>
      <c r="S39" s="628"/>
      <c r="T39" s="628"/>
      <c r="U39" s="628"/>
      <c r="V39" s="628"/>
      <c r="W39" s="628"/>
      <c r="X39" s="628"/>
      <c r="Y39" s="629"/>
      <c r="Z39" s="663" t="s">
        <v>233</v>
      </c>
      <c r="AA39" s="663"/>
      <c r="AB39" s="663"/>
      <c r="AC39" s="663"/>
      <c r="AD39" s="664" t="s">
        <v>233</v>
      </c>
      <c r="AE39" s="664"/>
      <c r="AF39" s="664"/>
      <c r="AG39" s="664"/>
      <c r="AH39" s="664"/>
      <c r="AI39" s="664"/>
      <c r="AJ39" s="664"/>
      <c r="AK39" s="664"/>
      <c r="AL39" s="630" t="s">
        <v>233</v>
      </c>
      <c r="AM39" s="631"/>
      <c r="AN39" s="631"/>
      <c r="AO39" s="665"/>
      <c r="AQ39" s="658" t="s">
        <v>344</v>
      </c>
      <c r="AR39" s="659"/>
      <c r="AS39" s="659"/>
      <c r="AT39" s="659"/>
      <c r="AU39" s="659"/>
      <c r="AV39" s="659"/>
      <c r="AW39" s="659"/>
      <c r="AX39" s="659"/>
      <c r="AY39" s="660"/>
      <c r="AZ39" s="627">
        <v>66425</v>
      </c>
      <c r="BA39" s="628"/>
      <c r="BB39" s="628"/>
      <c r="BC39" s="628"/>
      <c r="BD39" s="636"/>
      <c r="BE39" s="636"/>
      <c r="BF39" s="661"/>
      <c r="BG39" s="624" t="s">
        <v>345</v>
      </c>
      <c r="BH39" s="625"/>
      <c r="BI39" s="625"/>
      <c r="BJ39" s="625"/>
      <c r="BK39" s="625"/>
      <c r="BL39" s="625"/>
      <c r="BM39" s="625"/>
      <c r="BN39" s="625"/>
      <c r="BO39" s="625"/>
      <c r="BP39" s="625"/>
      <c r="BQ39" s="625"/>
      <c r="BR39" s="625"/>
      <c r="BS39" s="625"/>
      <c r="BT39" s="625"/>
      <c r="BU39" s="626"/>
      <c r="BV39" s="627">
        <v>1074</v>
      </c>
      <c r="BW39" s="628"/>
      <c r="BX39" s="628"/>
      <c r="BY39" s="628"/>
      <c r="BZ39" s="628"/>
      <c r="CA39" s="628"/>
      <c r="CB39" s="662"/>
      <c r="CD39" s="624" t="s">
        <v>346</v>
      </c>
      <c r="CE39" s="625"/>
      <c r="CF39" s="625"/>
      <c r="CG39" s="625"/>
      <c r="CH39" s="625"/>
      <c r="CI39" s="625"/>
      <c r="CJ39" s="625"/>
      <c r="CK39" s="625"/>
      <c r="CL39" s="625"/>
      <c r="CM39" s="625"/>
      <c r="CN39" s="625"/>
      <c r="CO39" s="625"/>
      <c r="CP39" s="625"/>
      <c r="CQ39" s="626"/>
      <c r="CR39" s="627">
        <v>758764</v>
      </c>
      <c r="CS39" s="636"/>
      <c r="CT39" s="636"/>
      <c r="CU39" s="636"/>
      <c r="CV39" s="636"/>
      <c r="CW39" s="636"/>
      <c r="CX39" s="636"/>
      <c r="CY39" s="637"/>
      <c r="CZ39" s="630">
        <v>13.2</v>
      </c>
      <c r="DA39" s="638"/>
      <c r="DB39" s="638"/>
      <c r="DC39" s="639"/>
      <c r="DD39" s="633">
        <v>234266</v>
      </c>
      <c r="DE39" s="636"/>
      <c r="DF39" s="636"/>
      <c r="DG39" s="636"/>
      <c r="DH39" s="636"/>
      <c r="DI39" s="636"/>
      <c r="DJ39" s="636"/>
      <c r="DK39" s="637"/>
      <c r="DL39" s="633" t="s">
        <v>233</v>
      </c>
      <c r="DM39" s="636"/>
      <c r="DN39" s="636"/>
      <c r="DO39" s="636"/>
      <c r="DP39" s="636"/>
      <c r="DQ39" s="636"/>
      <c r="DR39" s="636"/>
      <c r="DS39" s="636"/>
      <c r="DT39" s="636"/>
      <c r="DU39" s="636"/>
      <c r="DV39" s="637"/>
      <c r="DW39" s="630" t="s">
        <v>233</v>
      </c>
      <c r="DX39" s="638"/>
      <c r="DY39" s="638"/>
      <c r="DZ39" s="638"/>
      <c r="EA39" s="638"/>
      <c r="EB39" s="638"/>
      <c r="EC39" s="652"/>
    </row>
    <row r="40" spans="2:133" ht="11.25" customHeight="1" x14ac:dyDescent="0.15">
      <c r="B40" s="624" t="s">
        <v>347</v>
      </c>
      <c r="C40" s="625"/>
      <c r="D40" s="625"/>
      <c r="E40" s="625"/>
      <c r="F40" s="625"/>
      <c r="G40" s="625"/>
      <c r="H40" s="625"/>
      <c r="I40" s="625"/>
      <c r="J40" s="625"/>
      <c r="K40" s="625"/>
      <c r="L40" s="625"/>
      <c r="M40" s="625"/>
      <c r="N40" s="625"/>
      <c r="O40" s="625"/>
      <c r="P40" s="625"/>
      <c r="Q40" s="626"/>
      <c r="R40" s="627">
        <v>23122</v>
      </c>
      <c r="S40" s="628"/>
      <c r="T40" s="628"/>
      <c r="U40" s="628"/>
      <c r="V40" s="628"/>
      <c r="W40" s="628"/>
      <c r="X40" s="628"/>
      <c r="Y40" s="629"/>
      <c r="Z40" s="663">
        <v>0.4</v>
      </c>
      <c r="AA40" s="663"/>
      <c r="AB40" s="663"/>
      <c r="AC40" s="663"/>
      <c r="AD40" s="664" t="s">
        <v>233</v>
      </c>
      <c r="AE40" s="664"/>
      <c r="AF40" s="664"/>
      <c r="AG40" s="664"/>
      <c r="AH40" s="664"/>
      <c r="AI40" s="664"/>
      <c r="AJ40" s="664"/>
      <c r="AK40" s="664"/>
      <c r="AL40" s="630" t="s">
        <v>233</v>
      </c>
      <c r="AM40" s="631"/>
      <c r="AN40" s="631"/>
      <c r="AO40" s="665"/>
      <c r="AQ40" s="658" t="s">
        <v>348</v>
      </c>
      <c r="AR40" s="659"/>
      <c r="AS40" s="659"/>
      <c r="AT40" s="659"/>
      <c r="AU40" s="659"/>
      <c r="AV40" s="659"/>
      <c r="AW40" s="659"/>
      <c r="AX40" s="659"/>
      <c r="AY40" s="660"/>
      <c r="AZ40" s="627" t="s">
        <v>233</v>
      </c>
      <c r="BA40" s="628"/>
      <c r="BB40" s="628"/>
      <c r="BC40" s="628"/>
      <c r="BD40" s="636"/>
      <c r="BE40" s="636"/>
      <c r="BF40" s="661"/>
      <c r="BG40" s="666" t="s">
        <v>349</v>
      </c>
      <c r="BH40" s="667"/>
      <c r="BI40" s="667"/>
      <c r="BJ40" s="667"/>
      <c r="BK40" s="667"/>
      <c r="BL40" s="223"/>
      <c r="BM40" s="625" t="s">
        <v>350</v>
      </c>
      <c r="BN40" s="625"/>
      <c r="BO40" s="625"/>
      <c r="BP40" s="625"/>
      <c r="BQ40" s="625"/>
      <c r="BR40" s="625"/>
      <c r="BS40" s="625"/>
      <c r="BT40" s="625"/>
      <c r="BU40" s="626"/>
      <c r="BV40" s="627">
        <v>83</v>
      </c>
      <c r="BW40" s="628"/>
      <c r="BX40" s="628"/>
      <c r="BY40" s="628"/>
      <c r="BZ40" s="628"/>
      <c r="CA40" s="628"/>
      <c r="CB40" s="662"/>
      <c r="CD40" s="624" t="s">
        <v>351</v>
      </c>
      <c r="CE40" s="625"/>
      <c r="CF40" s="625"/>
      <c r="CG40" s="625"/>
      <c r="CH40" s="625"/>
      <c r="CI40" s="625"/>
      <c r="CJ40" s="625"/>
      <c r="CK40" s="625"/>
      <c r="CL40" s="625"/>
      <c r="CM40" s="625"/>
      <c r="CN40" s="625"/>
      <c r="CO40" s="625"/>
      <c r="CP40" s="625"/>
      <c r="CQ40" s="626"/>
      <c r="CR40" s="627" t="s">
        <v>233</v>
      </c>
      <c r="CS40" s="628"/>
      <c r="CT40" s="628"/>
      <c r="CU40" s="628"/>
      <c r="CV40" s="628"/>
      <c r="CW40" s="628"/>
      <c r="CX40" s="628"/>
      <c r="CY40" s="629"/>
      <c r="CZ40" s="630" t="s">
        <v>233</v>
      </c>
      <c r="DA40" s="638"/>
      <c r="DB40" s="638"/>
      <c r="DC40" s="639"/>
      <c r="DD40" s="633" t="s">
        <v>233</v>
      </c>
      <c r="DE40" s="628"/>
      <c r="DF40" s="628"/>
      <c r="DG40" s="628"/>
      <c r="DH40" s="628"/>
      <c r="DI40" s="628"/>
      <c r="DJ40" s="628"/>
      <c r="DK40" s="629"/>
      <c r="DL40" s="633" t="s">
        <v>233</v>
      </c>
      <c r="DM40" s="628"/>
      <c r="DN40" s="628"/>
      <c r="DO40" s="628"/>
      <c r="DP40" s="628"/>
      <c r="DQ40" s="628"/>
      <c r="DR40" s="628"/>
      <c r="DS40" s="628"/>
      <c r="DT40" s="628"/>
      <c r="DU40" s="628"/>
      <c r="DV40" s="629"/>
      <c r="DW40" s="630" t="s">
        <v>233</v>
      </c>
      <c r="DX40" s="638"/>
      <c r="DY40" s="638"/>
      <c r="DZ40" s="638"/>
      <c r="EA40" s="638"/>
      <c r="EB40" s="638"/>
      <c r="EC40" s="652"/>
    </row>
    <row r="41" spans="2:133" ht="11.25" customHeight="1" x14ac:dyDescent="0.15">
      <c r="B41" s="608" t="s">
        <v>352</v>
      </c>
      <c r="C41" s="609"/>
      <c r="D41" s="609"/>
      <c r="E41" s="609"/>
      <c r="F41" s="609"/>
      <c r="G41" s="609"/>
      <c r="H41" s="609"/>
      <c r="I41" s="609"/>
      <c r="J41" s="609"/>
      <c r="K41" s="609"/>
      <c r="L41" s="609"/>
      <c r="M41" s="609"/>
      <c r="N41" s="609"/>
      <c r="O41" s="609"/>
      <c r="P41" s="609"/>
      <c r="Q41" s="610"/>
      <c r="R41" s="611">
        <v>6396080</v>
      </c>
      <c r="S41" s="649"/>
      <c r="T41" s="649"/>
      <c r="U41" s="649"/>
      <c r="V41" s="649"/>
      <c r="W41" s="649"/>
      <c r="X41" s="649"/>
      <c r="Y41" s="653"/>
      <c r="Z41" s="654">
        <v>100</v>
      </c>
      <c r="AA41" s="654"/>
      <c r="AB41" s="654"/>
      <c r="AC41" s="654"/>
      <c r="AD41" s="655">
        <v>2654999</v>
      </c>
      <c r="AE41" s="655"/>
      <c r="AF41" s="655"/>
      <c r="AG41" s="655"/>
      <c r="AH41" s="655"/>
      <c r="AI41" s="655"/>
      <c r="AJ41" s="655"/>
      <c r="AK41" s="655"/>
      <c r="AL41" s="614">
        <v>100</v>
      </c>
      <c r="AM41" s="656"/>
      <c r="AN41" s="656"/>
      <c r="AO41" s="657"/>
      <c r="AQ41" s="658" t="s">
        <v>353</v>
      </c>
      <c r="AR41" s="659"/>
      <c r="AS41" s="659"/>
      <c r="AT41" s="659"/>
      <c r="AU41" s="659"/>
      <c r="AV41" s="659"/>
      <c r="AW41" s="659"/>
      <c r="AX41" s="659"/>
      <c r="AY41" s="660"/>
      <c r="AZ41" s="627">
        <v>48788</v>
      </c>
      <c r="BA41" s="628"/>
      <c r="BB41" s="628"/>
      <c r="BC41" s="628"/>
      <c r="BD41" s="636"/>
      <c r="BE41" s="636"/>
      <c r="BF41" s="661"/>
      <c r="BG41" s="666"/>
      <c r="BH41" s="667"/>
      <c r="BI41" s="667"/>
      <c r="BJ41" s="667"/>
      <c r="BK41" s="667"/>
      <c r="BL41" s="223"/>
      <c r="BM41" s="625" t="s">
        <v>354</v>
      </c>
      <c r="BN41" s="625"/>
      <c r="BO41" s="625"/>
      <c r="BP41" s="625"/>
      <c r="BQ41" s="625"/>
      <c r="BR41" s="625"/>
      <c r="BS41" s="625"/>
      <c r="BT41" s="625"/>
      <c r="BU41" s="626"/>
      <c r="BV41" s="627" t="s">
        <v>355</v>
      </c>
      <c r="BW41" s="628"/>
      <c r="BX41" s="628"/>
      <c r="BY41" s="628"/>
      <c r="BZ41" s="628"/>
      <c r="CA41" s="628"/>
      <c r="CB41" s="662"/>
      <c r="CD41" s="624" t="s">
        <v>356</v>
      </c>
      <c r="CE41" s="625"/>
      <c r="CF41" s="625"/>
      <c r="CG41" s="625"/>
      <c r="CH41" s="625"/>
      <c r="CI41" s="625"/>
      <c r="CJ41" s="625"/>
      <c r="CK41" s="625"/>
      <c r="CL41" s="625"/>
      <c r="CM41" s="625"/>
      <c r="CN41" s="625"/>
      <c r="CO41" s="625"/>
      <c r="CP41" s="625"/>
      <c r="CQ41" s="626"/>
      <c r="CR41" s="627" t="s">
        <v>233</v>
      </c>
      <c r="CS41" s="636"/>
      <c r="CT41" s="636"/>
      <c r="CU41" s="636"/>
      <c r="CV41" s="636"/>
      <c r="CW41" s="636"/>
      <c r="CX41" s="636"/>
      <c r="CY41" s="637"/>
      <c r="CZ41" s="630" t="s">
        <v>355</v>
      </c>
      <c r="DA41" s="638"/>
      <c r="DB41" s="638"/>
      <c r="DC41" s="639"/>
      <c r="DD41" s="633" t="s">
        <v>233</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357</v>
      </c>
      <c r="AR42" s="647"/>
      <c r="AS42" s="647"/>
      <c r="AT42" s="647"/>
      <c r="AU42" s="647"/>
      <c r="AV42" s="647"/>
      <c r="AW42" s="647"/>
      <c r="AX42" s="647"/>
      <c r="AY42" s="648"/>
      <c r="AZ42" s="611">
        <v>189447</v>
      </c>
      <c r="BA42" s="649"/>
      <c r="BB42" s="649"/>
      <c r="BC42" s="649"/>
      <c r="BD42" s="612"/>
      <c r="BE42" s="612"/>
      <c r="BF42" s="650"/>
      <c r="BG42" s="668"/>
      <c r="BH42" s="669"/>
      <c r="BI42" s="669"/>
      <c r="BJ42" s="669"/>
      <c r="BK42" s="669"/>
      <c r="BL42" s="224"/>
      <c r="BM42" s="609" t="s">
        <v>358</v>
      </c>
      <c r="BN42" s="609"/>
      <c r="BO42" s="609"/>
      <c r="BP42" s="609"/>
      <c r="BQ42" s="609"/>
      <c r="BR42" s="609"/>
      <c r="BS42" s="609"/>
      <c r="BT42" s="609"/>
      <c r="BU42" s="610"/>
      <c r="BV42" s="611">
        <v>395</v>
      </c>
      <c r="BW42" s="649"/>
      <c r="BX42" s="649"/>
      <c r="BY42" s="649"/>
      <c r="BZ42" s="649"/>
      <c r="CA42" s="649"/>
      <c r="CB42" s="651"/>
      <c r="CD42" s="624" t="s">
        <v>359</v>
      </c>
      <c r="CE42" s="625"/>
      <c r="CF42" s="625"/>
      <c r="CG42" s="625"/>
      <c r="CH42" s="625"/>
      <c r="CI42" s="625"/>
      <c r="CJ42" s="625"/>
      <c r="CK42" s="625"/>
      <c r="CL42" s="625"/>
      <c r="CM42" s="625"/>
      <c r="CN42" s="625"/>
      <c r="CO42" s="625"/>
      <c r="CP42" s="625"/>
      <c r="CQ42" s="626"/>
      <c r="CR42" s="627">
        <v>841067</v>
      </c>
      <c r="CS42" s="636"/>
      <c r="CT42" s="636"/>
      <c r="CU42" s="636"/>
      <c r="CV42" s="636"/>
      <c r="CW42" s="636"/>
      <c r="CX42" s="636"/>
      <c r="CY42" s="637"/>
      <c r="CZ42" s="630">
        <v>14.6</v>
      </c>
      <c r="DA42" s="638"/>
      <c r="DB42" s="638"/>
      <c r="DC42" s="639"/>
      <c r="DD42" s="633">
        <v>170653</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14" t="s">
        <v>360</v>
      </c>
      <c r="CD43" s="624" t="s">
        <v>361</v>
      </c>
      <c r="CE43" s="625"/>
      <c r="CF43" s="625"/>
      <c r="CG43" s="625"/>
      <c r="CH43" s="625"/>
      <c r="CI43" s="625"/>
      <c r="CJ43" s="625"/>
      <c r="CK43" s="625"/>
      <c r="CL43" s="625"/>
      <c r="CM43" s="625"/>
      <c r="CN43" s="625"/>
      <c r="CO43" s="625"/>
      <c r="CP43" s="625"/>
      <c r="CQ43" s="626"/>
      <c r="CR43" s="627">
        <v>2434</v>
      </c>
      <c r="CS43" s="636"/>
      <c r="CT43" s="636"/>
      <c r="CU43" s="636"/>
      <c r="CV43" s="636"/>
      <c r="CW43" s="636"/>
      <c r="CX43" s="636"/>
      <c r="CY43" s="637"/>
      <c r="CZ43" s="630">
        <v>0</v>
      </c>
      <c r="DA43" s="638"/>
      <c r="DB43" s="638"/>
      <c r="DC43" s="639"/>
      <c r="DD43" s="633">
        <v>2434</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362</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309</v>
      </c>
      <c r="CE44" s="641"/>
      <c r="CF44" s="624" t="s">
        <v>363</v>
      </c>
      <c r="CG44" s="625"/>
      <c r="CH44" s="625"/>
      <c r="CI44" s="625"/>
      <c r="CJ44" s="625"/>
      <c r="CK44" s="625"/>
      <c r="CL44" s="625"/>
      <c r="CM44" s="625"/>
      <c r="CN44" s="625"/>
      <c r="CO44" s="625"/>
      <c r="CP44" s="625"/>
      <c r="CQ44" s="626"/>
      <c r="CR44" s="627">
        <v>303907</v>
      </c>
      <c r="CS44" s="628"/>
      <c r="CT44" s="628"/>
      <c r="CU44" s="628"/>
      <c r="CV44" s="628"/>
      <c r="CW44" s="628"/>
      <c r="CX44" s="628"/>
      <c r="CY44" s="629"/>
      <c r="CZ44" s="630">
        <v>5.3</v>
      </c>
      <c r="DA44" s="631"/>
      <c r="DB44" s="631"/>
      <c r="DC44" s="632"/>
      <c r="DD44" s="633">
        <v>106531</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364</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365</v>
      </c>
      <c r="CG45" s="625"/>
      <c r="CH45" s="625"/>
      <c r="CI45" s="625"/>
      <c r="CJ45" s="625"/>
      <c r="CK45" s="625"/>
      <c r="CL45" s="625"/>
      <c r="CM45" s="625"/>
      <c r="CN45" s="625"/>
      <c r="CO45" s="625"/>
      <c r="CP45" s="625"/>
      <c r="CQ45" s="626"/>
      <c r="CR45" s="627">
        <v>149080</v>
      </c>
      <c r="CS45" s="636"/>
      <c r="CT45" s="636"/>
      <c r="CU45" s="636"/>
      <c r="CV45" s="636"/>
      <c r="CW45" s="636"/>
      <c r="CX45" s="636"/>
      <c r="CY45" s="637"/>
      <c r="CZ45" s="630">
        <v>2.6</v>
      </c>
      <c r="DA45" s="638"/>
      <c r="DB45" s="638"/>
      <c r="DC45" s="639"/>
      <c r="DD45" s="633">
        <v>32686</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25"/>
      <c r="CD46" s="642"/>
      <c r="CE46" s="643"/>
      <c r="CF46" s="624" t="s">
        <v>366</v>
      </c>
      <c r="CG46" s="625"/>
      <c r="CH46" s="625"/>
      <c r="CI46" s="625"/>
      <c r="CJ46" s="625"/>
      <c r="CK46" s="625"/>
      <c r="CL46" s="625"/>
      <c r="CM46" s="625"/>
      <c r="CN46" s="625"/>
      <c r="CO46" s="625"/>
      <c r="CP46" s="625"/>
      <c r="CQ46" s="626"/>
      <c r="CR46" s="627">
        <v>141377</v>
      </c>
      <c r="CS46" s="628"/>
      <c r="CT46" s="628"/>
      <c r="CU46" s="628"/>
      <c r="CV46" s="628"/>
      <c r="CW46" s="628"/>
      <c r="CX46" s="628"/>
      <c r="CY46" s="629"/>
      <c r="CZ46" s="630">
        <v>2.5</v>
      </c>
      <c r="DA46" s="631"/>
      <c r="DB46" s="631"/>
      <c r="DC46" s="632"/>
      <c r="DD46" s="633">
        <v>73395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25"/>
      <c r="CD47" s="642"/>
      <c r="CE47" s="643"/>
      <c r="CF47" s="624" t="s">
        <v>367</v>
      </c>
      <c r="CG47" s="625"/>
      <c r="CH47" s="625"/>
      <c r="CI47" s="625"/>
      <c r="CJ47" s="625"/>
      <c r="CK47" s="625"/>
      <c r="CL47" s="625"/>
      <c r="CM47" s="625"/>
      <c r="CN47" s="625"/>
      <c r="CO47" s="625"/>
      <c r="CP47" s="625"/>
      <c r="CQ47" s="626"/>
      <c r="CR47" s="627">
        <v>537160</v>
      </c>
      <c r="CS47" s="636"/>
      <c r="CT47" s="636"/>
      <c r="CU47" s="636"/>
      <c r="CV47" s="636"/>
      <c r="CW47" s="636"/>
      <c r="CX47" s="636"/>
      <c r="CY47" s="637"/>
      <c r="CZ47" s="630">
        <v>9.3000000000000007</v>
      </c>
      <c r="DA47" s="638"/>
      <c r="DB47" s="638"/>
      <c r="DC47" s="639"/>
      <c r="DD47" s="633">
        <v>64122</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25"/>
      <c r="CD48" s="644"/>
      <c r="CE48" s="645"/>
      <c r="CF48" s="624" t="s">
        <v>368</v>
      </c>
      <c r="CG48" s="625"/>
      <c r="CH48" s="625"/>
      <c r="CI48" s="625"/>
      <c r="CJ48" s="625"/>
      <c r="CK48" s="625"/>
      <c r="CL48" s="625"/>
      <c r="CM48" s="625"/>
      <c r="CN48" s="625"/>
      <c r="CO48" s="625"/>
      <c r="CP48" s="625"/>
      <c r="CQ48" s="626"/>
      <c r="CR48" s="627" t="s">
        <v>233</v>
      </c>
      <c r="CS48" s="628"/>
      <c r="CT48" s="628"/>
      <c r="CU48" s="628"/>
      <c r="CV48" s="628"/>
      <c r="CW48" s="628"/>
      <c r="CX48" s="628"/>
      <c r="CY48" s="629"/>
      <c r="CZ48" s="630" t="s">
        <v>355</v>
      </c>
      <c r="DA48" s="631"/>
      <c r="DB48" s="631"/>
      <c r="DC48" s="632"/>
      <c r="DD48" s="633" t="s">
        <v>233</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25"/>
      <c r="CD49" s="608" t="s">
        <v>369</v>
      </c>
      <c r="CE49" s="609"/>
      <c r="CF49" s="609"/>
      <c r="CG49" s="609"/>
      <c r="CH49" s="609"/>
      <c r="CI49" s="609"/>
      <c r="CJ49" s="609"/>
      <c r="CK49" s="609"/>
      <c r="CL49" s="609"/>
      <c r="CM49" s="609"/>
      <c r="CN49" s="609"/>
      <c r="CO49" s="609"/>
      <c r="CP49" s="609"/>
      <c r="CQ49" s="610"/>
      <c r="CR49" s="611">
        <v>5755105</v>
      </c>
      <c r="CS49" s="612"/>
      <c r="CT49" s="612"/>
      <c r="CU49" s="612"/>
      <c r="CV49" s="612"/>
      <c r="CW49" s="612"/>
      <c r="CX49" s="612"/>
      <c r="CY49" s="613"/>
      <c r="CZ49" s="614">
        <v>100</v>
      </c>
      <c r="DA49" s="615"/>
      <c r="DB49" s="615"/>
      <c r="DC49" s="616"/>
      <c r="DD49" s="617">
        <v>3023519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iK3qPY8XAk01r3P8vUnxsDEzZ3UBXYcXwUy8eU8nVIZW4RzmT+ipfkbM+Nbvi2B8Lcyo6hBKuA3o6tTqILGvKw==" saltValue="xTYDcIzIuAgxMLxT7BoTB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R1" zoomScale="70" zoomScaleNormal="25" zoomScaleSheetLayoutView="70" workbookViewId="0">
      <selection activeCell="CH12" sqref="CH12:CL1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16" t="s">
        <v>370</v>
      </c>
      <c r="B2" s="1116"/>
      <c r="C2" s="1116"/>
      <c r="D2" s="1116"/>
      <c r="E2" s="1116"/>
      <c r="F2" s="1116"/>
      <c r="G2" s="1116"/>
      <c r="H2" s="1116"/>
      <c r="I2" s="1116"/>
      <c r="J2" s="1116"/>
      <c r="K2" s="1116"/>
      <c r="L2" s="1116"/>
      <c r="M2" s="1116"/>
      <c r="N2" s="1116"/>
      <c r="O2" s="1116"/>
      <c r="P2" s="1116"/>
      <c r="Q2" s="1116"/>
      <c r="R2" s="1116"/>
      <c r="S2" s="1116"/>
      <c r="T2" s="1116"/>
      <c r="U2" s="1116"/>
      <c r="V2" s="1116"/>
      <c r="W2" s="1116"/>
      <c r="X2" s="1116"/>
      <c r="Y2" s="1116"/>
      <c r="Z2" s="1116"/>
      <c r="AA2" s="1116"/>
      <c r="AB2" s="1116"/>
      <c r="AC2" s="1116"/>
      <c r="AD2" s="1116"/>
      <c r="AE2" s="1116"/>
      <c r="AF2" s="1116"/>
      <c r="AG2" s="1116"/>
      <c r="AH2" s="1116"/>
      <c r="AI2" s="1116"/>
      <c r="AJ2" s="1116"/>
      <c r="AK2" s="1116"/>
      <c r="AL2" s="1116"/>
      <c r="AM2" s="1116"/>
      <c r="AN2" s="1116"/>
      <c r="AO2" s="1116"/>
      <c r="AP2" s="1116"/>
      <c r="AQ2" s="1116"/>
      <c r="AR2" s="1116"/>
      <c r="AS2" s="1116"/>
      <c r="AT2" s="1116"/>
      <c r="AU2" s="1116"/>
      <c r="AV2" s="1116"/>
      <c r="AW2" s="1116"/>
      <c r="AX2" s="1116"/>
      <c r="AY2" s="1116"/>
      <c r="AZ2" s="1116"/>
      <c r="BA2" s="1116"/>
      <c r="BB2" s="1116"/>
      <c r="BC2" s="1116"/>
      <c r="BD2" s="1116"/>
      <c r="BE2" s="1116"/>
      <c r="BF2" s="1116"/>
      <c r="BG2" s="1116"/>
      <c r="BH2" s="1116"/>
      <c r="BI2" s="111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17" t="s">
        <v>371</v>
      </c>
      <c r="DK2" s="1118"/>
      <c r="DL2" s="1118"/>
      <c r="DM2" s="1118"/>
      <c r="DN2" s="1118"/>
      <c r="DO2" s="1119"/>
      <c r="DP2" s="228"/>
      <c r="DQ2" s="1117" t="s">
        <v>372</v>
      </c>
      <c r="DR2" s="1118"/>
      <c r="DS2" s="1118"/>
      <c r="DT2" s="1118"/>
      <c r="DU2" s="1118"/>
      <c r="DV2" s="1118"/>
      <c r="DW2" s="1118"/>
      <c r="DX2" s="1118"/>
      <c r="DY2" s="1118"/>
      <c r="DZ2" s="111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69" t="s">
        <v>373</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32"/>
      <c r="BA4" s="232"/>
      <c r="BB4" s="232"/>
      <c r="BC4" s="232"/>
      <c r="BD4" s="232"/>
      <c r="BE4" s="233"/>
      <c r="BF4" s="233"/>
      <c r="BG4" s="233"/>
      <c r="BH4" s="233"/>
      <c r="BI4" s="233"/>
      <c r="BJ4" s="233"/>
      <c r="BK4" s="233"/>
      <c r="BL4" s="233"/>
      <c r="BM4" s="233"/>
      <c r="BN4" s="233"/>
      <c r="BO4" s="233"/>
      <c r="BP4" s="233"/>
      <c r="BQ4" s="730" t="s">
        <v>374</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375</v>
      </c>
      <c r="B5" s="1004"/>
      <c r="C5" s="1004"/>
      <c r="D5" s="1004"/>
      <c r="E5" s="1004"/>
      <c r="F5" s="1004"/>
      <c r="G5" s="1004"/>
      <c r="H5" s="1004"/>
      <c r="I5" s="1004"/>
      <c r="J5" s="1004"/>
      <c r="K5" s="1004"/>
      <c r="L5" s="1004"/>
      <c r="M5" s="1004"/>
      <c r="N5" s="1004"/>
      <c r="O5" s="1004"/>
      <c r="P5" s="1005"/>
      <c r="Q5" s="1009" t="s">
        <v>376</v>
      </c>
      <c r="R5" s="1010"/>
      <c r="S5" s="1010"/>
      <c r="T5" s="1010"/>
      <c r="U5" s="1011"/>
      <c r="V5" s="1009" t="s">
        <v>377</v>
      </c>
      <c r="W5" s="1010"/>
      <c r="X5" s="1010"/>
      <c r="Y5" s="1010"/>
      <c r="Z5" s="1011"/>
      <c r="AA5" s="1009" t="s">
        <v>378</v>
      </c>
      <c r="AB5" s="1010"/>
      <c r="AC5" s="1010"/>
      <c r="AD5" s="1010"/>
      <c r="AE5" s="1010"/>
      <c r="AF5" s="1120" t="s">
        <v>379</v>
      </c>
      <c r="AG5" s="1010"/>
      <c r="AH5" s="1010"/>
      <c r="AI5" s="1010"/>
      <c r="AJ5" s="1023"/>
      <c r="AK5" s="1010" t="s">
        <v>380</v>
      </c>
      <c r="AL5" s="1010"/>
      <c r="AM5" s="1010"/>
      <c r="AN5" s="1010"/>
      <c r="AO5" s="1011"/>
      <c r="AP5" s="1009" t="s">
        <v>381</v>
      </c>
      <c r="AQ5" s="1010"/>
      <c r="AR5" s="1010"/>
      <c r="AS5" s="1010"/>
      <c r="AT5" s="1011"/>
      <c r="AU5" s="1009" t="s">
        <v>382</v>
      </c>
      <c r="AV5" s="1010"/>
      <c r="AW5" s="1010"/>
      <c r="AX5" s="1010"/>
      <c r="AY5" s="1023"/>
      <c r="AZ5" s="232"/>
      <c r="BA5" s="232"/>
      <c r="BB5" s="232"/>
      <c r="BC5" s="232"/>
      <c r="BD5" s="232"/>
      <c r="BE5" s="233"/>
      <c r="BF5" s="233"/>
      <c r="BG5" s="233"/>
      <c r="BH5" s="233"/>
      <c r="BI5" s="233"/>
      <c r="BJ5" s="233"/>
      <c r="BK5" s="233"/>
      <c r="BL5" s="233"/>
      <c r="BM5" s="233"/>
      <c r="BN5" s="233"/>
      <c r="BO5" s="233"/>
      <c r="BP5" s="233"/>
      <c r="BQ5" s="1003" t="s">
        <v>383</v>
      </c>
      <c r="BR5" s="1004"/>
      <c r="BS5" s="1004"/>
      <c r="BT5" s="1004"/>
      <c r="BU5" s="1004"/>
      <c r="BV5" s="1004"/>
      <c r="BW5" s="1004"/>
      <c r="BX5" s="1004"/>
      <c r="BY5" s="1004"/>
      <c r="BZ5" s="1004"/>
      <c r="CA5" s="1004"/>
      <c r="CB5" s="1004"/>
      <c r="CC5" s="1004"/>
      <c r="CD5" s="1004"/>
      <c r="CE5" s="1004"/>
      <c r="CF5" s="1004"/>
      <c r="CG5" s="1005"/>
      <c r="CH5" s="1009" t="s">
        <v>384</v>
      </c>
      <c r="CI5" s="1010"/>
      <c r="CJ5" s="1010"/>
      <c r="CK5" s="1010"/>
      <c r="CL5" s="1011"/>
      <c r="CM5" s="1009" t="s">
        <v>385</v>
      </c>
      <c r="CN5" s="1010"/>
      <c r="CO5" s="1010"/>
      <c r="CP5" s="1010"/>
      <c r="CQ5" s="1011"/>
      <c r="CR5" s="1009" t="s">
        <v>386</v>
      </c>
      <c r="CS5" s="1010"/>
      <c r="CT5" s="1010"/>
      <c r="CU5" s="1010"/>
      <c r="CV5" s="1011"/>
      <c r="CW5" s="1009" t="s">
        <v>387</v>
      </c>
      <c r="CX5" s="1010"/>
      <c r="CY5" s="1010"/>
      <c r="CZ5" s="1010"/>
      <c r="DA5" s="1011"/>
      <c r="DB5" s="1009" t="s">
        <v>388</v>
      </c>
      <c r="DC5" s="1010"/>
      <c r="DD5" s="1010"/>
      <c r="DE5" s="1010"/>
      <c r="DF5" s="1011"/>
      <c r="DG5" s="1110" t="s">
        <v>389</v>
      </c>
      <c r="DH5" s="1111"/>
      <c r="DI5" s="1111"/>
      <c r="DJ5" s="1111"/>
      <c r="DK5" s="1112"/>
      <c r="DL5" s="1110" t="s">
        <v>390</v>
      </c>
      <c r="DM5" s="1111"/>
      <c r="DN5" s="1111"/>
      <c r="DO5" s="1111"/>
      <c r="DP5" s="1112"/>
      <c r="DQ5" s="1009" t="s">
        <v>391</v>
      </c>
      <c r="DR5" s="1010"/>
      <c r="DS5" s="1010"/>
      <c r="DT5" s="1010"/>
      <c r="DU5" s="1011"/>
      <c r="DV5" s="1009" t="s">
        <v>382</v>
      </c>
      <c r="DW5" s="1010"/>
      <c r="DX5" s="1010"/>
      <c r="DY5" s="1010"/>
      <c r="DZ5" s="1023"/>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1012"/>
      <c r="R6" s="1013"/>
      <c r="S6" s="1013"/>
      <c r="T6" s="1013"/>
      <c r="U6" s="1014"/>
      <c r="V6" s="1012"/>
      <c r="W6" s="1013"/>
      <c r="X6" s="1013"/>
      <c r="Y6" s="1013"/>
      <c r="Z6" s="1014"/>
      <c r="AA6" s="1012"/>
      <c r="AB6" s="1013"/>
      <c r="AC6" s="1013"/>
      <c r="AD6" s="1013"/>
      <c r="AE6" s="1013"/>
      <c r="AF6" s="1121"/>
      <c r="AG6" s="1013"/>
      <c r="AH6" s="1013"/>
      <c r="AI6" s="1013"/>
      <c r="AJ6" s="1024"/>
      <c r="AK6" s="1013"/>
      <c r="AL6" s="1013"/>
      <c r="AM6" s="1013"/>
      <c r="AN6" s="1013"/>
      <c r="AO6" s="1014"/>
      <c r="AP6" s="1012"/>
      <c r="AQ6" s="1013"/>
      <c r="AR6" s="1013"/>
      <c r="AS6" s="1013"/>
      <c r="AT6" s="1014"/>
      <c r="AU6" s="1012"/>
      <c r="AV6" s="1013"/>
      <c r="AW6" s="1013"/>
      <c r="AX6" s="1013"/>
      <c r="AY6" s="1024"/>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1012"/>
      <c r="CI6" s="1013"/>
      <c r="CJ6" s="1013"/>
      <c r="CK6" s="1013"/>
      <c r="CL6" s="1014"/>
      <c r="CM6" s="1012"/>
      <c r="CN6" s="1013"/>
      <c r="CO6" s="1013"/>
      <c r="CP6" s="1013"/>
      <c r="CQ6" s="1014"/>
      <c r="CR6" s="1012"/>
      <c r="CS6" s="1013"/>
      <c r="CT6" s="1013"/>
      <c r="CU6" s="1013"/>
      <c r="CV6" s="1014"/>
      <c r="CW6" s="1012"/>
      <c r="CX6" s="1013"/>
      <c r="CY6" s="1013"/>
      <c r="CZ6" s="1013"/>
      <c r="DA6" s="1014"/>
      <c r="DB6" s="1012"/>
      <c r="DC6" s="1013"/>
      <c r="DD6" s="1013"/>
      <c r="DE6" s="1013"/>
      <c r="DF6" s="1014"/>
      <c r="DG6" s="1113"/>
      <c r="DH6" s="1114"/>
      <c r="DI6" s="1114"/>
      <c r="DJ6" s="1114"/>
      <c r="DK6" s="1115"/>
      <c r="DL6" s="1113"/>
      <c r="DM6" s="1114"/>
      <c r="DN6" s="1114"/>
      <c r="DO6" s="1114"/>
      <c r="DP6" s="1115"/>
      <c r="DQ6" s="1012"/>
      <c r="DR6" s="1013"/>
      <c r="DS6" s="1013"/>
      <c r="DT6" s="1013"/>
      <c r="DU6" s="1014"/>
      <c r="DV6" s="1012"/>
      <c r="DW6" s="1013"/>
      <c r="DX6" s="1013"/>
      <c r="DY6" s="1013"/>
      <c r="DZ6" s="1024"/>
      <c r="EA6" s="234"/>
    </row>
    <row r="7" spans="1:131" s="235" customFormat="1" ht="26.25" customHeight="1" thickTop="1" x14ac:dyDescent="0.15">
      <c r="A7" s="236">
        <v>1</v>
      </c>
      <c r="B7" s="1057" t="s">
        <v>392</v>
      </c>
      <c r="C7" s="1058"/>
      <c r="D7" s="1058"/>
      <c r="E7" s="1058"/>
      <c r="F7" s="1058"/>
      <c r="G7" s="1058"/>
      <c r="H7" s="1058"/>
      <c r="I7" s="1058"/>
      <c r="J7" s="1058"/>
      <c r="K7" s="1058"/>
      <c r="L7" s="1058"/>
      <c r="M7" s="1058"/>
      <c r="N7" s="1058"/>
      <c r="O7" s="1058"/>
      <c r="P7" s="1059"/>
      <c r="Q7" s="1097">
        <v>6531</v>
      </c>
      <c r="R7" s="1098"/>
      <c r="S7" s="1098"/>
      <c r="T7" s="1098"/>
      <c r="U7" s="1098"/>
      <c r="V7" s="1098">
        <v>5890</v>
      </c>
      <c r="W7" s="1098"/>
      <c r="X7" s="1098"/>
      <c r="Y7" s="1098"/>
      <c r="Z7" s="1098"/>
      <c r="AA7" s="1098">
        <v>641</v>
      </c>
      <c r="AB7" s="1098"/>
      <c r="AC7" s="1098"/>
      <c r="AD7" s="1098"/>
      <c r="AE7" s="1099"/>
      <c r="AF7" s="1100">
        <v>444</v>
      </c>
      <c r="AG7" s="1101"/>
      <c r="AH7" s="1101"/>
      <c r="AI7" s="1101"/>
      <c r="AJ7" s="1102"/>
      <c r="AK7" s="1103">
        <v>208</v>
      </c>
      <c r="AL7" s="1104"/>
      <c r="AM7" s="1104"/>
      <c r="AN7" s="1104"/>
      <c r="AO7" s="1104"/>
      <c r="AP7" s="1104">
        <v>3028</v>
      </c>
      <c r="AQ7" s="1104"/>
      <c r="AR7" s="1104"/>
      <c r="AS7" s="1104"/>
      <c r="AT7" s="1104"/>
      <c r="AU7" s="1105"/>
      <c r="AV7" s="1105"/>
      <c r="AW7" s="1105"/>
      <c r="AX7" s="1105"/>
      <c r="AY7" s="1106"/>
      <c r="AZ7" s="232"/>
      <c r="BA7" s="232"/>
      <c r="BB7" s="232"/>
      <c r="BC7" s="232"/>
      <c r="BD7" s="232"/>
      <c r="BE7" s="233"/>
      <c r="BF7" s="233"/>
      <c r="BG7" s="233"/>
      <c r="BH7" s="233"/>
      <c r="BI7" s="233"/>
      <c r="BJ7" s="233"/>
      <c r="BK7" s="233"/>
      <c r="BL7" s="233"/>
      <c r="BM7" s="233"/>
      <c r="BN7" s="233"/>
      <c r="BO7" s="233"/>
      <c r="BP7" s="233"/>
      <c r="BQ7" s="236">
        <v>1</v>
      </c>
      <c r="BR7" s="237"/>
      <c r="BS7" s="1107" t="s">
        <v>607</v>
      </c>
      <c r="BT7" s="1108"/>
      <c r="BU7" s="1108"/>
      <c r="BV7" s="1108"/>
      <c r="BW7" s="1108"/>
      <c r="BX7" s="1108"/>
      <c r="BY7" s="1108"/>
      <c r="BZ7" s="1108"/>
      <c r="CA7" s="1108"/>
      <c r="CB7" s="1108"/>
      <c r="CC7" s="1108"/>
      <c r="CD7" s="1108"/>
      <c r="CE7" s="1108"/>
      <c r="CF7" s="1108"/>
      <c r="CG7" s="1109"/>
      <c r="CH7" s="1094">
        <v>-8</v>
      </c>
      <c r="CI7" s="1095"/>
      <c r="CJ7" s="1095"/>
      <c r="CK7" s="1095"/>
      <c r="CL7" s="1096"/>
      <c r="CM7" s="1094">
        <v>40</v>
      </c>
      <c r="CN7" s="1095"/>
      <c r="CO7" s="1095"/>
      <c r="CP7" s="1095"/>
      <c r="CQ7" s="1096"/>
      <c r="CR7" s="1094">
        <v>85</v>
      </c>
      <c r="CS7" s="1095"/>
      <c r="CT7" s="1095"/>
      <c r="CU7" s="1095"/>
      <c r="CV7" s="1096"/>
      <c r="CW7" s="1094" t="s">
        <v>595</v>
      </c>
      <c r="CX7" s="1095"/>
      <c r="CY7" s="1095"/>
      <c r="CZ7" s="1095"/>
      <c r="DA7" s="1096"/>
      <c r="DB7" s="1094" t="s">
        <v>595</v>
      </c>
      <c r="DC7" s="1095"/>
      <c r="DD7" s="1095"/>
      <c r="DE7" s="1095"/>
      <c r="DF7" s="1096"/>
      <c r="DG7" s="1094" t="s">
        <v>595</v>
      </c>
      <c r="DH7" s="1095"/>
      <c r="DI7" s="1095"/>
      <c r="DJ7" s="1095"/>
      <c r="DK7" s="1096"/>
      <c r="DL7" s="1094" t="s">
        <v>595</v>
      </c>
      <c r="DM7" s="1095"/>
      <c r="DN7" s="1095"/>
      <c r="DO7" s="1095"/>
      <c r="DP7" s="1096"/>
      <c r="DQ7" s="1094" t="s">
        <v>595</v>
      </c>
      <c r="DR7" s="1095"/>
      <c r="DS7" s="1095"/>
      <c r="DT7" s="1095"/>
      <c r="DU7" s="1096"/>
      <c r="DV7" s="1107"/>
      <c r="DW7" s="1108"/>
      <c r="DX7" s="1108"/>
      <c r="DY7" s="1108"/>
      <c r="DZ7" s="1122"/>
      <c r="EA7" s="234"/>
    </row>
    <row r="8" spans="1:131" s="235" customFormat="1" ht="26.25" customHeight="1" x14ac:dyDescent="0.15">
      <c r="A8" s="238">
        <v>2</v>
      </c>
      <c r="B8" s="1038"/>
      <c r="C8" s="1039"/>
      <c r="D8" s="1039"/>
      <c r="E8" s="1039"/>
      <c r="F8" s="1039"/>
      <c r="G8" s="1039"/>
      <c r="H8" s="1039"/>
      <c r="I8" s="1039"/>
      <c r="J8" s="1039"/>
      <c r="K8" s="1039"/>
      <c r="L8" s="1039"/>
      <c r="M8" s="1039"/>
      <c r="N8" s="1039"/>
      <c r="O8" s="1039"/>
      <c r="P8" s="1040"/>
      <c r="Q8" s="1046"/>
      <c r="R8" s="1047"/>
      <c r="S8" s="1047"/>
      <c r="T8" s="1047"/>
      <c r="U8" s="1047"/>
      <c r="V8" s="1047"/>
      <c r="W8" s="1047"/>
      <c r="X8" s="1047"/>
      <c r="Y8" s="1047"/>
      <c r="Z8" s="1047"/>
      <c r="AA8" s="1047"/>
      <c r="AB8" s="1047"/>
      <c r="AC8" s="1047"/>
      <c r="AD8" s="1047"/>
      <c r="AE8" s="1048"/>
      <c r="AF8" s="1043"/>
      <c r="AG8" s="1044"/>
      <c r="AH8" s="1044"/>
      <c r="AI8" s="1044"/>
      <c r="AJ8" s="1045"/>
      <c r="AK8" s="1090"/>
      <c r="AL8" s="1091"/>
      <c r="AM8" s="1091"/>
      <c r="AN8" s="1091"/>
      <c r="AO8" s="1091"/>
      <c r="AP8" s="1091"/>
      <c r="AQ8" s="1091"/>
      <c r="AR8" s="1091"/>
      <c r="AS8" s="1091"/>
      <c r="AT8" s="1091"/>
      <c r="AU8" s="1092"/>
      <c r="AV8" s="1092"/>
      <c r="AW8" s="1092"/>
      <c r="AX8" s="1092"/>
      <c r="AY8" s="1093"/>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22"/>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8"/>
      <c r="C9" s="1039"/>
      <c r="D9" s="1039"/>
      <c r="E9" s="1039"/>
      <c r="F9" s="1039"/>
      <c r="G9" s="1039"/>
      <c r="H9" s="1039"/>
      <c r="I9" s="1039"/>
      <c r="J9" s="1039"/>
      <c r="K9" s="1039"/>
      <c r="L9" s="1039"/>
      <c r="M9" s="1039"/>
      <c r="N9" s="1039"/>
      <c r="O9" s="1039"/>
      <c r="P9" s="1040"/>
      <c r="Q9" s="1046"/>
      <c r="R9" s="1047"/>
      <c r="S9" s="1047"/>
      <c r="T9" s="1047"/>
      <c r="U9" s="1047"/>
      <c r="V9" s="1047"/>
      <c r="W9" s="1047"/>
      <c r="X9" s="1047"/>
      <c r="Y9" s="1047"/>
      <c r="Z9" s="1047"/>
      <c r="AA9" s="1047"/>
      <c r="AB9" s="1047"/>
      <c r="AC9" s="1047"/>
      <c r="AD9" s="1047"/>
      <c r="AE9" s="1048"/>
      <c r="AF9" s="1043"/>
      <c r="AG9" s="1044"/>
      <c r="AH9" s="1044"/>
      <c r="AI9" s="1044"/>
      <c r="AJ9" s="1045"/>
      <c r="AK9" s="1090"/>
      <c r="AL9" s="1091"/>
      <c r="AM9" s="1091"/>
      <c r="AN9" s="1091"/>
      <c r="AO9" s="1091"/>
      <c r="AP9" s="1091"/>
      <c r="AQ9" s="1091"/>
      <c r="AR9" s="1091"/>
      <c r="AS9" s="1091"/>
      <c r="AT9" s="1091"/>
      <c r="AU9" s="1092"/>
      <c r="AV9" s="1092"/>
      <c r="AW9" s="1092"/>
      <c r="AX9" s="1092"/>
      <c r="AY9" s="109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22"/>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8"/>
      <c r="C10" s="1039"/>
      <c r="D10" s="1039"/>
      <c r="E10" s="1039"/>
      <c r="F10" s="1039"/>
      <c r="G10" s="1039"/>
      <c r="H10" s="1039"/>
      <c r="I10" s="1039"/>
      <c r="J10" s="1039"/>
      <c r="K10" s="1039"/>
      <c r="L10" s="1039"/>
      <c r="M10" s="1039"/>
      <c r="N10" s="1039"/>
      <c r="O10" s="1039"/>
      <c r="P10" s="1040"/>
      <c r="Q10" s="1046"/>
      <c r="R10" s="1047"/>
      <c r="S10" s="1047"/>
      <c r="T10" s="1047"/>
      <c r="U10" s="1047"/>
      <c r="V10" s="1047"/>
      <c r="W10" s="1047"/>
      <c r="X10" s="1047"/>
      <c r="Y10" s="1047"/>
      <c r="Z10" s="1047"/>
      <c r="AA10" s="1047"/>
      <c r="AB10" s="1047"/>
      <c r="AC10" s="1047"/>
      <c r="AD10" s="1047"/>
      <c r="AE10" s="1048"/>
      <c r="AF10" s="1043"/>
      <c r="AG10" s="1044"/>
      <c r="AH10" s="1044"/>
      <c r="AI10" s="1044"/>
      <c r="AJ10" s="1045"/>
      <c r="AK10" s="1090"/>
      <c r="AL10" s="1091"/>
      <c r="AM10" s="1091"/>
      <c r="AN10" s="1091"/>
      <c r="AO10" s="1091"/>
      <c r="AP10" s="1091"/>
      <c r="AQ10" s="1091"/>
      <c r="AR10" s="1091"/>
      <c r="AS10" s="1091"/>
      <c r="AT10" s="1091"/>
      <c r="AU10" s="1092"/>
      <c r="AV10" s="1092"/>
      <c r="AW10" s="1092"/>
      <c r="AX10" s="1092"/>
      <c r="AY10" s="109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22"/>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8"/>
      <c r="C11" s="1039"/>
      <c r="D11" s="1039"/>
      <c r="E11" s="1039"/>
      <c r="F11" s="1039"/>
      <c r="G11" s="1039"/>
      <c r="H11" s="1039"/>
      <c r="I11" s="1039"/>
      <c r="J11" s="1039"/>
      <c r="K11" s="1039"/>
      <c r="L11" s="1039"/>
      <c r="M11" s="1039"/>
      <c r="N11" s="1039"/>
      <c r="O11" s="1039"/>
      <c r="P11" s="1040"/>
      <c r="Q11" s="1046"/>
      <c r="R11" s="1047"/>
      <c r="S11" s="1047"/>
      <c r="T11" s="1047"/>
      <c r="U11" s="1047"/>
      <c r="V11" s="1047"/>
      <c r="W11" s="1047"/>
      <c r="X11" s="1047"/>
      <c r="Y11" s="1047"/>
      <c r="Z11" s="1047"/>
      <c r="AA11" s="1047"/>
      <c r="AB11" s="1047"/>
      <c r="AC11" s="1047"/>
      <c r="AD11" s="1047"/>
      <c r="AE11" s="1048"/>
      <c r="AF11" s="1043"/>
      <c r="AG11" s="1044"/>
      <c r="AH11" s="1044"/>
      <c r="AI11" s="1044"/>
      <c r="AJ11" s="1045"/>
      <c r="AK11" s="1090"/>
      <c r="AL11" s="1091"/>
      <c r="AM11" s="1091"/>
      <c r="AN11" s="1091"/>
      <c r="AO11" s="1091"/>
      <c r="AP11" s="1091"/>
      <c r="AQ11" s="1091"/>
      <c r="AR11" s="1091"/>
      <c r="AS11" s="1091"/>
      <c r="AT11" s="1091"/>
      <c r="AU11" s="1092"/>
      <c r="AV11" s="1092"/>
      <c r="AW11" s="1092"/>
      <c r="AX11" s="1092"/>
      <c r="AY11" s="109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22"/>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8"/>
      <c r="C12" s="1039"/>
      <c r="D12" s="1039"/>
      <c r="E12" s="1039"/>
      <c r="F12" s="1039"/>
      <c r="G12" s="1039"/>
      <c r="H12" s="1039"/>
      <c r="I12" s="1039"/>
      <c r="J12" s="1039"/>
      <c r="K12" s="1039"/>
      <c r="L12" s="1039"/>
      <c r="M12" s="1039"/>
      <c r="N12" s="1039"/>
      <c r="O12" s="1039"/>
      <c r="P12" s="1040"/>
      <c r="Q12" s="1046"/>
      <c r="R12" s="1047"/>
      <c r="S12" s="1047"/>
      <c r="T12" s="1047"/>
      <c r="U12" s="1047"/>
      <c r="V12" s="1047"/>
      <c r="W12" s="1047"/>
      <c r="X12" s="1047"/>
      <c r="Y12" s="1047"/>
      <c r="Z12" s="1047"/>
      <c r="AA12" s="1047"/>
      <c r="AB12" s="1047"/>
      <c r="AC12" s="1047"/>
      <c r="AD12" s="1047"/>
      <c r="AE12" s="1048"/>
      <c r="AF12" s="1043"/>
      <c r="AG12" s="1044"/>
      <c r="AH12" s="1044"/>
      <c r="AI12" s="1044"/>
      <c r="AJ12" s="1045"/>
      <c r="AK12" s="1090"/>
      <c r="AL12" s="1091"/>
      <c r="AM12" s="1091"/>
      <c r="AN12" s="1091"/>
      <c r="AO12" s="1091"/>
      <c r="AP12" s="1091"/>
      <c r="AQ12" s="1091"/>
      <c r="AR12" s="1091"/>
      <c r="AS12" s="1091"/>
      <c r="AT12" s="1091"/>
      <c r="AU12" s="1092"/>
      <c r="AV12" s="1092"/>
      <c r="AW12" s="1092"/>
      <c r="AX12" s="1092"/>
      <c r="AY12" s="109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22"/>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8"/>
      <c r="C13" s="1039"/>
      <c r="D13" s="1039"/>
      <c r="E13" s="1039"/>
      <c r="F13" s="1039"/>
      <c r="G13" s="1039"/>
      <c r="H13" s="1039"/>
      <c r="I13" s="1039"/>
      <c r="J13" s="1039"/>
      <c r="K13" s="1039"/>
      <c r="L13" s="1039"/>
      <c r="M13" s="1039"/>
      <c r="N13" s="1039"/>
      <c r="O13" s="1039"/>
      <c r="P13" s="1040"/>
      <c r="Q13" s="1046"/>
      <c r="R13" s="1047"/>
      <c r="S13" s="1047"/>
      <c r="T13" s="1047"/>
      <c r="U13" s="1047"/>
      <c r="V13" s="1047"/>
      <c r="W13" s="1047"/>
      <c r="X13" s="1047"/>
      <c r="Y13" s="1047"/>
      <c r="Z13" s="1047"/>
      <c r="AA13" s="1047"/>
      <c r="AB13" s="1047"/>
      <c r="AC13" s="1047"/>
      <c r="AD13" s="1047"/>
      <c r="AE13" s="1048"/>
      <c r="AF13" s="1043"/>
      <c r="AG13" s="1044"/>
      <c r="AH13" s="1044"/>
      <c r="AI13" s="1044"/>
      <c r="AJ13" s="1045"/>
      <c r="AK13" s="1090"/>
      <c r="AL13" s="1091"/>
      <c r="AM13" s="1091"/>
      <c r="AN13" s="1091"/>
      <c r="AO13" s="1091"/>
      <c r="AP13" s="1091"/>
      <c r="AQ13" s="1091"/>
      <c r="AR13" s="1091"/>
      <c r="AS13" s="1091"/>
      <c r="AT13" s="1091"/>
      <c r="AU13" s="1092"/>
      <c r="AV13" s="1092"/>
      <c r="AW13" s="1092"/>
      <c r="AX13" s="1092"/>
      <c r="AY13" s="109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22"/>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8"/>
      <c r="C14" s="1039"/>
      <c r="D14" s="1039"/>
      <c r="E14" s="1039"/>
      <c r="F14" s="1039"/>
      <c r="G14" s="1039"/>
      <c r="H14" s="1039"/>
      <c r="I14" s="1039"/>
      <c r="J14" s="1039"/>
      <c r="K14" s="1039"/>
      <c r="L14" s="1039"/>
      <c r="M14" s="1039"/>
      <c r="N14" s="1039"/>
      <c r="O14" s="1039"/>
      <c r="P14" s="1040"/>
      <c r="Q14" s="1046"/>
      <c r="R14" s="1047"/>
      <c r="S14" s="1047"/>
      <c r="T14" s="1047"/>
      <c r="U14" s="1047"/>
      <c r="V14" s="1047"/>
      <c r="W14" s="1047"/>
      <c r="X14" s="1047"/>
      <c r="Y14" s="1047"/>
      <c r="Z14" s="1047"/>
      <c r="AA14" s="1047"/>
      <c r="AB14" s="1047"/>
      <c r="AC14" s="1047"/>
      <c r="AD14" s="1047"/>
      <c r="AE14" s="1048"/>
      <c r="AF14" s="1043"/>
      <c r="AG14" s="1044"/>
      <c r="AH14" s="1044"/>
      <c r="AI14" s="1044"/>
      <c r="AJ14" s="1045"/>
      <c r="AK14" s="1090"/>
      <c r="AL14" s="1091"/>
      <c r="AM14" s="1091"/>
      <c r="AN14" s="1091"/>
      <c r="AO14" s="1091"/>
      <c r="AP14" s="1091"/>
      <c r="AQ14" s="1091"/>
      <c r="AR14" s="1091"/>
      <c r="AS14" s="1091"/>
      <c r="AT14" s="1091"/>
      <c r="AU14" s="1092"/>
      <c r="AV14" s="1092"/>
      <c r="AW14" s="1092"/>
      <c r="AX14" s="1092"/>
      <c r="AY14" s="109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22"/>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8"/>
      <c r="C15" s="1039"/>
      <c r="D15" s="1039"/>
      <c r="E15" s="1039"/>
      <c r="F15" s="1039"/>
      <c r="G15" s="1039"/>
      <c r="H15" s="1039"/>
      <c r="I15" s="1039"/>
      <c r="J15" s="1039"/>
      <c r="K15" s="1039"/>
      <c r="L15" s="1039"/>
      <c r="M15" s="1039"/>
      <c r="N15" s="1039"/>
      <c r="O15" s="1039"/>
      <c r="P15" s="1040"/>
      <c r="Q15" s="1046"/>
      <c r="R15" s="1047"/>
      <c r="S15" s="1047"/>
      <c r="T15" s="1047"/>
      <c r="U15" s="1047"/>
      <c r="V15" s="1047"/>
      <c r="W15" s="1047"/>
      <c r="X15" s="1047"/>
      <c r="Y15" s="1047"/>
      <c r="Z15" s="1047"/>
      <c r="AA15" s="1047"/>
      <c r="AB15" s="1047"/>
      <c r="AC15" s="1047"/>
      <c r="AD15" s="1047"/>
      <c r="AE15" s="1048"/>
      <c r="AF15" s="1043"/>
      <c r="AG15" s="1044"/>
      <c r="AH15" s="1044"/>
      <c r="AI15" s="1044"/>
      <c r="AJ15" s="1045"/>
      <c r="AK15" s="1090"/>
      <c r="AL15" s="1091"/>
      <c r="AM15" s="1091"/>
      <c r="AN15" s="1091"/>
      <c r="AO15" s="1091"/>
      <c r="AP15" s="1091"/>
      <c r="AQ15" s="1091"/>
      <c r="AR15" s="1091"/>
      <c r="AS15" s="1091"/>
      <c r="AT15" s="1091"/>
      <c r="AU15" s="1092"/>
      <c r="AV15" s="1092"/>
      <c r="AW15" s="1092"/>
      <c r="AX15" s="1092"/>
      <c r="AY15" s="109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22"/>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8"/>
      <c r="C16" s="1039"/>
      <c r="D16" s="1039"/>
      <c r="E16" s="1039"/>
      <c r="F16" s="1039"/>
      <c r="G16" s="1039"/>
      <c r="H16" s="1039"/>
      <c r="I16" s="1039"/>
      <c r="J16" s="1039"/>
      <c r="K16" s="1039"/>
      <c r="L16" s="1039"/>
      <c r="M16" s="1039"/>
      <c r="N16" s="1039"/>
      <c r="O16" s="1039"/>
      <c r="P16" s="1040"/>
      <c r="Q16" s="1046"/>
      <c r="R16" s="1047"/>
      <c r="S16" s="1047"/>
      <c r="T16" s="1047"/>
      <c r="U16" s="1047"/>
      <c r="V16" s="1047"/>
      <c r="W16" s="1047"/>
      <c r="X16" s="1047"/>
      <c r="Y16" s="1047"/>
      <c r="Z16" s="1047"/>
      <c r="AA16" s="1047"/>
      <c r="AB16" s="1047"/>
      <c r="AC16" s="1047"/>
      <c r="AD16" s="1047"/>
      <c r="AE16" s="1048"/>
      <c r="AF16" s="1043"/>
      <c r="AG16" s="1044"/>
      <c r="AH16" s="1044"/>
      <c r="AI16" s="1044"/>
      <c r="AJ16" s="1045"/>
      <c r="AK16" s="1090"/>
      <c r="AL16" s="1091"/>
      <c r="AM16" s="1091"/>
      <c r="AN16" s="1091"/>
      <c r="AO16" s="1091"/>
      <c r="AP16" s="1091"/>
      <c r="AQ16" s="1091"/>
      <c r="AR16" s="1091"/>
      <c r="AS16" s="1091"/>
      <c r="AT16" s="1091"/>
      <c r="AU16" s="1092"/>
      <c r="AV16" s="1092"/>
      <c r="AW16" s="1092"/>
      <c r="AX16" s="1092"/>
      <c r="AY16" s="109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22"/>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8"/>
      <c r="C17" s="1039"/>
      <c r="D17" s="1039"/>
      <c r="E17" s="1039"/>
      <c r="F17" s="1039"/>
      <c r="G17" s="1039"/>
      <c r="H17" s="1039"/>
      <c r="I17" s="1039"/>
      <c r="J17" s="1039"/>
      <c r="K17" s="1039"/>
      <c r="L17" s="1039"/>
      <c r="M17" s="1039"/>
      <c r="N17" s="1039"/>
      <c r="O17" s="1039"/>
      <c r="P17" s="1040"/>
      <c r="Q17" s="1046"/>
      <c r="R17" s="1047"/>
      <c r="S17" s="1047"/>
      <c r="T17" s="1047"/>
      <c r="U17" s="1047"/>
      <c r="V17" s="1047"/>
      <c r="W17" s="1047"/>
      <c r="X17" s="1047"/>
      <c r="Y17" s="1047"/>
      <c r="Z17" s="1047"/>
      <c r="AA17" s="1047"/>
      <c r="AB17" s="1047"/>
      <c r="AC17" s="1047"/>
      <c r="AD17" s="1047"/>
      <c r="AE17" s="1048"/>
      <c r="AF17" s="1043"/>
      <c r="AG17" s="1044"/>
      <c r="AH17" s="1044"/>
      <c r="AI17" s="1044"/>
      <c r="AJ17" s="1045"/>
      <c r="AK17" s="1090"/>
      <c r="AL17" s="1091"/>
      <c r="AM17" s="1091"/>
      <c r="AN17" s="1091"/>
      <c r="AO17" s="1091"/>
      <c r="AP17" s="1091"/>
      <c r="AQ17" s="1091"/>
      <c r="AR17" s="1091"/>
      <c r="AS17" s="1091"/>
      <c r="AT17" s="1091"/>
      <c r="AU17" s="1092"/>
      <c r="AV17" s="1092"/>
      <c r="AW17" s="1092"/>
      <c r="AX17" s="1092"/>
      <c r="AY17" s="109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22"/>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8"/>
      <c r="C18" s="1039"/>
      <c r="D18" s="1039"/>
      <c r="E18" s="1039"/>
      <c r="F18" s="1039"/>
      <c r="G18" s="1039"/>
      <c r="H18" s="1039"/>
      <c r="I18" s="1039"/>
      <c r="J18" s="1039"/>
      <c r="K18" s="1039"/>
      <c r="L18" s="1039"/>
      <c r="M18" s="1039"/>
      <c r="N18" s="1039"/>
      <c r="O18" s="1039"/>
      <c r="P18" s="1040"/>
      <c r="Q18" s="1046"/>
      <c r="R18" s="1047"/>
      <c r="S18" s="1047"/>
      <c r="T18" s="1047"/>
      <c r="U18" s="1047"/>
      <c r="V18" s="1047"/>
      <c r="W18" s="1047"/>
      <c r="X18" s="1047"/>
      <c r="Y18" s="1047"/>
      <c r="Z18" s="1047"/>
      <c r="AA18" s="1047"/>
      <c r="AB18" s="1047"/>
      <c r="AC18" s="1047"/>
      <c r="AD18" s="1047"/>
      <c r="AE18" s="1048"/>
      <c r="AF18" s="1043"/>
      <c r="AG18" s="1044"/>
      <c r="AH18" s="1044"/>
      <c r="AI18" s="1044"/>
      <c r="AJ18" s="1045"/>
      <c r="AK18" s="1090"/>
      <c r="AL18" s="1091"/>
      <c r="AM18" s="1091"/>
      <c r="AN18" s="1091"/>
      <c r="AO18" s="1091"/>
      <c r="AP18" s="1091"/>
      <c r="AQ18" s="1091"/>
      <c r="AR18" s="1091"/>
      <c r="AS18" s="1091"/>
      <c r="AT18" s="1091"/>
      <c r="AU18" s="1092"/>
      <c r="AV18" s="1092"/>
      <c r="AW18" s="1092"/>
      <c r="AX18" s="1092"/>
      <c r="AY18" s="109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22"/>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8"/>
      <c r="C19" s="1039"/>
      <c r="D19" s="1039"/>
      <c r="E19" s="1039"/>
      <c r="F19" s="1039"/>
      <c r="G19" s="1039"/>
      <c r="H19" s="1039"/>
      <c r="I19" s="1039"/>
      <c r="J19" s="1039"/>
      <c r="K19" s="1039"/>
      <c r="L19" s="1039"/>
      <c r="M19" s="1039"/>
      <c r="N19" s="1039"/>
      <c r="O19" s="1039"/>
      <c r="P19" s="1040"/>
      <c r="Q19" s="1046"/>
      <c r="R19" s="1047"/>
      <c r="S19" s="1047"/>
      <c r="T19" s="1047"/>
      <c r="U19" s="1047"/>
      <c r="V19" s="1047"/>
      <c r="W19" s="1047"/>
      <c r="X19" s="1047"/>
      <c r="Y19" s="1047"/>
      <c r="Z19" s="1047"/>
      <c r="AA19" s="1047"/>
      <c r="AB19" s="1047"/>
      <c r="AC19" s="1047"/>
      <c r="AD19" s="1047"/>
      <c r="AE19" s="1048"/>
      <c r="AF19" s="1043"/>
      <c r="AG19" s="1044"/>
      <c r="AH19" s="1044"/>
      <c r="AI19" s="1044"/>
      <c r="AJ19" s="1045"/>
      <c r="AK19" s="1090"/>
      <c r="AL19" s="1091"/>
      <c r="AM19" s="1091"/>
      <c r="AN19" s="1091"/>
      <c r="AO19" s="1091"/>
      <c r="AP19" s="1091"/>
      <c r="AQ19" s="1091"/>
      <c r="AR19" s="1091"/>
      <c r="AS19" s="1091"/>
      <c r="AT19" s="1091"/>
      <c r="AU19" s="1092"/>
      <c r="AV19" s="1092"/>
      <c r="AW19" s="1092"/>
      <c r="AX19" s="1092"/>
      <c r="AY19" s="109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22"/>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8"/>
      <c r="C20" s="1039"/>
      <c r="D20" s="1039"/>
      <c r="E20" s="1039"/>
      <c r="F20" s="1039"/>
      <c r="G20" s="1039"/>
      <c r="H20" s="1039"/>
      <c r="I20" s="1039"/>
      <c r="J20" s="1039"/>
      <c r="K20" s="1039"/>
      <c r="L20" s="1039"/>
      <c r="M20" s="1039"/>
      <c r="N20" s="1039"/>
      <c r="O20" s="1039"/>
      <c r="P20" s="1040"/>
      <c r="Q20" s="1046"/>
      <c r="R20" s="1047"/>
      <c r="S20" s="1047"/>
      <c r="T20" s="1047"/>
      <c r="U20" s="1047"/>
      <c r="V20" s="1047"/>
      <c r="W20" s="1047"/>
      <c r="X20" s="1047"/>
      <c r="Y20" s="1047"/>
      <c r="Z20" s="1047"/>
      <c r="AA20" s="1047"/>
      <c r="AB20" s="1047"/>
      <c r="AC20" s="1047"/>
      <c r="AD20" s="1047"/>
      <c r="AE20" s="1048"/>
      <c r="AF20" s="1043"/>
      <c r="AG20" s="1044"/>
      <c r="AH20" s="1044"/>
      <c r="AI20" s="1044"/>
      <c r="AJ20" s="1045"/>
      <c r="AK20" s="1090"/>
      <c r="AL20" s="1091"/>
      <c r="AM20" s="1091"/>
      <c r="AN20" s="1091"/>
      <c r="AO20" s="1091"/>
      <c r="AP20" s="1091"/>
      <c r="AQ20" s="1091"/>
      <c r="AR20" s="1091"/>
      <c r="AS20" s="1091"/>
      <c r="AT20" s="1091"/>
      <c r="AU20" s="1092"/>
      <c r="AV20" s="1092"/>
      <c r="AW20" s="1092"/>
      <c r="AX20" s="1092"/>
      <c r="AY20" s="109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22"/>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8"/>
      <c r="C21" s="1039"/>
      <c r="D21" s="1039"/>
      <c r="E21" s="1039"/>
      <c r="F21" s="1039"/>
      <c r="G21" s="1039"/>
      <c r="H21" s="1039"/>
      <c r="I21" s="1039"/>
      <c r="J21" s="1039"/>
      <c r="K21" s="1039"/>
      <c r="L21" s="1039"/>
      <c r="M21" s="1039"/>
      <c r="N21" s="1039"/>
      <c r="O21" s="1039"/>
      <c r="P21" s="1040"/>
      <c r="Q21" s="1046"/>
      <c r="R21" s="1047"/>
      <c r="S21" s="1047"/>
      <c r="T21" s="1047"/>
      <c r="U21" s="1047"/>
      <c r="V21" s="1047"/>
      <c r="W21" s="1047"/>
      <c r="X21" s="1047"/>
      <c r="Y21" s="1047"/>
      <c r="Z21" s="1047"/>
      <c r="AA21" s="1047"/>
      <c r="AB21" s="1047"/>
      <c r="AC21" s="1047"/>
      <c r="AD21" s="1047"/>
      <c r="AE21" s="1048"/>
      <c r="AF21" s="1043"/>
      <c r="AG21" s="1044"/>
      <c r="AH21" s="1044"/>
      <c r="AI21" s="1044"/>
      <c r="AJ21" s="1045"/>
      <c r="AK21" s="1090"/>
      <c r="AL21" s="1091"/>
      <c r="AM21" s="1091"/>
      <c r="AN21" s="1091"/>
      <c r="AO21" s="1091"/>
      <c r="AP21" s="1091"/>
      <c r="AQ21" s="1091"/>
      <c r="AR21" s="1091"/>
      <c r="AS21" s="1091"/>
      <c r="AT21" s="1091"/>
      <c r="AU21" s="1092"/>
      <c r="AV21" s="1092"/>
      <c r="AW21" s="1092"/>
      <c r="AX21" s="1092"/>
      <c r="AY21" s="109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22"/>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8"/>
      <c r="C22" s="1039"/>
      <c r="D22" s="1039"/>
      <c r="E22" s="1039"/>
      <c r="F22" s="1039"/>
      <c r="G22" s="1039"/>
      <c r="H22" s="1039"/>
      <c r="I22" s="1039"/>
      <c r="J22" s="1039"/>
      <c r="K22" s="1039"/>
      <c r="L22" s="1039"/>
      <c r="M22" s="1039"/>
      <c r="N22" s="1039"/>
      <c r="O22" s="1039"/>
      <c r="P22" s="1040"/>
      <c r="Q22" s="1083"/>
      <c r="R22" s="1084"/>
      <c r="S22" s="1084"/>
      <c r="T22" s="1084"/>
      <c r="U22" s="1084"/>
      <c r="V22" s="1084"/>
      <c r="W22" s="1084"/>
      <c r="X22" s="1084"/>
      <c r="Y22" s="1084"/>
      <c r="Z22" s="1084"/>
      <c r="AA22" s="1084"/>
      <c r="AB22" s="1084"/>
      <c r="AC22" s="1084"/>
      <c r="AD22" s="1084"/>
      <c r="AE22" s="1085"/>
      <c r="AF22" s="1043"/>
      <c r="AG22" s="1044"/>
      <c r="AH22" s="1044"/>
      <c r="AI22" s="1044"/>
      <c r="AJ22" s="1045"/>
      <c r="AK22" s="1086"/>
      <c r="AL22" s="1087"/>
      <c r="AM22" s="1087"/>
      <c r="AN22" s="1087"/>
      <c r="AO22" s="1087"/>
      <c r="AP22" s="1087"/>
      <c r="AQ22" s="1087"/>
      <c r="AR22" s="1087"/>
      <c r="AS22" s="1087"/>
      <c r="AT22" s="1087"/>
      <c r="AU22" s="1088"/>
      <c r="AV22" s="1088"/>
      <c r="AW22" s="1088"/>
      <c r="AX22" s="1088"/>
      <c r="AY22" s="1089"/>
      <c r="AZ22" s="1036" t="s">
        <v>393</v>
      </c>
      <c r="BA22" s="1036"/>
      <c r="BB22" s="1036"/>
      <c r="BC22" s="1036"/>
      <c r="BD22" s="1037"/>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22"/>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394</v>
      </c>
      <c r="B23" s="937" t="s">
        <v>395</v>
      </c>
      <c r="C23" s="938"/>
      <c r="D23" s="938"/>
      <c r="E23" s="938"/>
      <c r="F23" s="938"/>
      <c r="G23" s="938"/>
      <c r="H23" s="938"/>
      <c r="I23" s="938"/>
      <c r="J23" s="938"/>
      <c r="K23" s="938"/>
      <c r="L23" s="938"/>
      <c r="M23" s="938"/>
      <c r="N23" s="938"/>
      <c r="O23" s="938"/>
      <c r="P23" s="948"/>
      <c r="Q23" s="1077"/>
      <c r="R23" s="1071"/>
      <c r="S23" s="1071"/>
      <c r="T23" s="1071"/>
      <c r="U23" s="1071"/>
      <c r="V23" s="1071"/>
      <c r="W23" s="1071"/>
      <c r="X23" s="1071"/>
      <c r="Y23" s="1071"/>
      <c r="Z23" s="1071"/>
      <c r="AA23" s="1071"/>
      <c r="AB23" s="1071"/>
      <c r="AC23" s="1071"/>
      <c r="AD23" s="1071"/>
      <c r="AE23" s="1078"/>
      <c r="AF23" s="1079">
        <v>444</v>
      </c>
      <c r="AG23" s="1071"/>
      <c r="AH23" s="1071"/>
      <c r="AI23" s="1071"/>
      <c r="AJ23" s="1080"/>
      <c r="AK23" s="1081"/>
      <c r="AL23" s="1082"/>
      <c r="AM23" s="1082"/>
      <c r="AN23" s="1082"/>
      <c r="AO23" s="1082"/>
      <c r="AP23" s="1071"/>
      <c r="AQ23" s="1071"/>
      <c r="AR23" s="1071"/>
      <c r="AS23" s="1071"/>
      <c r="AT23" s="1071"/>
      <c r="AU23" s="1072"/>
      <c r="AV23" s="1072"/>
      <c r="AW23" s="1072"/>
      <c r="AX23" s="1072"/>
      <c r="AY23" s="1073"/>
      <c r="AZ23" s="1074" t="s">
        <v>396</v>
      </c>
      <c r="BA23" s="1075"/>
      <c r="BB23" s="1075"/>
      <c r="BC23" s="1075"/>
      <c r="BD23" s="107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22"/>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70" t="s">
        <v>397</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22"/>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69" t="s">
        <v>398</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22"/>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375</v>
      </c>
      <c r="B26" s="1004"/>
      <c r="C26" s="1004"/>
      <c r="D26" s="1004"/>
      <c r="E26" s="1004"/>
      <c r="F26" s="1004"/>
      <c r="G26" s="1004"/>
      <c r="H26" s="1004"/>
      <c r="I26" s="1004"/>
      <c r="J26" s="1004"/>
      <c r="K26" s="1004"/>
      <c r="L26" s="1004"/>
      <c r="M26" s="1004"/>
      <c r="N26" s="1004"/>
      <c r="O26" s="1004"/>
      <c r="P26" s="1005"/>
      <c r="Q26" s="1009" t="s">
        <v>399</v>
      </c>
      <c r="R26" s="1010"/>
      <c r="S26" s="1010"/>
      <c r="T26" s="1010"/>
      <c r="U26" s="1011"/>
      <c r="V26" s="1009" t="s">
        <v>400</v>
      </c>
      <c r="W26" s="1010"/>
      <c r="X26" s="1010"/>
      <c r="Y26" s="1010"/>
      <c r="Z26" s="1011"/>
      <c r="AA26" s="1009" t="s">
        <v>401</v>
      </c>
      <c r="AB26" s="1010"/>
      <c r="AC26" s="1010"/>
      <c r="AD26" s="1010"/>
      <c r="AE26" s="1010"/>
      <c r="AF26" s="1065" t="s">
        <v>402</v>
      </c>
      <c r="AG26" s="1016"/>
      <c r="AH26" s="1016"/>
      <c r="AI26" s="1016"/>
      <c r="AJ26" s="1066"/>
      <c r="AK26" s="1010" t="s">
        <v>403</v>
      </c>
      <c r="AL26" s="1010"/>
      <c r="AM26" s="1010"/>
      <c r="AN26" s="1010"/>
      <c r="AO26" s="1011"/>
      <c r="AP26" s="1009" t="s">
        <v>404</v>
      </c>
      <c r="AQ26" s="1010"/>
      <c r="AR26" s="1010"/>
      <c r="AS26" s="1010"/>
      <c r="AT26" s="1011"/>
      <c r="AU26" s="1009" t="s">
        <v>405</v>
      </c>
      <c r="AV26" s="1010"/>
      <c r="AW26" s="1010"/>
      <c r="AX26" s="1010"/>
      <c r="AY26" s="1011"/>
      <c r="AZ26" s="1009" t="s">
        <v>406</v>
      </c>
      <c r="BA26" s="1010"/>
      <c r="BB26" s="1010"/>
      <c r="BC26" s="1010"/>
      <c r="BD26" s="1011"/>
      <c r="BE26" s="1009" t="s">
        <v>382</v>
      </c>
      <c r="BF26" s="1010"/>
      <c r="BG26" s="1010"/>
      <c r="BH26" s="1010"/>
      <c r="BI26" s="1023"/>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22"/>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1012"/>
      <c r="R27" s="1013"/>
      <c r="S27" s="1013"/>
      <c r="T27" s="1013"/>
      <c r="U27" s="1014"/>
      <c r="V27" s="1012"/>
      <c r="W27" s="1013"/>
      <c r="X27" s="1013"/>
      <c r="Y27" s="1013"/>
      <c r="Z27" s="1014"/>
      <c r="AA27" s="1012"/>
      <c r="AB27" s="1013"/>
      <c r="AC27" s="1013"/>
      <c r="AD27" s="1013"/>
      <c r="AE27" s="1013"/>
      <c r="AF27" s="1067"/>
      <c r="AG27" s="1019"/>
      <c r="AH27" s="1019"/>
      <c r="AI27" s="1019"/>
      <c r="AJ27" s="1068"/>
      <c r="AK27" s="1013"/>
      <c r="AL27" s="1013"/>
      <c r="AM27" s="1013"/>
      <c r="AN27" s="1013"/>
      <c r="AO27" s="1014"/>
      <c r="AP27" s="1012"/>
      <c r="AQ27" s="1013"/>
      <c r="AR27" s="1013"/>
      <c r="AS27" s="1013"/>
      <c r="AT27" s="1014"/>
      <c r="AU27" s="1012"/>
      <c r="AV27" s="1013"/>
      <c r="AW27" s="1013"/>
      <c r="AX27" s="1013"/>
      <c r="AY27" s="1014"/>
      <c r="AZ27" s="1012"/>
      <c r="BA27" s="1013"/>
      <c r="BB27" s="1013"/>
      <c r="BC27" s="1013"/>
      <c r="BD27" s="1014"/>
      <c r="BE27" s="1012"/>
      <c r="BF27" s="1013"/>
      <c r="BG27" s="1013"/>
      <c r="BH27" s="1013"/>
      <c r="BI27" s="1024"/>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22"/>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57" t="s">
        <v>407</v>
      </c>
      <c r="C28" s="1058"/>
      <c r="D28" s="1058"/>
      <c r="E28" s="1058"/>
      <c r="F28" s="1058"/>
      <c r="G28" s="1058"/>
      <c r="H28" s="1058"/>
      <c r="I28" s="1058"/>
      <c r="J28" s="1058"/>
      <c r="K28" s="1058"/>
      <c r="L28" s="1058"/>
      <c r="M28" s="1058"/>
      <c r="N28" s="1058"/>
      <c r="O28" s="1058"/>
      <c r="P28" s="1059"/>
      <c r="Q28" s="1060">
        <v>598</v>
      </c>
      <c r="R28" s="1061"/>
      <c r="S28" s="1061"/>
      <c r="T28" s="1061"/>
      <c r="U28" s="1061"/>
      <c r="V28" s="1061">
        <v>592</v>
      </c>
      <c r="W28" s="1061"/>
      <c r="X28" s="1061"/>
      <c r="Y28" s="1061"/>
      <c r="Z28" s="1061"/>
      <c r="AA28" s="1061">
        <v>6</v>
      </c>
      <c r="AB28" s="1061"/>
      <c r="AC28" s="1061"/>
      <c r="AD28" s="1061"/>
      <c r="AE28" s="1062"/>
      <c r="AF28" s="1063">
        <v>6</v>
      </c>
      <c r="AG28" s="1061"/>
      <c r="AH28" s="1061"/>
      <c r="AI28" s="1061"/>
      <c r="AJ28" s="1064"/>
      <c r="AK28" s="1050">
        <v>42</v>
      </c>
      <c r="AL28" s="1051"/>
      <c r="AM28" s="1051"/>
      <c r="AN28" s="1051"/>
      <c r="AO28" s="1051"/>
      <c r="AP28" s="1051" t="s">
        <v>595</v>
      </c>
      <c r="AQ28" s="1051"/>
      <c r="AR28" s="1051"/>
      <c r="AS28" s="1051"/>
      <c r="AT28" s="1051"/>
      <c r="AU28" s="1051" t="s">
        <v>595</v>
      </c>
      <c r="AV28" s="1051"/>
      <c r="AW28" s="1051"/>
      <c r="AX28" s="1051"/>
      <c r="AY28" s="1051"/>
      <c r="AZ28" s="1052" t="s">
        <v>595</v>
      </c>
      <c r="BA28" s="1053"/>
      <c r="BB28" s="1053"/>
      <c r="BC28" s="1053"/>
      <c r="BD28" s="1053"/>
      <c r="BE28" s="1055"/>
      <c r="BF28" s="1055"/>
      <c r="BG28" s="1055"/>
      <c r="BH28" s="1055"/>
      <c r="BI28" s="1056"/>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22"/>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8" t="s">
        <v>408</v>
      </c>
      <c r="C29" s="1039"/>
      <c r="D29" s="1039"/>
      <c r="E29" s="1039"/>
      <c r="F29" s="1039"/>
      <c r="G29" s="1039"/>
      <c r="H29" s="1039"/>
      <c r="I29" s="1039"/>
      <c r="J29" s="1039"/>
      <c r="K29" s="1039"/>
      <c r="L29" s="1039"/>
      <c r="M29" s="1039"/>
      <c r="N29" s="1039"/>
      <c r="O29" s="1039"/>
      <c r="P29" s="1040"/>
      <c r="Q29" s="1046">
        <v>662</v>
      </c>
      <c r="R29" s="1047"/>
      <c r="S29" s="1047"/>
      <c r="T29" s="1047"/>
      <c r="U29" s="1047"/>
      <c r="V29" s="1047">
        <v>643</v>
      </c>
      <c r="W29" s="1047"/>
      <c r="X29" s="1047"/>
      <c r="Y29" s="1047"/>
      <c r="Z29" s="1047"/>
      <c r="AA29" s="1047">
        <v>19</v>
      </c>
      <c r="AB29" s="1047"/>
      <c r="AC29" s="1047"/>
      <c r="AD29" s="1047"/>
      <c r="AE29" s="1048"/>
      <c r="AF29" s="1043">
        <v>19</v>
      </c>
      <c r="AG29" s="1044"/>
      <c r="AH29" s="1044"/>
      <c r="AI29" s="1044"/>
      <c r="AJ29" s="1045"/>
      <c r="AK29" s="980">
        <v>91</v>
      </c>
      <c r="AL29" s="971"/>
      <c r="AM29" s="971"/>
      <c r="AN29" s="971"/>
      <c r="AO29" s="971"/>
      <c r="AP29" s="971" t="s">
        <v>595</v>
      </c>
      <c r="AQ29" s="971"/>
      <c r="AR29" s="971"/>
      <c r="AS29" s="971"/>
      <c r="AT29" s="971"/>
      <c r="AU29" s="971" t="s">
        <v>595</v>
      </c>
      <c r="AV29" s="971"/>
      <c r="AW29" s="971"/>
      <c r="AX29" s="971"/>
      <c r="AY29" s="971"/>
      <c r="AZ29" s="1054" t="s">
        <v>595</v>
      </c>
      <c r="BA29" s="1049"/>
      <c r="BB29" s="1049"/>
      <c r="BC29" s="1049"/>
      <c r="BD29" s="1049"/>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22"/>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8" t="s">
        <v>409</v>
      </c>
      <c r="C30" s="1039"/>
      <c r="D30" s="1039"/>
      <c r="E30" s="1039"/>
      <c r="F30" s="1039"/>
      <c r="G30" s="1039"/>
      <c r="H30" s="1039"/>
      <c r="I30" s="1039"/>
      <c r="J30" s="1039"/>
      <c r="K30" s="1039"/>
      <c r="L30" s="1039"/>
      <c r="M30" s="1039"/>
      <c r="N30" s="1039"/>
      <c r="O30" s="1039"/>
      <c r="P30" s="1040"/>
      <c r="Q30" s="1046">
        <v>66</v>
      </c>
      <c r="R30" s="1047"/>
      <c r="S30" s="1047"/>
      <c r="T30" s="1047"/>
      <c r="U30" s="1047"/>
      <c r="V30" s="1047">
        <v>66</v>
      </c>
      <c r="W30" s="1047"/>
      <c r="X30" s="1047"/>
      <c r="Y30" s="1047"/>
      <c r="Z30" s="1047"/>
      <c r="AA30" s="1047">
        <v>0</v>
      </c>
      <c r="AB30" s="1047"/>
      <c r="AC30" s="1047"/>
      <c r="AD30" s="1047"/>
      <c r="AE30" s="1048"/>
      <c r="AF30" s="1043">
        <v>0</v>
      </c>
      <c r="AG30" s="1044"/>
      <c r="AH30" s="1044"/>
      <c r="AI30" s="1044"/>
      <c r="AJ30" s="1045"/>
      <c r="AK30" s="980">
        <v>21</v>
      </c>
      <c r="AL30" s="971"/>
      <c r="AM30" s="971"/>
      <c r="AN30" s="971"/>
      <c r="AO30" s="971"/>
      <c r="AP30" s="971" t="s">
        <v>595</v>
      </c>
      <c r="AQ30" s="971"/>
      <c r="AR30" s="971"/>
      <c r="AS30" s="971"/>
      <c r="AT30" s="971"/>
      <c r="AU30" s="971" t="s">
        <v>595</v>
      </c>
      <c r="AV30" s="971"/>
      <c r="AW30" s="971"/>
      <c r="AX30" s="971"/>
      <c r="AY30" s="971"/>
      <c r="AZ30" s="1049" t="s">
        <v>595</v>
      </c>
      <c r="BA30" s="1049"/>
      <c r="BB30" s="1049"/>
      <c r="BC30" s="1049"/>
      <c r="BD30" s="1049"/>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22"/>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8" t="s">
        <v>410</v>
      </c>
      <c r="C31" s="1039"/>
      <c r="D31" s="1039"/>
      <c r="E31" s="1039"/>
      <c r="F31" s="1039"/>
      <c r="G31" s="1039"/>
      <c r="H31" s="1039"/>
      <c r="I31" s="1039"/>
      <c r="J31" s="1039"/>
      <c r="K31" s="1039"/>
      <c r="L31" s="1039"/>
      <c r="M31" s="1039"/>
      <c r="N31" s="1039"/>
      <c r="O31" s="1039"/>
      <c r="P31" s="1040"/>
      <c r="Q31" s="1046">
        <v>185</v>
      </c>
      <c r="R31" s="1047"/>
      <c r="S31" s="1047"/>
      <c r="T31" s="1047"/>
      <c r="U31" s="1047"/>
      <c r="V31" s="1047">
        <v>139</v>
      </c>
      <c r="W31" s="1047"/>
      <c r="X31" s="1047"/>
      <c r="Y31" s="1047"/>
      <c r="Z31" s="1047"/>
      <c r="AA31" s="1047">
        <v>46</v>
      </c>
      <c r="AB31" s="1047"/>
      <c r="AC31" s="1047"/>
      <c r="AD31" s="1047"/>
      <c r="AE31" s="1048"/>
      <c r="AF31" s="1043">
        <v>14</v>
      </c>
      <c r="AG31" s="1044"/>
      <c r="AH31" s="1044"/>
      <c r="AI31" s="1044"/>
      <c r="AJ31" s="1045"/>
      <c r="AK31" s="980">
        <v>77</v>
      </c>
      <c r="AL31" s="971"/>
      <c r="AM31" s="971"/>
      <c r="AN31" s="971"/>
      <c r="AO31" s="971"/>
      <c r="AP31" s="971">
        <v>305</v>
      </c>
      <c r="AQ31" s="971"/>
      <c r="AR31" s="971"/>
      <c r="AS31" s="971"/>
      <c r="AT31" s="971"/>
      <c r="AU31" s="971">
        <v>187</v>
      </c>
      <c r="AV31" s="971"/>
      <c r="AW31" s="971"/>
      <c r="AX31" s="971"/>
      <c r="AY31" s="971"/>
      <c r="AZ31" s="1049" t="s">
        <v>595</v>
      </c>
      <c r="BA31" s="1049"/>
      <c r="BB31" s="1049"/>
      <c r="BC31" s="1049"/>
      <c r="BD31" s="1049"/>
      <c r="BE31" s="972" t="s">
        <v>411</v>
      </c>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22"/>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8" t="s">
        <v>412</v>
      </c>
      <c r="C32" s="1039"/>
      <c r="D32" s="1039"/>
      <c r="E32" s="1039"/>
      <c r="F32" s="1039"/>
      <c r="G32" s="1039"/>
      <c r="H32" s="1039"/>
      <c r="I32" s="1039"/>
      <c r="J32" s="1039"/>
      <c r="K32" s="1039"/>
      <c r="L32" s="1039"/>
      <c r="M32" s="1039"/>
      <c r="N32" s="1039"/>
      <c r="O32" s="1039"/>
      <c r="P32" s="1040"/>
      <c r="Q32" s="1046">
        <v>33</v>
      </c>
      <c r="R32" s="1047"/>
      <c r="S32" s="1047"/>
      <c r="T32" s="1047"/>
      <c r="U32" s="1047"/>
      <c r="V32" s="1047">
        <v>32</v>
      </c>
      <c r="W32" s="1047"/>
      <c r="X32" s="1047"/>
      <c r="Y32" s="1047"/>
      <c r="Z32" s="1047"/>
      <c r="AA32" s="1047">
        <v>1</v>
      </c>
      <c r="AB32" s="1047"/>
      <c r="AC32" s="1047"/>
      <c r="AD32" s="1047"/>
      <c r="AE32" s="1048"/>
      <c r="AF32" s="1043">
        <v>1</v>
      </c>
      <c r="AG32" s="1044"/>
      <c r="AH32" s="1044"/>
      <c r="AI32" s="1044"/>
      <c r="AJ32" s="1045"/>
      <c r="AK32" s="980">
        <v>44</v>
      </c>
      <c r="AL32" s="971"/>
      <c r="AM32" s="971"/>
      <c r="AN32" s="971"/>
      <c r="AO32" s="971"/>
      <c r="AP32" s="971">
        <v>127</v>
      </c>
      <c r="AQ32" s="971"/>
      <c r="AR32" s="971"/>
      <c r="AS32" s="971"/>
      <c r="AT32" s="971"/>
      <c r="AU32" s="971">
        <v>125</v>
      </c>
      <c r="AV32" s="971"/>
      <c r="AW32" s="971"/>
      <c r="AX32" s="971"/>
      <c r="AY32" s="971"/>
      <c r="AZ32" s="1049" t="s">
        <v>595</v>
      </c>
      <c r="BA32" s="1049"/>
      <c r="BB32" s="1049"/>
      <c r="BC32" s="1049"/>
      <c r="BD32" s="1049"/>
      <c r="BE32" s="972" t="s">
        <v>411</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22"/>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8" t="s">
        <v>413</v>
      </c>
      <c r="C33" s="1039"/>
      <c r="D33" s="1039"/>
      <c r="E33" s="1039"/>
      <c r="F33" s="1039"/>
      <c r="G33" s="1039"/>
      <c r="H33" s="1039"/>
      <c r="I33" s="1039"/>
      <c r="J33" s="1039"/>
      <c r="K33" s="1039"/>
      <c r="L33" s="1039"/>
      <c r="M33" s="1039"/>
      <c r="N33" s="1039"/>
      <c r="O33" s="1039"/>
      <c r="P33" s="1040"/>
      <c r="Q33" s="1046">
        <v>20</v>
      </c>
      <c r="R33" s="1047"/>
      <c r="S33" s="1047"/>
      <c r="T33" s="1047"/>
      <c r="U33" s="1047"/>
      <c r="V33" s="1047">
        <v>19</v>
      </c>
      <c r="W33" s="1047"/>
      <c r="X33" s="1047"/>
      <c r="Y33" s="1047"/>
      <c r="Z33" s="1047"/>
      <c r="AA33" s="1047">
        <v>1</v>
      </c>
      <c r="AB33" s="1047"/>
      <c r="AC33" s="1047"/>
      <c r="AD33" s="1047"/>
      <c r="AE33" s="1048"/>
      <c r="AF33" s="1043">
        <v>1</v>
      </c>
      <c r="AG33" s="1044"/>
      <c r="AH33" s="1044"/>
      <c r="AI33" s="1044"/>
      <c r="AJ33" s="1045"/>
      <c r="AK33" s="980">
        <v>16</v>
      </c>
      <c r="AL33" s="971"/>
      <c r="AM33" s="971"/>
      <c r="AN33" s="971"/>
      <c r="AO33" s="971"/>
      <c r="AP33" s="971">
        <v>48</v>
      </c>
      <c r="AQ33" s="971"/>
      <c r="AR33" s="971"/>
      <c r="AS33" s="971"/>
      <c r="AT33" s="971"/>
      <c r="AU33" s="971">
        <v>31</v>
      </c>
      <c r="AV33" s="971"/>
      <c r="AW33" s="971"/>
      <c r="AX33" s="971"/>
      <c r="AY33" s="971"/>
      <c r="AZ33" s="1049" t="s">
        <v>595</v>
      </c>
      <c r="BA33" s="1049"/>
      <c r="BB33" s="1049"/>
      <c r="BC33" s="1049"/>
      <c r="BD33" s="1049"/>
      <c r="BE33" s="972" t="s">
        <v>414</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22"/>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8" t="s">
        <v>415</v>
      </c>
      <c r="C34" s="1039"/>
      <c r="D34" s="1039"/>
      <c r="E34" s="1039"/>
      <c r="F34" s="1039"/>
      <c r="G34" s="1039"/>
      <c r="H34" s="1039"/>
      <c r="I34" s="1039"/>
      <c r="J34" s="1039"/>
      <c r="K34" s="1039"/>
      <c r="L34" s="1039"/>
      <c r="M34" s="1039"/>
      <c r="N34" s="1039"/>
      <c r="O34" s="1039"/>
      <c r="P34" s="1040"/>
      <c r="Q34" s="1046">
        <v>143</v>
      </c>
      <c r="R34" s="1047"/>
      <c r="S34" s="1047"/>
      <c r="T34" s="1047"/>
      <c r="U34" s="1047"/>
      <c r="V34" s="1047">
        <v>139</v>
      </c>
      <c r="W34" s="1047"/>
      <c r="X34" s="1047"/>
      <c r="Y34" s="1047"/>
      <c r="Z34" s="1047"/>
      <c r="AA34" s="1047">
        <v>4</v>
      </c>
      <c r="AB34" s="1047"/>
      <c r="AC34" s="1047"/>
      <c r="AD34" s="1047"/>
      <c r="AE34" s="1048"/>
      <c r="AF34" s="1043">
        <v>4</v>
      </c>
      <c r="AG34" s="1044"/>
      <c r="AH34" s="1044"/>
      <c r="AI34" s="1044"/>
      <c r="AJ34" s="1045"/>
      <c r="AK34" s="980">
        <v>6</v>
      </c>
      <c r="AL34" s="971"/>
      <c r="AM34" s="971"/>
      <c r="AN34" s="971"/>
      <c r="AO34" s="971"/>
      <c r="AP34" s="971">
        <v>1152</v>
      </c>
      <c r="AQ34" s="971"/>
      <c r="AR34" s="971"/>
      <c r="AS34" s="971"/>
      <c r="AT34" s="971"/>
      <c r="AU34" s="971">
        <v>1077</v>
      </c>
      <c r="AV34" s="971"/>
      <c r="AW34" s="971"/>
      <c r="AX34" s="971"/>
      <c r="AY34" s="971"/>
      <c r="AZ34" s="1049" t="s">
        <v>595</v>
      </c>
      <c r="BA34" s="1049"/>
      <c r="BB34" s="1049"/>
      <c r="BC34" s="1049"/>
      <c r="BD34" s="1049"/>
      <c r="BE34" s="972" t="s">
        <v>416</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22"/>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8"/>
      <c r="C35" s="1039"/>
      <c r="D35" s="1039"/>
      <c r="E35" s="1039"/>
      <c r="F35" s="1039"/>
      <c r="G35" s="1039"/>
      <c r="H35" s="1039"/>
      <c r="I35" s="1039"/>
      <c r="J35" s="1039"/>
      <c r="K35" s="1039"/>
      <c r="L35" s="1039"/>
      <c r="M35" s="1039"/>
      <c r="N35" s="1039"/>
      <c r="O35" s="1039"/>
      <c r="P35" s="1040"/>
      <c r="Q35" s="1046"/>
      <c r="R35" s="1047"/>
      <c r="S35" s="1047"/>
      <c r="T35" s="1047"/>
      <c r="U35" s="1047"/>
      <c r="V35" s="1047"/>
      <c r="W35" s="1047"/>
      <c r="X35" s="1047"/>
      <c r="Y35" s="1047"/>
      <c r="Z35" s="1047"/>
      <c r="AA35" s="1047"/>
      <c r="AB35" s="1047"/>
      <c r="AC35" s="1047"/>
      <c r="AD35" s="1047"/>
      <c r="AE35" s="1048"/>
      <c r="AF35" s="1043"/>
      <c r="AG35" s="1044"/>
      <c r="AH35" s="1044"/>
      <c r="AI35" s="1044"/>
      <c r="AJ35" s="1045"/>
      <c r="AK35" s="980"/>
      <c r="AL35" s="971"/>
      <c r="AM35" s="971"/>
      <c r="AN35" s="971"/>
      <c r="AO35" s="971"/>
      <c r="AP35" s="971"/>
      <c r="AQ35" s="971"/>
      <c r="AR35" s="971"/>
      <c r="AS35" s="971"/>
      <c r="AT35" s="971"/>
      <c r="AU35" s="971"/>
      <c r="AV35" s="971"/>
      <c r="AW35" s="971"/>
      <c r="AX35" s="971"/>
      <c r="AY35" s="971"/>
      <c r="AZ35" s="1049"/>
      <c r="BA35" s="1049"/>
      <c r="BB35" s="1049"/>
      <c r="BC35" s="1049"/>
      <c r="BD35" s="1049"/>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22"/>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8"/>
      <c r="C36" s="1039"/>
      <c r="D36" s="1039"/>
      <c r="E36" s="1039"/>
      <c r="F36" s="1039"/>
      <c r="G36" s="1039"/>
      <c r="H36" s="1039"/>
      <c r="I36" s="1039"/>
      <c r="J36" s="1039"/>
      <c r="K36" s="1039"/>
      <c r="L36" s="1039"/>
      <c r="M36" s="1039"/>
      <c r="N36" s="1039"/>
      <c r="O36" s="1039"/>
      <c r="P36" s="1040"/>
      <c r="Q36" s="1046"/>
      <c r="R36" s="1047"/>
      <c r="S36" s="1047"/>
      <c r="T36" s="1047"/>
      <c r="U36" s="1047"/>
      <c r="V36" s="1047"/>
      <c r="W36" s="1047"/>
      <c r="X36" s="1047"/>
      <c r="Y36" s="1047"/>
      <c r="Z36" s="1047"/>
      <c r="AA36" s="1047"/>
      <c r="AB36" s="1047"/>
      <c r="AC36" s="1047"/>
      <c r="AD36" s="1047"/>
      <c r="AE36" s="1048"/>
      <c r="AF36" s="1043"/>
      <c r="AG36" s="1044"/>
      <c r="AH36" s="1044"/>
      <c r="AI36" s="1044"/>
      <c r="AJ36" s="1045"/>
      <c r="AK36" s="980"/>
      <c r="AL36" s="971"/>
      <c r="AM36" s="971"/>
      <c r="AN36" s="971"/>
      <c r="AO36" s="971"/>
      <c r="AP36" s="971"/>
      <c r="AQ36" s="971"/>
      <c r="AR36" s="971"/>
      <c r="AS36" s="971"/>
      <c r="AT36" s="971"/>
      <c r="AU36" s="971"/>
      <c r="AV36" s="971"/>
      <c r="AW36" s="971"/>
      <c r="AX36" s="971"/>
      <c r="AY36" s="971"/>
      <c r="AZ36" s="1049"/>
      <c r="BA36" s="1049"/>
      <c r="BB36" s="1049"/>
      <c r="BC36" s="1049"/>
      <c r="BD36" s="1049"/>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22"/>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8"/>
      <c r="C37" s="1039"/>
      <c r="D37" s="1039"/>
      <c r="E37" s="1039"/>
      <c r="F37" s="1039"/>
      <c r="G37" s="1039"/>
      <c r="H37" s="1039"/>
      <c r="I37" s="1039"/>
      <c r="J37" s="1039"/>
      <c r="K37" s="1039"/>
      <c r="L37" s="1039"/>
      <c r="M37" s="1039"/>
      <c r="N37" s="1039"/>
      <c r="O37" s="1039"/>
      <c r="P37" s="1040"/>
      <c r="Q37" s="1046"/>
      <c r="R37" s="1047"/>
      <c r="S37" s="1047"/>
      <c r="T37" s="1047"/>
      <c r="U37" s="1047"/>
      <c r="V37" s="1047"/>
      <c r="W37" s="1047"/>
      <c r="X37" s="1047"/>
      <c r="Y37" s="1047"/>
      <c r="Z37" s="1047"/>
      <c r="AA37" s="1047"/>
      <c r="AB37" s="1047"/>
      <c r="AC37" s="1047"/>
      <c r="AD37" s="1047"/>
      <c r="AE37" s="1048"/>
      <c r="AF37" s="1043"/>
      <c r="AG37" s="1044"/>
      <c r="AH37" s="1044"/>
      <c r="AI37" s="1044"/>
      <c r="AJ37" s="1045"/>
      <c r="AK37" s="980"/>
      <c r="AL37" s="971"/>
      <c r="AM37" s="971"/>
      <c r="AN37" s="971"/>
      <c r="AO37" s="971"/>
      <c r="AP37" s="971"/>
      <c r="AQ37" s="971"/>
      <c r="AR37" s="971"/>
      <c r="AS37" s="971"/>
      <c r="AT37" s="971"/>
      <c r="AU37" s="971"/>
      <c r="AV37" s="971"/>
      <c r="AW37" s="971"/>
      <c r="AX37" s="971"/>
      <c r="AY37" s="971"/>
      <c r="AZ37" s="1049"/>
      <c r="BA37" s="1049"/>
      <c r="BB37" s="1049"/>
      <c r="BC37" s="1049"/>
      <c r="BD37" s="1049"/>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22"/>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8"/>
      <c r="C38" s="1039"/>
      <c r="D38" s="1039"/>
      <c r="E38" s="1039"/>
      <c r="F38" s="1039"/>
      <c r="G38" s="1039"/>
      <c r="H38" s="1039"/>
      <c r="I38" s="1039"/>
      <c r="J38" s="1039"/>
      <c r="K38" s="1039"/>
      <c r="L38" s="1039"/>
      <c r="M38" s="1039"/>
      <c r="N38" s="1039"/>
      <c r="O38" s="1039"/>
      <c r="P38" s="1040"/>
      <c r="Q38" s="1046"/>
      <c r="R38" s="1047"/>
      <c r="S38" s="1047"/>
      <c r="T38" s="1047"/>
      <c r="U38" s="1047"/>
      <c r="V38" s="1047"/>
      <c r="W38" s="1047"/>
      <c r="X38" s="1047"/>
      <c r="Y38" s="1047"/>
      <c r="Z38" s="1047"/>
      <c r="AA38" s="1047"/>
      <c r="AB38" s="1047"/>
      <c r="AC38" s="1047"/>
      <c r="AD38" s="1047"/>
      <c r="AE38" s="1048"/>
      <c r="AF38" s="1043"/>
      <c r="AG38" s="1044"/>
      <c r="AH38" s="1044"/>
      <c r="AI38" s="1044"/>
      <c r="AJ38" s="1045"/>
      <c r="AK38" s="980"/>
      <c r="AL38" s="971"/>
      <c r="AM38" s="971"/>
      <c r="AN38" s="971"/>
      <c r="AO38" s="971"/>
      <c r="AP38" s="971"/>
      <c r="AQ38" s="971"/>
      <c r="AR38" s="971"/>
      <c r="AS38" s="971"/>
      <c r="AT38" s="971"/>
      <c r="AU38" s="971"/>
      <c r="AV38" s="971"/>
      <c r="AW38" s="971"/>
      <c r="AX38" s="971"/>
      <c r="AY38" s="971"/>
      <c r="AZ38" s="1049"/>
      <c r="BA38" s="1049"/>
      <c r="BB38" s="1049"/>
      <c r="BC38" s="1049"/>
      <c r="BD38" s="1049"/>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22"/>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8"/>
      <c r="C39" s="1039"/>
      <c r="D39" s="1039"/>
      <c r="E39" s="1039"/>
      <c r="F39" s="1039"/>
      <c r="G39" s="1039"/>
      <c r="H39" s="1039"/>
      <c r="I39" s="1039"/>
      <c r="J39" s="1039"/>
      <c r="K39" s="1039"/>
      <c r="L39" s="1039"/>
      <c r="M39" s="1039"/>
      <c r="N39" s="1039"/>
      <c r="O39" s="1039"/>
      <c r="P39" s="1040"/>
      <c r="Q39" s="1046"/>
      <c r="R39" s="1047"/>
      <c r="S39" s="1047"/>
      <c r="T39" s="1047"/>
      <c r="U39" s="1047"/>
      <c r="V39" s="1047"/>
      <c r="W39" s="1047"/>
      <c r="X39" s="1047"/>
      <c r="Y39" s="1047"/>
      <c r="Z39" s="1047"/>
      <c r="AA39" s="1047"/>
      <c r="AB39" s="1047"/>
      <c r="AC39" s="1047"/>
      <c r="AD39" s="1047"/>
      <c r="AE39" s="1048"/>
      <c r="AF39" s="1043"/>
      <c r="AG39" s="1044"/>
      <c r="AH39" s="1044"/>
      <c r="AI39" s="1044"/>
      <c r="AJ39" s="1045"/>
      <c r="AK39" s="980"/>
      <c r="AL39" s="971"/>
      <c r="AM39" s="971"/>
      <c r="AN39" s="971"/>
      <c r="AO39" s="971"/>
      <c r="AP39" s="971"/>
      <c r="AQ39" s="971"/>
      <c r="AR39" s="971"/>
      <c r="AS39" s="971"/>
      <c r="AT39" s="971"/>
      <c r="AU39" s="971"/>
      <c r="AV39" s="971"/>
      <c r="AW39" s="971"/>
      <c r="AX39" s="971"/>
      <c r="AY39" s="971"/>
      <c r="AZ39" s="1049"/>
      <c r="BA39" s="1049"/>
      <c r="BB39" s="1049"/>
      <c r="BC39" s="1049"/>
      <c r="BD39" s="1049"/>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22"/>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8"/>
      <c r="C40" s="1039"/>
      <c r="D40" s="1039"/>
      <c r="E40" s="1039"/>
      <c r="F40" s="1039"/>
      <c r="G40" s="1039"/>
      <c r="H40" s="1039"/>
      <c r="I40" s="1039"/>
      <c r="J40" s="1039"/>
      <c r="K40" s="1039"/>
      <c r="L40" s="1039"/>
      <c r="M40" s="1039"/>
      <c r="N40" s="1039"/>
      <c r="O40" s="1039"/>
      <c r="P40" s="1040"/>
      <c r="Q40" s="1046"/>
      <c r="R40" s="1047"/>
      <c r="S40" s="1047"/>
      <c r="T40" s="1047"/>
      <c r="U40" s="1047"/>
      <c r="V40" s="1047"/>
      <c r="W40" s="1047"/>
      <c r="X40" s="1047"/>
      <c r="Y40" s="1047"/>
      <c r="Z40" s="1047"/>
      <c r="AA40" s="1047"/>
      <c r="AB40" s="1047"/>
      <c r="AC40" s="1047"/>
      <c r="AD40" s="1047"/>
      <c r="AE40" s="1048"/>
      <c r="AF40" s="1043"/>
      <c r="AG40" s="1044"/>
      <c r="AH40" s="1044"/>
      <c r="AI40" s="1044"/>
      <c r="AJ40" s="1045"/>
      <c r="AK40" s="980"/>
      <c r="AL40" s="971"/>
      <c r="AM40" s="971"/>
      <c r="AN40" s="971"/>
      <c r="AO40" s="971"/>
      <c r="AP40" s="971"/>
      <c r="AQ40" s="971"/>
      <c r="AR40" s="971"/>
      <c r="AS40" s="971"/>
      <c r="AT40" s="971"/>
      <c r="AU40" s="971"/>
      <c r="AV40" s="971"/>
      <c r="AW40" s="971"/>
      <c r="AX40" s="971"/>
      <c r="AY40" s="971"/>
      <c r="AZ40" s="1049"/>
      <c r="BA40" s="1049"/>
      <c r="BB40" s="1049"/>
      <c r="BC40" s="1049"/>
      <c r="BD40" s="1049"/>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22"/>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8"/>
      <c r="C41" s="1039"/>
      <c r="D41" s="1039"/>
      <c r="E41" s="1039"/>
      <c r="F41" s="1039"/>
      <c r="G41" s="1039"/>
      <c r="H41" s="1039"/>
      <c r="I41" s="1039"/>
      <c r="J41" s="1039"/>
      <c r="K41" s="1039"/>
      <c r="L41" s="1039"/>
      <c r="M41" s="1039"/>
      <c r="N41" s="1039"/>
      <c r="O41" s="1039"/>
      <c r="P41" s="1040"/>
      <c r="Q41" s="1046"/>
      <c r="R41" s="1047"/>
      <c r="S41" s="1047"/>
      <c r="T41" s="1047"/>
      <c r="U41" s="1047"/>
      <c r="V41" s="1047"/>
      <c r="W41" s="1047"/>
      <c r="X41" s="1047"/>
      <c r="Y41" s="1047"/>
      <c r="Z41" s="1047"/>
      <c r="AA41" s="1047"/>
      <c r="AB41" s="1047"/>
      <c r="AC41" s="1047"/>
      <c r="AD41" s="1047"/>
      <c r="AE41" s="1048"/>
      <c r="AF41" s="1043"/>
      <c r="AG41" s="1044"/>
      <c r="AH41" s="1044"/>
      <c r="AI41" s="1044"/>
      <c r="AJ41" s="1045"/>
      <c r="AK41" s="980"/>
      <c r="AL41" s="971"/>
      <c r="AM41" s="971"/>
      <c r="AN41" s="971"/>
      <c r="AO41" s="971"/>
      <c r="AP41" s="971"/>
      <c r="AQ41" s="971"/>
      <c r="AR41" s="971"/>
      <c r="AS41" s="971"/>
      <c r="AT41" s="971"/>
      <c r="AU41" s="971"/>
      <c r="AV41" s="971"/>
      <c r="AW41" s="971"/>
      <c r="AX41" s="971"/>
      <c r="AY41" s="971"/>
      <c r="AZ41" s="1049"/>
      <c r="BA41" s="1049"/>
      <c r="BB41" s="1049"/>
      <c r="BC41" s="1049"/>
      <c r="BD41" s="1049"/>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22"/>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8"/>
      <c r="C42" s="1039"/>
      <c r="D42" s="1039"/>
      <c r="E42" s="1039"/>
      <c r="F42" s="1039"/>
      <c r="G42" s="1039"/>
      <c r="H42" s="1039"/>
      <c r="I42" s="1039"/>
      <c r="J42" s="1039"/>
      <c r="K42" s="1039"/>
      <c r="L42" s="1039"/>
      <c r="M42" s="1039"/>
      <c r="N42" s="1039"/>
      <c r="O42" s="1039"/>
      <c r="P42" s="1040"/>
      <c r="Q42" s="1046"/>
      <c r="R42" s="1047"/>
      <c r="S42" s="1047"/>
      <c r="T42" s="1047"/>
      <c r="U42" s="1047"/>
      <c r="V42" s="1047"/>
      <c r="W42" s="1047"/>
      <c r="X42" s="1047"/>
      <c r="Y42" s="1047"/>
      <c r="Z42" s="1047"/>
      <c r="AA42" s="1047"/>
      <c r="AB42" s="1047"/>
      <c r="AC42" s="1047"/>
      <c r="AD42" s="1047"/>
      <c r="AE42" s="1048"/>
      <c r="AF42" s="1043"/>
      <c r="AG42" s="1044"/>
      <c r="AH42" s="1044"/>
      <c r="AI42" s="1044"/>
      <c r="AJ42" s="1045"/>
      <c r="AK42" s="980"/>
      <c r="AL42" s="971"/>
      <c r="AM42" s="971"/>
      <c r="AN42" s="971"/>
      <c r="AO42" s="971"/>
      <c r="AP42" s="971"/>
      <c r="AQ42" s="971"/>
      <c r="AR42" s="971"/>
      <c r="AS42" s="971"/>
      <c r="AT42" s="971"/>
      <c r="AU42" s="971"/>
      <c r="AV42" s="971"/>
      <c r="AW42" s="971"/>
      <c r="AX42" s="971"/>
      <c r="AY42" s="971"/>
      <c r="AZ42" s="1049"/>
      <c r="BA42" s="1049"/>
      <c r="BB42" s="1049"/>
      <c r="BC42" s="1049"/>
      <c r="BD42" s="1049"/>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22"/>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8"/>
      <c r="C43" s="1039"/>
      <c r="D43" s="1039"/>
      <c r="E43" s="1039"/>
      <c r="F43" s="1039"/>
      <c r="G43" s="1039"/>
      <c r="H43" s="1039"/>
      <c r="I43" s="1039"/>
      <c r="J43" s="1039"/>
      <c r="K43" s="1039"/>
      <c r="L43" s="1039"/>
      <c r="M43" s="1039"/>
      <c r="N43" s="1039"/>
      <c r="O43" s="1039"/>
      <c r="P43" s="1040"/>
      <c r="Q43" s="1046"/>
      <c r="R43" s="1047"/>
      <c r="S43" s="1047"/>
      <c r="T43" s="1047"/>
      <c r="U43" s="1047"/>
      <c r="V43" s="1047"/>
      <c r="W43" s="1047"/>
      <c r="X43" s="1047"/>
      <c r="Y43" s="1047"/>
      <c r="Z43" s="1047"/>
      <c r="AA43" s="1047"/>
      <c r="AB43" s="1047"/>
      <c r="AC43" s="1047"/>
      <c r="AD43" s="1047"/>
      <c r="AE43" s="1048"/>
      <c r="AF43" s="1043"/>
      <c r="AG43" s="1044"/>
      <c r="AH43" s="1044"/>
      <c r="AI43" s="1044"/>
      <c r="AJ43" s="1045"/>
      <c r="AK43" s="980"/>
      <c r="AL43" s="971"/>
      <c r="AM43" s="971"/>
      <c r="AN43" s="971"/>
      <c r="AO43" s="971"/>
      <c r="AP43" s="971"/>
      <c r="AQ43" s="971"/>
      <c r="AR43" s="971"/>
      <c r="AS43" s="971"/>
      <c r="AT43" s="971"/>
      <c r="AU43" s="971"/>
      <c r="AV43" s="971"/>
      <c r="AW43" s="971"/>
      <c r="AX43" s="971"/>
      <c r="AY43" s="971"/>
      <c r="AZ43" s="1049"/>
      <c r="BA43" s="1049"/>
      <c r="BB43" s="1049"/>
      <c r="BC43" s="1049"/>
      <c r="BD43" s="1049"/>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22"/>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8"/>
      <c r="C44" s="1039"/>
      <c r="D44" s="1039"/>
      <c r="E44" s="1039"/>
      <c r="F44" s="1039"/>
      <c r="G44" s="1039"/>
      <c r="H44" s="1039"/>
      <c r="I44" s="1039"/>
      <c r="J44" s="1039"/>
      <c r="K44" s="1039"/>
      <c r="L44" s="1039"/>
      <c r="M44" s="1039"/>
      <c r="N44" s="1039"/>
      <c r="O44" s="1039"/>
      <c r="P44" s="1040"/>
      <c r="Q44" s="1046"/>
      <c r="R44" s="1047"/>
      <c r="S44" s="1047"/>
      <c r="T44" s="1047"/>
      <c r="U44" s="1047"/>
      <c r="V44" s="1047"/>
      <c r="W44" s="1047"/>
      <c r="X44" s="1047"/>
      <c r="Y44" s="1047"/>
      <c r="Z44" s="1047"/>
      <c r="AA44" s="1047"/>
      <c r="AB44" s="1047"/>
      <c r="AC44" s="1047"/>
      <c r="AD44" s="1047"/>
      <c r="AE44" s="1048"/>
      <c r="AF44" s="1043"/>
      <c r="AG44" s="1044"/>
      <c r="AH44" s="1044"/>
      <c r="AI44" s="1044"/>
      <c r="AJ44" s="1045"/>
      <c r="AK44" s="980"/>
      <c r="AL44" s="971"/>
      <c r="AM44" s="971"/>
      <c r="AN44" s="971"/>
      <c r="AO44" s="971"/>
      <c r="AP44" s="971"/>
      <c r="AQ44" s="971"/>
      <c r="AR44" s="971"/>
      <c r="AS44" s="971"/>
      <c r="AT44" s="971"/>
      <c r="AU44" s="971"/>
      <c r="AV44" s="971"/>
      <c r="AW44" s="971"/>
      <c r="AX44" s="971"/>
      <c r="AY44" s="971"/>
      <c r="AZ44" s="1049"/>
      <c r="BA44" s="1049"/>
      <c r="BB44" s="1049"/>
      <c r="BC44" s="1049"/>
      <c r="BD44" s="1049"/>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22"/>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8"/>
      <c r="C45" s="1039"/>
      <c r="D45" s="1039"/>
      <c r="E45" s="1039"/>
      <c r="F45" s="1039"/>
      <c r="G45" s="1039"/>
      <c r="H45" s="1039"/>
      <c r="I45" s="1039"/>
      <c r="J45" s="1039"/>
      <c r="K45" s="1039"/>
      <c r="L45" s="1039"/>
      <c r="M45" s="1039"/>
      <c r="N45" s="1039"/>
      <c r="O45" s="1039"/>
      <c r="P45" s="1040"/>
      <c r="Q45" s="1046"/>
      <c r="R45" s="1047"/>
      <c r="S45" s="1047"/>
      <c r="T45" s="1047"/>
      <c r="U45" s="1047"/>
      <c r="V45" s="1047"/>
      <c r="W45" s="1047"/>
      <c r="X45" s="1047"/>
      <c r="Y45" s="1047"/>
      <c r="Z45" s="1047"/>
      <c r="AA45" s="1047"/>
      <c r="AB45" s="1047"/>
      <c r="AC45" s="1047"/>
      <c r="AD45" s="1047"/>
      <c r="AE45" s="1048"/>
      <c r="AF45" s="1043"/>
      <c r="AG45" s="1044"/>
      <c r="AH45" s="1044"/>
      <c r="AI45" s="1044"/>
      <c r="AJ45" s="1045"/>
      <c r="AK45" s="980"/>
      <c r="AL45" s="971"/>
      <c r="AM45" s="971"/>
      <c r="AN45" s="971"/>
      <c r="AO45" s="971"/>
      <c r="AP45" s="971"/>
      <c r="AQ45" s="971"/>
      <c r="AR45" s="971"/>
      <c r="AS45" s="971"/>
      <c r="AT45" s="971"/>
      <c r="AU45" s="971"/>
      <c r="AV45" s="971"/>
      <c r="AW45" s="971"/>
      <c r="AX45" s="971"/>
      <c r="AY45" s="971"/>
      <c r="AZ45" s="1049"/>
      <c r="BA45" s="1049"/>
      <c r="BB45" s="1049"/>
      <c r="BC45" s="1049"/>
      <c r="BD45" s="1049"/>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22"/>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8"/>
      <c r="C46" s="1039"/>
      <c r="D46" s="1039"/>
      <c r="E46" s="1039"/>
      <c r="F46" s="1039"/>
      <c r="G46" s="1039"/>
      <c r="H46" s="1039"/>
      <c r="I46" s="1039"/>
      <c r="J46" s="1039"/>
      <c r="K46" s="1039"/>
      <c r="L46" s="1039"/>
      <c r="M46" s="1039"/>
      <c r="N46" s="1039"/>
      <c r="O46" s="1039"/>
      <c r="P46" s="1040"/>
      <c r="Q46" s="1046"/>
      <c r="R46" s="1047"/>
      <c r="S46" s="1047"/>
      <c r="T46" s="1047"/>
      <c r="U46" s="1047"/>
      <c r="V46" s="1047"/>
      <c r="W46" s="1047"/>
      <c r="X46" s="1047"/>
      <c r="Y46" s="1047"/>
      <c r="Z46" s="1047"/>
      <c r="AA46" s="1047"/>
      <c r="AB46" s="1047"/>
      <c r="AC46" s="1047"/>
      <c r="AD46" s="1047"/>
      <c r="AE46" s="1048"/>
      <c r="AF46" s="1043"/>
      <c r="AG46" s="1044"/>
      <c r="AH46" s="1044"/>
      <c r="AI46" s="1044"/>
      <c r="AJ46" s="1045"/>
      <c r="AK46" s="980"/>
      <c r="AL46" s="971"/>
      <c r="AM46" s="971"/>
      <c r="AN46" s="971"/>
      <c r="AO46" s="971"/>
      <c r="AP46" s="971"/>
      <c r="AQ46" s="971"/>
      <c r="AR46" s="971"/>
      <c r="AS46" s="971"/>
      <c r="AT46" s="971"/>
      <c r="AU46" s="971"/>
      <c r="AV46" s="971"/>
      <c r="AW46" s="971"/>
      <c r="AX46" s="971"/>
      <c r="AY46" s="971"/>
      <c r="AZ46" s="1049"/>
      <c r="BA46" s="1049"/>
      <c r="BB46" s="1049"/>
      <c r="BC46" s="1049"/>
      <c r="BD46" s="1049"/>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22"/>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8"/>
      <c r="C47" s="1039"/>
      <c r="D47" s="1039"/>
      <c r="E47" s="1039"/>
      <c r="F47" s="1039"/>
      <c r="G47" s="1039"/>
      <c r="H47" s="1039"/>
      <c r="I47" s="1039"/>
      <c r="J47" s="1039"/>
      <c r="K47" s="1039"/>
      <c r="L47" s="1039"/>
      <c r="M47" s="1039"/>
      <c r="N47" s="1039"/>
      <c r="O47" s="1039"/>
      <c r="P47" s="1040"/>
      <c r="Q47" s="1046"/>
      <c r="R47" s="1047"/>
      <c r="S47" s="1047"/>
      <c r="T47" s="1047"/>
      <c r="U47" s="1047"/>
      <c r="V47" s="1047"/>
      <c r="W47" s="1047"/>
      <c r="X47" s="1047"/>
      <c r="Y47" s="1047"/>
      <c r="Z47" s="1047"/>
      <c r="AA47" s="1047"/>
      <c r="AB47" s="1047"/>
      <c r="AC47" s="1047"/>
      <c r="AD47" s="1047"/>
      <c r="AE47" s="1048"/>
      <c r="AF47" s="1043"/>
      <c r="AG47" s="1044"/>
      <c r="AH47" s="1044"/>
      <c r="AI47" s="1044"/>
      <c r="AJ47" s="1045"/>
      <c r="AK47" s="980"/>
      <c r="AL47" s="971"/>
      <c r="AM47" s="971"/>
      <c r="AN47" s="971"/>
      <c r="AO47" s="971"/>
      <c r="AP47" s="971"/>
      <c r="AQ47" s="971"/>
      <c r="AR47" s="971"/>
      <c r="AS47" s="971"/>
      <c r="AT47" s="971"/>
      <c r="AU47" s="971"/>
      <c r="AV47" s="971"/>
      <c r="AW47" s="971"/>
      <c r="AX47" s="971"/>
      <c r="AY47" s="971"/>
      <c r="AZ47" s="1049"/>
      <c r="BA47" s="1049"/>
      <c r="BB47" s="1049"/>
      <c r="BC47" s="1049"/>
      <c r="BD47" s="1049"/>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22"/>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8"/>
      <c r="C48" s="1039"/>
      <c r="D48" s="1039"/>
      <c r="E48" s="1039"/>
      <c r="F48" s="1039"/>
      <c r="G48" s="1039"/>
      <c r="H48" s="1039"/>
      <c r="I48" s="1039"/>
      <c r="J48" s="1039"/>
      <c r="K48" s="1039"/>
      <c r="L48" s="1039"/>
      <c r="M48" s="1039"/>
      <c r="N48" s="1039"/>
      <c r="O48" s="1039"/>
      <c r="P48" s="1040"/>
      <c r="Q48" s="1046"/>
      <c r="R48" s="1047"/>
      <c r="S48" s="1047"/>
      <c r="T48" s="1047"/>
      <c r="U48" s="1047"/>
      <c r="V48" s="1047"/>
      <c r="W48" s="1047"/>
      <c r="X48" s="1047"/>
      <c r="Y48" s="1047"/>
      <c r="Z48" s="1047"/>
      <c r="AA48" s="1047"/>
      <c r="AB48" s="1047"/>
      <c r="AC48" s="1047"/>
      <c r="AD48" s="1047"/>
      <c r="AE48" s="1048"/>
      <c r="AF48" s="1043"/>
      <c r="AG48" s="1044"/>
      <c r="AH48" s="1044"/>
      <c r="AI48" s="1044"/>
      <c r="AJ48" s="1045"/>
      <c r="AK48" s="980"/>
      <c r="AL48" s="971"/>
      <c r="AM48" s="971"/>
      <c r="AN48" s="971"/>
      <c r="AO48" s="971"/>
      <c r="AP48" s="971"/>
      <c r="AQ48" s="971"/>
      <c r="AR48" s="971"/>
      <c r="AS48" s="971"/>
      <c r="AT48" s="971"/>
      <c r="AU48" s="971"/>
      <c r="AV48" s="971"/>
      <c r="AW48" s="971"/>
      <c r="AX48" s="971"/>
      <c r="AY48" s="971"/>
      <c r="AZ48" s="1049"/>
      <c r="BA48" s="1049"/>
      <c r="BB48" s="1049"/>
      <c r="BC48" s="1049"/>
      <c r="BD48" s="1049"/>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22"/>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8"/>
      <c r="C49" s="1039"/>
      <c r="D49" s="1039"/>
      <c r="E49" s="1039"/>
      <c r="F49" s="1039"/>
      <c r="G49" s="1039"/>
      <c r="H49" s="1039"/>
      <c r="I49" s="1039"/>
      <c r="J49" s="1039"/>
      <c r="K49" s="1039"/>
      <c r="L49" s="1039"/>
      <c r="M49" s="1039"/>
      <c r="N49" s="1039"/>
      <c r="O49" s="1039"/>
      <c r="P49" s="1040"/>
      <c r="Q49" s="1046"/>
      <c r="R49" s="1047"/>
      <c r="S49" s="1047"/>
      <c r="T49" s="1047"/>
      <c r="U49" s="1047"/>
      <c r="V49" s="1047"/>
      <c r="W49" s="1047"/>
      <c r="X49" s="1047"/>
      <c r="Y49" s="1047"/>
      <c r="Z49" s="1047"/>
      <c r="AA49" s="1047"/>
      <c r="AB49" s="1047"/>
      <c r="AC49" s="1047"/>
      <c r="AD49" s="1047"/>
      <c r="AE49" s="1048"/>
      <c r="AF49" s="1043"/>
      <c r="AG49" s="1044"/>
      <c r="AH49" s="1044"/>
      <c r="AI49" s="1044"/>
      <c r="AJ49" s="1045"/>
      <c r="AK49" s="980"/>
      <c r="AL49" s="971"/>
      <c r="AM49" s="971"/>
      <c r="AN49" s="971"/>
      <c r="AO49" s="971"/>
      <c r="AP49" s="971"/>
      <c r="AQ49" s="971"/>
      <c r="AR49" s="971"/>
      <c r="AS49" s="971"/>
      <c r="AT49" s="971"/>
      <c r="AU49" s="971"/>
      <c r="AV49" s="971"/>
      <c r="AW49" s="971"/>
      <c r="AX49" s="971"/>
      <c r="AY49" s="971"/>
      <c r="AZ49" s="1049"/>
      <c r="BA49" s="1049"/>
      <c r="BB49" s="1049"/>
      <c r="BC49" s="1049"/>
      <c r="BD49" s="1049"/>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22"/>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8"/>
      <c r="C50" s="1039"/>
      <c r="D50" s="1039"/>
      <c r="E50" s="1039"/>
      <c r="F50" s="1039"/>
      <c r="G50" s="1039"/>
      <c r="H50" s="1039"/>
      <c r="I50" s="1039"/>
      <c r="J50" s="1039"/>
      <c r="K50" s="1039"/>
      <c r="L50" s="1039"/>
      <c r="M50" s="1039"/>
      <c r="N50" s="1039"/>
      <c r="O50" s="1039"/>
      <c r="P50" s="1040"/>
      <c r="Q50" s="1041"/>
      <c r="R50" s="1033"/>
      <c r="S50" s="1033"/>
      <c r="T50" s="1033"/>
      <c r="U50" s="1033"/>
      <c r="V50" s="1033"/>
      <c r="W50" s="1033"/>
      <c r="X50" s="1033"/>
      <c r="Y50" s="1033"/>
      <c r="Z50" s="1033"/>
      <c r="AA50" s="1033"/>
      <c r="AB50" s="1033"/>
      <c r="AC50" s="1033"/>
      <c r="AD50" s="1033"/>
      <c r="AE50" s="1042"/>
      <c r="AF50" s="1043"/>
      <c r="AG50" s="1044"/>
      <c r="AH50" s="1044"/>
      <c r="AI50" s="1044"/>
      <c r="AJ50" s="1045"/>
      <c r="AK50" s="1032"/>
      <c r="AL50" s="1033"/>
      <c r="AM50" s="1033"/>
      <c r="AN50" s="1033"/>
      <c r="AO50" s="1033"/>
      <c r="AP50" s="1033"/>
      <c r="AQ50" s="1033"/>
      <c r="AR50" s="1033"/>
      <c r="AS50" s="1033"/>
      <c r="AT50" s="1033"/>
      <c r="AU50" s="1033"/>
      <c r="AV50" s="1033"/>
      <c r="AW50" s="1033"/>
      <c r="AX50" s="1033"/>
      <c r="AY50" s="1033"/>
      <c r="AZ50" s="1034"/>
      <c r="BA50" s="1034"/>
      <c r="BB50" s="1034"/>
      <c r="BC50" s="1034"/>
      <c r="BD50" s="1034"/>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22"/>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8"/>
      <c r="C51" s="1039"/>
      <c r="D51" s="1039"/>
      <c r="E51" s="1039"/>
      <c r="F51" s="1039"/>
      <c r="G51" s="1039"/>
      <c r="H51" s="1039"/>
      <c r="I51" s="1039"/>
      <c r="J51" s="1039"/>
      <c r="K51" s="1039"/>
      <c r="L51" s="1039"/>
      <c r="M51" s="1039"/>
      <c r="N51" s="1039"/>
      <c r="O51" s="1039"/>
      <c r="P51" s="1040"/>
      <c r="Q51" s="1041"/>
      <c r="R51" s="1033"/>
      <c r="S51" s="1033"/>
      <c r="T51" s="1033"/>
      <c r="U51" s="1033"/>
      <c r="V51" s="1033"/>
      <c r="W51" s="1033"/>
      <c r="X51" s="1033"/>
      <c r="Y51" s="1033"/>
      <c r="Z51" s="1033"/>
      <c r="AA51" s="1033"/>
      <c r="AB51" s="1033"/>
      <c r="AC51" s="1033"/>
      <c r="AD51" s="1033"/>
      <c r="AE51" s="1042"/>
      <c r="AF51" s="1043"/>
      <c r="AG51" s="1044"/>
      <c r="AH51" s="1044"/>
      <c r="AI51" s="1044"/>
      <c r="AJ51" s="1045"/>
      <c r="AK51" s="1032"/>
      <c r="AL51" s="1033"/>
      <c r="AM51" s="1033"/>
      <c r="AN51" s="1033"/>
      <c r="AO51" s="1033"/>
      <c r="AP51" s="1033"/>
      <c r="AQ51" s="1033"/>
      <c r="AR51" s="1033"/>
      <c r="AS51" s="1033"/>
      <c r="AT51" s="1033"/>
      <c r="AU51" s="1033"/>
      <c r="AV51" s="1033"/>
      <c r="AW51" s="1033"/>
      <c r="AX51" s="1033"/>
      <c r="AY51" s="1033"/>
      <c r="AZ51" s="1034"/>
      <c r="BA51" s="1034"/>
      <c r="BB51" s="1034"/>
      <c r="BC51" s="1034"/>
      <c r="BD51" s="1034"/>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22"/>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8"/>
      <c r="C52" s="1039"/>
      <c r="D52" s="1039"/>
      <c r="E52" s="1039"/>
      <c r="F52" s="1039"/>
      <c r="G52" s="1039"/>
      <c r="H52" s="1039"/>
      <c r="I52" s="1039"/>
      <c r="J52" s="1039"/>
      <c r="K52" s="1039"/>
      <c r="L52" s="1039"/>
      <c r="M52" s="1039"/>
      <c r="N52" s="1039"/>
      <c r="O52" s="1039"/>
      <c r="P52" s="1040"/>
      <c r="Q52" s="1041"/>
      <c r="R52" s="1033"/>
      <c r="S52" s="1033"/>
      <c r="T52" s="1033"/>
      <c r="U52" s="1033"/>
      <c r="V52" s="1033"/>
      <c r="W52" s="1033"/>
      <c r="X52" s="1033"/>
      <c r="Y52" s="1033"/>
      <c r="Z52" s="1033"/>
      <c r="AA52" s="1033"/>
      <c r="AB52" s="1033"/>
      <c r="AC52" s="1033"/>
      <c r="AD52" s="1033"/>
      <c r="AE52" s="1042"/>
      <c r="AF52" s="1043"/>
      <c r="AG52" s="1044"/>
      <c r="AH52" s="1044"/>
      <c r="AI52" s="1044"/>
      <c r="AJ52" s="1045"/>
      <c r="AK52" s="1032"/>
      <c r="AL52" s="1033"/>
      <c r="AM52" s="1033"/>
      <c r="AN52" s="1033"/>
      <c r="AO52" s="1033"/>
      <c r="AP52" s="1033"/>
      <c r="AQ52" s="1033"/>
      <c r="AR52" s="1033"/>
      <c r="AS52" s="1033"/>
      <c r="AT52" s="1033"/>
      <c r="AU52" s="1033"/>
      <c r="AV52" s="1033"/>
      <c r="AW52" s="1033"/>
      <c r="AX52" s="1033"/>
      <c r="AY52" s="1033"/>
      <c r="AZ52" s="1034"/>
      <c r="BA52" s="1034"/>
      <c r="BB52" s="1034"/>
      <c r="BC52" s="1034"/>
      <c r="BD52" s="1034"/>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22"/>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8"/>
      <c r="C53" s="1039"/>
      <c r="D53" s="1039"/>
      <c r="E53" s="1039"/>
      <c r="F53" s="1039"/>
      <c r="G53" s="1039"/>
      <c r="H53" s="1039"/>
      <c r="I53" s="1039"/>
      <c r="J53" s="1039"/>
      <c r="K53" s="1039"/>
      <c r="L53" s="1039"/>
      <c r="M53" s="1039"/>
      <c r="N53" s="1039"/>
      <c r="O53" s="1039"/>
      <c r="P53" s="1040"/>
      <c r="Q53" s="1041"/>
      <c r="R53" s="1033"/>
      <c r="S53" s="1033"/>
      <c r="T53" s="1033"/>
      <c r="U53" s="1033"/>
      <c r="V53" s="1033"/>
      <c r="W53" s="1033"/>
      <c r="X53" s="1033"/>
      <c r="Y53" s="1033"/>
      <c r="Z53" s="1033"/>
      <c r="AA53" s="1033"/>
      <c r="AB53" s="1033"/>
      <c r="AC53" s="1033"/>
      <c r="AD53" s="1033"/>
      <c r="AE53" s="1042"/>
      <c r="AF53" s="1043"/>
      <c r="AG53" s="1044"/>
      <c r="AH53" s="1044"/>
      <c r="AI53" s="1044"/>
      <c r="AJ53" s="1045"/>
      <c r="AK53" s="1032"/>
      <c r="AL53" s="1033"/>
      <c r="AM53" s="1033"/>
      <c r="AN53" s="1033"/>
      <c r="AO53" s="1033"/>
      <c r="AP53" s="1033"/>
      <c r="AQ53" s="1033"/>
      <c r="AR53" s="1033"/>
      <c r="AS53" s="1033"/>
      <c r="AT53" s="1033"/>
      <c r="AU53" s="1033"/>
      <c r="AV53" s="1033"/>
      <c r="AW53" s="1033"/>
      <c r="AX53" s="1033"/>
      <c r="AY53" s="1033"/>
      <c r="AZ53" s="1034"/>
      <c r="BA53" s="1034"/>
      <c r="BB53" s="1034"/>
      <c r="BC53" s="1034"/>
      <c r="BD53" s="1034"/>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22"/>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8"/>
      <c r="C54" s="1039"/>
      <c r="D54" s="1039"/>
      <c r="E54" s="1039"/>
      <c r="F54" s="1039"/>
      <c r="G54" s="1039"/>
      <c r="H54" s="1039"/>
      <c r="I54" s="1039"/>
      <c r="J54" s="1039"/>
      <c r="K54" s="1039"/>
      <c r="L54" s="1039"/>
      <c r="M54" s="1039"/>
      <c r="N54" s="1039"/>
      <c r="O54" s="1039"/>
      <c r="P54" s="1040"/>
      <c r="Q54" s="1041"/>
      <c r="R54" s="1033"/>
      <c r="S54" s="1033"/>
      <c r="T54" s="1033"/>
      <c r="U54" s="1033"/>
      <c r="V54" s="1033"/>
      <c r="W54" s="1033"/>
      <c r="X54" s="1033"/>
      <c r="Y54" s="1033"/>
      <c r="Z54" s="1033"/>
      <c r="AA54" s="1033"/>
      <c r="AB54" s="1033"/>
      <c r="AC54" s="1033"/>
      <c r="AD54" s="1033"/>
      <c r="AE54" s="1042"/>
      <c r="AF54" s="1043"/>
      <c r="AG54" s="1044"/>
      <c r="AH54" s="1044"/>
      <c r="AI54" s="1044"/>
      <c r="AJ54" s="1045"/>
      <c r="AK54" s="1032"/>
      <c r="AL54" s="1033"/>
      <c r="AM54" s="1033"/>
      <c r="AN54" s="1033"/>
      <c r="AO54" s="1033"/>
      <c r="AP54" s="1033"/>
      <c r="AQ54" s="1033"/>
      <c r="AR54" s="1033"/>
      <c r="AS54" s="1033"/>
      <c r="AT54" s="1033"/>
      <c r="AU54" s="1033"/>
      <c r="AV54" s="1033"/>
      <c r="AW54" s="1033"/>
      <c r="AX54" s="1033"/>
      <c r="AY54" s="1033"/>
      <c r="AZ54" s="1034"/>
      <c r="BA54" s="1034"/>
      <c r="BB54" s="1034"/>
      <c r="BC54" s="1034"/>
      <c r="BD54" s="1034"/>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22"/>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8"/>
      <c r="C55" s="1039"/>
      <c r="D55" s="1039"/>
      <c r="E55" s="1039"/>
      <c r="F55" s="1039"/>
      <c r="G55" s="1039"/>
      <c r="H55" s="1039"/>
      <c r="I55" s="1039"/>
      <c r="J55" s="1039"/>
      <c r="K55" s="1039"/>
      <c r="L55" s="1039"/>
      <c r="M55" s="1039"/>
      <c r="N55" s="1039"/>
      <c r="O55" s="1039"/>
      <c r="P55" s="1040"/>
      <c r="Q55" s="1041"/>
      <c r="R55" s="1033"/>
      <c r="S55" s="1033"/>
      <c r="T55" s="1033"/>
      <c r="U55" s="1033"/>
      <c r="V55" s="1033"/>
      <c r="W55" s="1033"/>
      <c r="X55" s="1033"/>
      <c r="Y55" s="1033"/>
      <c r="Z55" s="1033"/>
      <c r="AA55" s="1033"/>
      <c r="AB55" s="1033"/>
      <c r="AC55" s="1033"/>
      <c r="AD55" s="1033"/>
      <c r="AE55" s="1042"/>
      <c r="AF55" s="1043"/>
      <c r="AG55" s="1044"/>
      <c r="AH55" s="1044"/>
      <c r="AI55" s="1044"/>
      <c r="AJ55" s="1045"/>
      <c r="AK55" s="1032"/>
      <c r="AL55" s="1033"/>
      <c r="AM55" s="1033"/>
      <c r="AN55" s="1033"/>
      <c r="AO55" s="1033"/>
      <c r="AP55" s="1033"/>
      <c r="AQ55" s="1033"/>
      <c r="AR55" s="1033"/>
      <c r="AS55" s="1033"/>
      <c r="AT55" s="1033"/>
      <c r="AU55" s="1033"/>
      <c r="AV55" s="1033"/>
      <c r="AW55" s="1033"/>
      <c r="AX55" s="1033"/>
      <c r="AY55" s="1033"/>
      <c r="AZ55" s="1034"/>
      <c r="BA55" s="1034"/>
      <c r="BB55" s="1034"/>
      <c r="BC55" s="1034"/>
      <c r="BD55" s="1034"/>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22"/>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8"/>
      <c r="C56" s="1039"/>
      <c r="D56" s="1039"/>
      <c r="E56" s="1039"/>
      <c r="F56" s="1039"/>
      <c r="G56" s="1039"/>
      <c r="H56" s="1039"/>
      <c r="I56" s="1039"/>
      <c r="J56" s="1039"/>
      <c r="K56" s="1039"/>
      <c r="L56" s="1039"/>
      <c r="M56" s="1039"/>
      <c r="N56" s="1039"/>
      <c r="O56" s="1039"/>
      <c r="P56" s="1040"/>
      <c r="Q56" s="1041"/>
      <c r="R56" s="1033"/>
      <c r="S56" s="1033"/>
      <c r="T56" s="1033"/>
      <c r="U56" s="1033"/>
      <c r="V56" s="1033"/>
      <c r="W56" s="1033"/>
      <c r="X56" s="1033"/>
      <c r="Y56" s="1033"/>
      <c r="Z56" s="1033"/>
      <c r="AA56" s="1033"/>
      <c r="AB56" s="1033"/>
      <c r="AC56" s="1033"/>
      <c r="AD56" s="1033"/>
      <c r="AE56" s="1042"/>
      <c r="AF56" s="1043"/>
      <c r="AG56" s="1044"/>
      <c r="AH56" s="1044"/>
      <c r="AI56" s="1044"/>
      <c r="AJ56" s="1045"/>
      <c r="AK56" s="1032"/>
      <c r="AL56" s="1033"/>
      <c r="AM56" s="1033"/>
      <c r="AN56" s="1033"/>
      <c r="AO56" s="1033"/>
      <c r="AP56" s="1033"/>
      <c r="AQ56" s="1033"/>
      <c r="AR56" s="1033"/>
      <c r="AS56" s="1033"/>
      <c r="AT56" s="1033"/>
      <c r="AU56" s="1033"/>
      <c r="AV56" s="1033"/>
      <c r="AW56" s="1033"/>
      <c r="AX56" s="1033"/>
      <c r="AY56" s="1033"/>
      <c r="AZ56" s="1034"/>
      <c r="BA56" s="1034"/>
      <c r="BB56" s="1034"/>
      <c r="BC56" s="1034"/>
      <c r="BD56" s="1034"/>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22"/>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8"/>
      <c r="C57" s="1039"/>
      <c r="D57" s="1039"/>
      <c r="E57" s="1039"/>
      <c r="F57" s="1039"/>
      <c r="G57" s="1039"/>
      <c r="H57" s="1039"/>
      <c r="I57" s="1039"/>
      <c r="J57" s="1039"/>
      <c r="K57" s="1039"/>
      <c r="L57" s="1039"/>
      <c r="M57" s="1039"/>
      <c r="N57" s="1039"/>
      <c r="O57" s="1039"/>
      <c r="P57" s="1040"/>
      <c r="Q57" s="1041"/>
      <c r="R57" s="1033"/>
      <c r="S57" s="1033"/>
      <c r="T57" s="1033"/>
      <c r="U57" s="1033"/>
      <c r="V57" s="1033"/>
      <c r="W57" s="1033"/>
      <c r="X57" s="1033"/>
      <c r="Y57" s="1033"/>
      <c r="Z57" s="1033"/>
      <c r="AA57" s="1033"/>
      <c r="AB57" s="1033"/>
      <c r="AC57" s="1033"/>
      <c r="AD57" s="1033"/>
      <c r="AE57" s="1042"/>
      <c r="AF57" s="1043"/>
      <c r="AG57" s="1044"/>
      <c r="AH57" s="1044"/>
      <c r="AI57" s="1044"/>
      <c r="AJ57" s="1045"/>
      <c r="AK57" s="1032"/>
      <c r="AL57" s="1033"/>
      <c r="AM57" s="1033"/>
      <c r="AN57" s="1033"/>
      <c r="AO57" s="1033"/>
      <c r="AP57" s="1033"/>
      <c r="AQ57" s="1033"/>
      <c r="AR57" s="1033"/>
      <c r="AS57" s="1033"/>
      <c r="AT57" s="1033"/>
      <c r="AU57" s="1033"/>
      <c r="AV57" s="1033"/>
      <c r="AW57" s="1033"/>
      <c r="AX57" s="1033"/>
      <c r="AY57" s="1033"/>
      <c r="AZ57" s="1034"/>
      <c r="BA57" s="1034"/>
      <c r="BB57" s="1034"/>
      <c r="BC57" s="1034"/>
      <c r="BD57" s="1034"/>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22"/>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8"/>
      <c r="C58" s="1039"/>
      <c r="D58" s="1039"/>
      <c r="E58" s="1039"/>
      <c r="F58" s="1039"/>
      <c r="G58" s="1039"/>
      <c r="H58" s="1039"/>
      <c r="I58" s="1039"/>
      <c r="J58" s="1039"/>
      <c r="K58" s="1039"/>
      <c r="L58" s="1039"/>
      <c r="M58" s="1039"/>
      <c r="N58" s="1039"/>
      <c r="O58" s="1039"/>
      <c r="P58" s="1040"/>
      <c r="Q58" s="1041"/>
      <c r="R58" s="1033"/>
      <c r="S58" s="1033"/>
      <c r="T58" s="1033"/>
      <c r="U58" s="1033"/>
      <c r="V58" s="1033"/>
      <c r="W58" s="1033"/>
      <c r="X58" s="1033"/>
      <c r="Y58" s="1033"/>
      <c r="Z58" s="1033"/>
      <c r="AA58" s="1033"/>
      <c r="AB58" s="1033"/>
      <c r="AC58" s="1033"/>
      <c r="AD58" s="1033"/>
      <c r="AE58" s="1042"/>
      <c r="AF58" s="1043"/>
      <c r="AG58" s="1044"/>
      <c r="AH58" s="1044"/>
      <c r="AI58" s="1044"/>
      <c r="AJ58" s="1045"/>
      <c r="AK58" s="1032"/>
      <c r="AL58" s="1033"/>
      <c r="AM58" s="1033"/>
      <c r="AN58" s="1033"/>
      <c r="AO58" s="1033"/>
      <c r="AP58" s="1033"/>
      <c r="AQ58" s="1033"/>
      <c r="AR58" s="1033"/>
      <c r="AS58" s="1033"/>
      <c r="AT58" s="1033"/>
      <c r="AU58" s="1033"/>
      <c r="AV58" s="1033"/>
      <c r="AW58" s="1033"/>
      <c r="AX58" s="1033"/>
      <c r="AY58" s="1033"/>
      <c r="AZ58" s="1034"/>
      <c r="BA58" s="1034"/>
      <c r="BB58" s="1034"/>
      <c r="BC58" s="1034"/>
      <c r="BD58" s="1034"/>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22"/>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8"/>
      <c r="C59" s="1039"/>
      <c r="D59" s="1039"/>
      <c r="E59" s="1039"/>
      <c r="F59" s="1039"/>
      <c r="G59" s="1039"/>
      <c r="H59" s="1039"/>
      <c r="I59" s="1039"/>
      <c r="J59" s="1039"/>
      <c r="K59" s="1039"/>
      <c r="L59" s="1039"/>
      <c r="M59" s="1039"/>
      <c r="N59" s="1039"/>
      <c r="O59" s="1039"/>
      <c r="P59" s="1040"/>
      <c r="Q59" s="1041"/>
      <c r="R59" s="1033"/>
      <c r="S59" s="1033"/>
      <c r="T59" s="1033"/>
      <c r="U59" s="1033"/>
      <c r="V59" s="1033"/>
      <c r="W59" s="1033"/>
      <c r="X59" s="1033"/>
      <c r="Y59" s="1033"/>
      <c r="Z59" s="1033"/>
      <c r="AA59" s="1033"/>
      <c r="AB59" s="1033"/>
      <c r="AC59" s="1033"/>
      <c r="AD59" s="1033"/>
      <c r="AE59" s="1042"/>
      <c r="AF59" s="1043"/>
      <c r="AG59" s="1044"/>
      <c r="AH59" s="1044"/>
      <c r="AI59" s="1044"/>
      <c r="AJ59" s="1045"/>
      <c r="AK59" s="1032"/>
      <c r="AL59" s="1033"/>
      <c r="AM59" s="1033"/>
      <c r="AN59" s="1033"/>
      <c r="AO59" s="1033"/>
      <c r="AP59" s="1033"/>
      <c r="AQ59" s="1033"/>
      <c r="AR59" s="1033"/>
      <c r="AS59" s="1033"/>
      <c r="AT59" s="1033"/>
      <c r="AU59" s="1033"/>
      <c r="AV59" s="1033"/>
      <c r="AW59" s="1033"/>
      <c r="AX59" s="1033"/>
      <c r="AY59" s="1033"/>
      <c r="AZ59" s="1034"/>
      <c r="BA59" s="1034"/>
      <c r="BB59" s="1034"/>
      <c r="BC59" s="1034"/>
      <c r="BD59" s="1034"/>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22"/>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8"/>
      <c r="C60" s="1039"/>
      <c r="D60" s="1039"/>
      <c r="E60" s="1039"/>
      <c r="F60" s="1039"/>
      <c r="G60" s="1039"/>
      <c r="H60" s="1039"/>
      <c r="I60" s="1039"/>
      <c r="J60" s="1039"/>
      <c r="K60" s="1039"/>
      <c r="L60" s="1039"/>
      <c r="M60" s="1039"/>
      <c r="N60" s="1039"/>
      <c r="O60" s="1039"/>
      <c r="P60" s="1040"/>
      <c r="Q60" s="1041"/>
      <c r="R60" s="1033"/>
      <c r="S60" s="1033"/>
      <c r="T60" s="1033"/>
      <c r="U60" s="1033"/>
      <c r="V60" s="1033"/>
      <c r="W60" s="1033"/>
      <c r="X60" s="1033"/>
      <c r="Y60" s="1033"/>
      <c r="Z60" s="1033"/>
      <c r="AA60" s="1033"/>
      <c r="AB60" s="1033"/>
      <c r="AC60" s="1033"/>
      <c r="AD60" s="1033"/>
      <c r="AE60" s="1042"/>
      <c r="AF60" s="1043"/>
      <c r="AG60" s="1044"/>
      <c r="AH60" s="1044"/>
      <c r="AI60" s="1044"/>
      <c r="AJ60" s="1045"/>
      <c r="AK60" s="1032"/>
      <c r="AL60" s="1033"/>
      <c r="AM60" s="1033"/>
      <c r="AN60" s="1033"/>
      <c r="AO60" s="1033"/>
      <c r="AP60" s="1033"/>
      <c r="AQ60" s="1033"/>
      <c r="AR60" s="1033"/>
      <c r="AS60" s="1033"/>
      <c r="AT60" s="1033"/>
      <c r="AU60" s="1033"/>
      <c r="AV60" s="1033"/>
      <c r="AW60" s="1033"/>
      <c r="AX60" s="1033"/>
      <c r="AY60" s="1033"/>
      <c r="AZ60" s="1034"/>
      <c r="BA60" s="1034"/>
      <c r="BB60" s="1034"/>
      <c r="BC60" s="1034"/>
      <c r="BD60" s="1034"/>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22"/>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8"/>
      <c r="C61" s="1039"/>
      <c r="D61" s="1039"/>
      <c r="E61" s="1039"/>
      <c r="F61" s="1039"/>
      <c r="G61" s="1039"/>
      <c r="H61" s="1039"/>
      <c r="I61" s="1039"/>
      <c r="J61" s="1039"/>
      <c r="K61" s="1039"/>
      <c r="L61" s="1039"/>
      <c r="M61" s="1039"/>
      <c r="N61" s="1039"/>
      <c r="O61" s="1039"/>
      <c r="P61" s="1040"/>
      <c r="Q61" s="1041"/>
      <c r="R61" s="1033"/>
      <c r="S61" s="1033"/>
      <c r="T61" s="1033"/>
      <c r="U61" s="1033"/>
      <c r="V61" s="1033"/>
      <c r="W61" s="1033"/>
      <c r="X61" s="1033"/>
      <c r="Y61" s="1033"/>
      <c r="Z61" s="1033"/>
      <c r="AA61" s="1033"/>
      <c r="AB61" s="1033"/>
      <c r="AC61" s="1033"/>
      <c r="AD61" s="1033"/>
      <c r="AE61" s="1042"/>
      <c r="AF61" s="1043"/>
      <c r="AG61" s="1044"/>
      <c r="AH61" s="1044"/>
      <c r="AI61" s="1044"/>
      <c r="AJ61" s="1045"/>
      <c r="AK61" s="1032"/>
      <c r="AL61" s="1033"/>
      <c r="AM61" s="1033"/>
      <c r="AN61" s="1033"/>
      <c r="AO61" s="1033"/>
      <c r="AP61" s="1033"/>
      <c r="AQ61" s="1033"/>
      <c r="AR61" s="1033"/>
      <c r="AS61" s="1033"/>
      <c r="AT61" s="1033"/>
      <c r="AU61" s="1033"/>
      <c r="AV61" s="1033"/>
      <c r="AW61" s="1033"/>
      <c r="AX61" s="1033"/>
      <c r="AY61" s="1033"/>
      <c r="AZ61" s="1034"/>
      <c r="BA61" s="1034"/>
      <c r="BB61" s="1034"/>
      <c r="BC61" s="1034"/>
      <c r="BD61" s="1034"/>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22"/>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8"/>
      <c r="C62" s="1039"/>
      <c r="D62" s="1039"/>
      <c r="E62" s="1039"/>
      <c r="F62" s="1039"/>
      <c r="G62" s="1039"/>
      <c r="H62" s="1039"/>
      <c r="I62" s="1039"/>
      <c r="J62" s="1039"/>
      <c r="K62" s="1039"/>
      <c r="L62" s="1039"/>
      <c r="M62" s="1039"/>
      <c r="N62" s="1039"/>
      <c r="O62" s="1039"/>
      <c r="P62" s="1040"/>
      <c r="Q62" s="1041"/>
      <c r="R62" s="1033"/>
      <c r="S62" s="1033"/>
      <c r="T62" s="1033"/>
      <c r="U62" s="1033"/>
      <c r="V62" s="1033"/>
      <c r="W62" s="1033"/>
      <c r="X62" s="1033"/>
      <c r="Y62" s="1033"/>
      <c r="Z62" s="1033"/>
      <c r="AA62" s="1033"/>
      <c r="AB62" s="1033"/>
      <c r="AC62" s="1033"/>
      <c r="AD62" s="1033"/>
      <c r="AE62" s="1042"/>
      <c r="AF62" s="1043"/>
      <c r="AG62" s="1044"/>
      <c r="AH62" s="1044"/>
      <c r="AI62" s="1044"/>
      <c r="AJ62" s="1045"/>
      <c r="AK62" s="1032"/>
      <c r="AL62" s="1033"/>
      <c r="AM62" s="1033"/>
      <c r="AN62" s="1033"/>
      <c r="AO62" s="1033"/>
      <c r="AP62" s="1033"/>
      <c r="AQ62" s="1033"/>
      <c r="AR62" s="1033"/>
      <c r="AS62" s="1033"/>
      <c r="AT62" s="1033"/>
      <c r="AU62" s="1033"/>
      <c r="AV62" s="1033"/>
      <c r="AW62" s="1033"/>
      <c r="AX62" s="1033"/>
      <c r="AY62" s="1033"/>
      <c r="AZ62" s="1034"/>
      <c r="BA62" s="1034"/>
      <c r="BB62" s="1034"/>
      <c r="BC62" s="1034"/>
      <c r="BD62" s="1034"/>
      <c r="BE62" s="972"/>
      <c r="BF62" s="972"/>
      <c r="BG62" s="972"/>
      <c r="BH62" s="972"/>
      <c r="BI62" s="973"/>
      <c r="BJ62" s="1035" t="s">
        <v>417</v>
      </c>
      <c r="BK62" s="1036"/>
      <c r="BL62" s="1036"/>
      <c r="BM62" s="1036"/>
      <c r="BN62" s="1037"/>
      <c r="BO62" s="241"/>
      <c r="BP62" s="241"/>
      <c r="BQ62" s="238">
        <v>56</v>
      </c>
      <c r="BR62" s="239"/>
      <c r="BS62" s="1000"/>
      <c r="BT62" s="1001"/>
      <c r="BU62" s="1001"/>
      <c r="BV62" s="1001"/>
      <c r="BW62" s="1001"/>
      <c r="BX62" s="1001"/>
      <c r="BY62" s="1001"/>
      <c r="BZ62" s="1001"/>
      <c r="CA62" s="1001"/>
      <c r="CB62" s="1001"/>
      <c r="CC62" s="1001"/>
      <c r="CD62" s="1001"/>
      <c r="CE62" s="1001"/>
      <c r="CF62" s="1001"/>
      <c r="CG62" s="1022"/>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394</v>
      </c>
      <c r="B63" s="937" t="s">
        <v>418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8"/>
      <c r="AF63" s="1029">
        <v>45</v>
      </c>
      <c r="AG63" s="959"/>
      <c r="AH63" s="959"/>
      <c r="AI63" s="959"/>
      <c r="AJ63" s="1030"/>
      <c r="AK63" s="1031"/>
      <c r="AL63" s="963"/>
      <c r="AM63" s="963"/>
      <c r="AN63" s="963"/>
      <c r="AO63" s="963"/>
      <c r="AP63" s="959"/>
      <c r="AQ63" s="959"/>
      <c r="AR63" s="959"/>
      <c r="AS63" s="959"/>
      <c r="AT63" s="959"/>
      <c r="AU63" s="959"/>
      <c r="AV63" s="959"/>
      <c r="AW63" s="959"/>
      <c r="AX63" s="959"/>
      <c r="AY63" s="959"/>
      <c r="AZ63" s="1025"/>
      <c r="BA63" s="1025"/>
      <c r="BB63" s="1025"/>
      <c r="BC63" s="1025"/>
      <c r="BD63" s="1025"/>
      <c r="BE63" s="960"/>
      <c r="BF63" s="960"/>
      <c r="BG63" s="960"/>
      <c r="BH63" s="960"/>
      <c r="BI63" s="961"/>
      <c r="BJ63" s="1026" t="s">
        <v>419</v>
      </c>
      <c r="BK63" s="953"/>
      <c r="BL63" s="953"/>
      <c r="BM63" s="953"/>
      <c r="BN63" s="1027"/>
      <c r="BO63" s="241"/>
      <c r="BP63" s="241"/>
      <c r="BQ63" s="238">
        <v>57</v>
      </c>
      <c r="BR63" s="239"/>
      <c r="BS63" s="1000"/>
      <c r="BT63" s="1001"/>
      <c r="BU63" s="1001"/>
      <c r="BV63" s="1001"/>
      <c r="BW63" s="1001"/>
      <c r="BX63" s="1001"/>
      <c r="BY63" s="1001"/>
      <c r="BZ63" s="1001"/>
      <c r="CA63" s="1001"/>
      <c r="CB63" s="1001"/>
      <c r="CC63" s="1001"/>
      <c r="CD63" s="1001"/>
      <c r="CE63" s="1001"/>
      <c r="CF63" s="1001"/>
      <c r="CG63" s="1022"/>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22"/>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22"/>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421</v>
      </c>
      <c r="B66" s="1004"/>
      <c r="C66" s="1004"/>
      <c r="D66" s="1004"/>
      <c r="E66" s="1004"/>
      <c r="F66" s="1004"/>
      <c r="G66" s="1004"/>
      <c r="H66" s="1004"/>
      <c r="I66" s="1004"/>
      <c r="J66" s="1004"/>
      <c r="K66" s="1004"/>
      <c r="L66" s="1004"/>
      <c r="M66" s="1004"/>
      <c r="N66" s="1004"/>
      <c r="O66" s="1004"/>
      <c r="P66" s="1005"/>
      <c r="Q66" s="1009" t="s">
        <v>422</v>
      </c>
      <c r="R66" s="1010"/>
      <c r="S66" s="1010"/>
      <c r="T66" s="1010"/>
      <c r="U66" s="1011"/>
      <c r="V66" s="1009" t="s">
        <v>423</v>
      </c>
      <c r="W66" s="1010"/>
      <c r="X66" s="1010"/>
      <c r="Y66" s="1010"/>
      <c r="Z66" s="1011"/>
      <c r="AA66" s="1009" t="s">
        <v>424</v>
      </c>
      <c r="AB66" s="1010"/>
      <c r="AC66" s="1010"/>
      <c r="AD66" s="1010"/>
      <c r="AE66" s="1011"/>
      <c r="AF66" s="1015" t="s">
        <v>425</v>
      </c>
      <c r="AG66" s="1016"/>
      <c r="AH66" s="1016"/>
      <c r="AI66" s="1016"/>
      <c r="AJ66" s="1017"/>
      <c r="AK66" s="1009" t="s">
        <v>426</v>
      </c>
      <c r="AL66" s="1004"/>
      <c r="AM66" s="1004"/>
      <c r="AN66" s="1004"/>
      <c r="AO66" s="1005"/>
      <c r="AP66" s="1009" t="s">
        <v>427</v>
      </c>
      <c r="AQ66" s="1010"/>
      <c r="AR66" s="1010"/>
      <c r="AS66" s="1010"/>
      <c r="AT66" s="1011"/>
      <c r="AU66" s="1009" t="s">
        <v>428</v>
      </c>
      <c r="AV66" s="1010"/>
      <c r="AW66" s="1010"/>
      <c r="AX66" s="1010"/>
      <c r="AY66" s="1011"/>
      <c r="AZ66" s="1009" t="s">
        <v>382</v>
      </c>
      <c r="BA66" s="1010"/>
      <c r="BB66" s="1010"/>
      <c r="BC66" s="1010"/>
      <c r="BD66" s="1023"/>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1012"/>
      <c r="R67" s="1013"/>
      <c r="S67" s="1013"/>
      <c r="T67" s="1013"/>
      <c r="U67" s="1014"/>
      <c r="V67" s="1012"/>
      <c r="W67" s="1013"/>
      <c r="X67" s="1013"/>
      <c r="Y67" s="1013"/>
      <c r="Z67" s="1014"/>
      <c r="AA67" s="1012"/>
      <c r="AB67" s="1013"/>
      <c r="AC67" s="1013"/>
      <c r="AD67" s="1013"/>
      <c r="AE67" s="1014"/>
      <c r="AF67" s="1018"/>
      <c r="AG67" s="1019"/>
      <c r="AH67" s="1019"/>
      <c r="AI67" s="1019"/>
      <c r="AJ67" s="1020"/>
      <c r="AK67" s="1021"/>
      <c r="AL67" s="1007"/>
      <c r="AM67" s="1007"/>
      <c r="AN67" s="1007"/>
      <c r="AO67" s="1008"/>
      <c r="AP67" s="1012"/>
      <c r="AQ67" s="1013"/>
      <c r="AR67" s="1013"/>
      <c r="AS67" s="1013"/>
      <c r="AT67" s="1014"/>
      <c r="AU67" s="1012"/>
      <c r="AV67" s="1013"/>
      <c r="AW67" s="1013"/>
      <c r="AX67" s="1013"/>
      <c r="AY67" s="1014"/>
      <c r="AZ67" s="1012"/>
      <c r="BA67" s="1013"/>
      <c r="BB67" s="1013"/>
      <c r="BC67" s="1013"/>
      <c r="BD67" s="1024"/>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93" t="s">
        <v>596</v>
      </c>
      <c r="C68" s="994"/>
      <c r="D68" s="994"/>
      <c r="E68" s="994"/>
      <c r="F68" s="994"/>
      <c r="G68" s="994"/>
      <c r="H68" s="994"/>
      <c r="I68" s="994"/>
      <c r="J68" s="994"/>
      <c r="K68" s="994"/>
      <c r="L68" s="994"/>
      <c r="M68" s="994"/>
      <c r="N68" s="994"/>
      <c r="O68" s="994"/>
      <c r="P68" s="995"/>
      <c r="Q68" s="996">
        <v>7036</v>
      </c>
      <c r="R68" s="990"/>
      <c r="S68" s="990"/>
      <c r="T68" s="990"/>
      <c r="U68" s="990"/>
      <c r="V68" s="990">
        <v>6106</v>
      </c>
      <c r="W68" s="990"/>
      <c r="X68" s="990"/>
      <c r="Y68" s="990"/>
      <c r="Z68" s="990"/>
      <c r="AA68" s="990">
        <v>930</v>
      </c>
      <c r="AB68" s="990"/>
      <c r="AC68" s="990"/>
      <c r="AD68" s="990"/>
      <c r="AE68" s="990"/>
      <c r="AF68" s="990">
        <v>930</v>
      </c>
      <c r="AG68" s="990"/>
      <c r="AH68" s="990"/>
      <c r="AI68" s="990"/>
      <c r="AJ68" s="990"/>
      <c r="AK68" s="990">
        <v>11</v>
      </c>
      <c r="AL68" s="990"/>
      <c r="AM68" s="990"/>
      <c r="AN68" s="990"/>
      <c r="AO68" s="990"/>
      <c r="AP68" s="990">
        <v>0</v>
      </c>
      <c r="AQ68" s="990"/>
      <c r="AR68" s="990"/>
      <c r="AS68" s="990"/>
      <c r="AT68" s="990"/>
      <c r="AU68" s="990" t="s">
        <v>595</v>
      </c>
      <c r="AV68" s="990"/>
      <c r="AW68" s="990"/>
      <c r="AX68" s="990"/>
      <c r="AY68" s="990"/>
      <c r="AZ68" s="991"/>
      <c r="BA68" s="991"/>
      <c r="BB68" s="991"/>
      <c r="BC68" s="991"/>
      <c r="BD68" s="992"/>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597</v>
      </c>
      <c r="C69" s="975"/>
      <c r="D69" s="975"/>
      <c r="E69" s="975"/>
      <c r="F69" s="975"/>
      <c r="G69" s="975"/>
      <c r="H69" s="975"/>
      <c r="I69" s="975"/>
      <c r="J69" s="975"/>
      <c r="K69" s="975"/>
      <c r="L69" s="975"/>
      <c r="M69" s="975"/>
      <c r="N69" s="975"/>
      <c r="O69" s="975"/>
      <c r="P69" s="976"/>
      <c r="Q69" s="977">
        <v>1918</v>
      </c>
      <c r="R69" s="971"/>
      <c r="S69" s="971"/>
      <c r="T69" s="971"/>
      <c r="U69" s="971"/>
      <c r="V69" s="971">
        <v>1672</v>
      </c>
      <c r="W69" s="971"/>
      <c r="X69" s="971"/>
      <c r="Y69" s="971"/>
      <c r="Z69" s="971"/>
      <c r="AA69" s="971">
        <v>246</v>
      </c>
      <c r="AB69" s="971"/>
      <c r="AC69" s="971"/>
      <c r="AD69" s="971"/>
      <c r="AE69" s="971"/>
      <c r="AF69" s="971">
        <v>1222</v>
      </c>
      <c r="AG69" s="971"/>
      <c r="AH69" s="971"/>
      <c r="AI69" s="971"/>
      <c r="AJ69" s="971"/>
      <c r="AK69" s="971">
        <v>463</v>
      </c>
      <c r="AL69" s="971"/>
      <c r="AM69" s="971"/>
      <c r="AN69" s="971"/>
      <c r="AO69" s="971"/>
      <c r="AP69" s="971">
        <v>106</v>
      </c>
      <c r="AQ69" s="971"/>
      <c r="AR69" s="971"/>
      <c r="AS69" s="971"/>
      <c r="AT69" s="971"/>
      <c r="AU69" s="971">
        <v>42</v>
      </c>
      <c r="AV69" s="971"/>
      <c r="AW69" s="971"/>
      <c r="AX69" s="971"/>
      <c r="AY69" s="971"/>
      <c r="AZ69" s="985" t="s">
        <v>598</v>
      </c>
      <c r="BA69" s="986"/>
      <c r="BB69" s="986"/>
      <c r="BC69" s="986"/>
      <c r="BD69" s="987"/>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599</v>
      </c>
      <c r="C70" s="975"/>
      <c r="D70" s="975"/>
      <c r="E70" s="975"/>
      <c r="F70" s="975"/>
      <c r="G70" s="975"/>
      <c r="H70" s="975"/>
      <c r="I70" s="975"/>
      <c r="J70" s="975"/>
      <c r="K70" s="975"/>
      <c r="L70" s="975"/>
      <c r="M70" s="975"/>
      <c r="N70" s="975"/>
      <c r="O70" s="975"/>
      <c r="P70" s="976"/>
      <c r="Q70" s="977">
        <v>3325</v>
      </c>
      <c r="R70" s="971"/>
      <c r="S70" s="971"/>
      <c r="T70" s="971"/>
      <c r="U70" s="971"/>
      <c r="V70" s="971">
        <v>3266</v>
      </c>
      <c r="W70" s="971"/>
      <c r="X70" s="971"/>
      <c r="Y70" s="971"/>
      <c r="Z70" s="971"/>
      <c r="AA70" s="971">
        <v>59</v>
      </c>
      <c r="AB70" s="971"/>
      <c r="AC70" s="971"/>
      <c r="AD70" s="971"/>
      <c r="AE70" s="971"/>
      <c r="AF70" s="971">
        <v>59</v>
      </c>
      <c r="AG70" s="971"/>
      <c r="AH70" s="971"/>
      <c r="AI70" s="971"/>
      <c r="AJ70" s="971"/>
      <c r="AK70" s="971">
        <v>47</v>
      </c>
      <c r="AL70" s="971"/>
      <c r="AM70" s="971"/>
      <c r="AN70" s="971"/>
      <c r="AO70" s="971"/>
      <c r="AP70" s="971">
        <v>2428</v>
      </c>
      <c r="AQ70" s="971"/>
      <c r="AR70" s="971"/>
      <c r="AS70" s="971"/>
      <c r="AT70" s="971"/>
      <c r="AU70" s="971">
        <v>115</v>
      </c>
      <c r="AV70" s="971"/>
      <c r="AW70" s="971"/>
      <c r="AX70" s="971"/>
      <c r="AY70" s="971"/>
      <c r="AZ70" s="988"/>
      <c r="BA70" s="975"/>
      <c r="BB70" s="975"/>
      <c r="BC70" s="975"/>
      <c r="BD70" s="989"/>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36.75" customHeight="1" x14ac:dyDescent="0.15">
      <c r="A71" s="238">
        <v>4</v>
      </c>
      <c r="B71" s="982" t="s">
        <v>600</v>
      </c>
      <c r="C71" s="983"/>
      <c r="D71" s="983"/>
      <c r="E71" s="983"/>
      <c r="F71" s="983"/>
      <c r="G71" s="983"/>
      <c r="H71" s="983"/>
      <c r="I71" s="983"/>
      <c r="J71" s="983"/>
      <c r="K71" s="983"/>
      <c r="L71" s="983"/>
      <c r="M71" s="983"/>
      <c r="N71" s="983"/>
      <c r="O71" s="983"/>
      <c r="P71" s="984"/>
      <c r="Q71" s="977">
        <v>183</v>
      </c>
      <c r="R71" s="971"/>
      <c r="S71" s="971"/>
      <c r="T71" s="971"/>
      <c r="U71" s="971"/>
      <c r="V71" s="971">
        <v>174</v>
      </c>
      <c r="W71" s="971"/>
      <c r="X71" s="971"/>
      <c r="Y71" s="971"/>
      <c r="Z71" s="971"/>
      <c r="AA71" s="971">
        <v>9</v>
      </c>
      <c r="AB71" s="971"/>
      <c r="AC71" s="971"/>
      <c r="AD71" s="971"/>
      <c r="AE71" s="971"/>
      <c r="AF71" s="971">
        <v>9</v>
      </c>
      <c r="AG71" s="971"/>
      <c r="AH71" s="971"/>
      <c r="AI71" s="971"/>
      <c r="AJ71" s="971"/>
      <c r="AK71" s="971" t="s">
        <v>595</v>
      </c>
      <c r="AL71" s="971"/>
      <c r="AM71" s="971"/>
      <c r="AN71" s="971"/>
      <c r="AO71" s="971"/>
      <c r="AP71" s="971">
        <v>131</v>
      </c>
      <c r="AQ71" s="971"/>
      <c r="AR71" s="971"/>
      <c r="AS71" s="971"/>
      <c r="AT71" s="971"/>
      <c r="AU71" s="971" t="s">
        <v>595</v>
      </c>
      <c r="AV71" s="971"/>
      <c r="AW71" s="971"/>
      <c r="AX71" s="971"/>
      <c r="AY71" s="971"/>
      <c r="AZ71" s="988"/>
      <c r="BA71" s="975"/>
      <c r="BB71" s="975"/>
      <c r="BC71" s="975"/>
      <c r="BD71" s="989"/>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36.75" customHeight="1" x14ac:dyDescent="0.15">
      <c r="A72" s="238">
        <v>5</v>
      </c>
      <c r="B72" s="982" t="s">
        <v>601</v>
      </c>
      <c r="C72" s="983"/>
      <c r="D72" s="983"/>
      <c r="E72" s="983"/>
      <c r="F72" s="983"/>
      <c r="G72" s="983"/>
      <c r="H72" s="983"/>
      <c r="I72" s="983"/>
      <c r="J72" s="983"/>
      <c r="K72" s="983"/>
      <c r="L72" s="983"/>
      <c r="M72" s="983"/>
      <c r="N72" s="983"/>
      <c r="O72" s="983"/>
      <c r="P72" s="984"/>
      <c r="Q72" s="977" t="s">
        <v>595</v>
      </c>
      <c r="R72" s="971"/>
      <c r="S72" s="971"/>
      <c r="T72" s="971"/>
      <c r="U72" s="971"/>
      <c r="V72" s="971" t="s">
        <v>595</v>
      </c>
      <c r="W72" s="971"/>
      <c r="X72" s="971"/>
      <c r="Y72" s="971"/>
      <c r="Z72" s="971"/>
      <c r="AA72" s="971" t="s">
        <v>595</v>
      </c>
      <c r="AB72" s="971"/>
      <c r="AC72" s="971"/>
      <c r="AD72" s="971"/>
      <c r="AE72" s="971"/>
      <c r="AF72" s="971" t="s">
        <v>595</v>
      </c>
      <c r="AG72" s="971"/>
      <c r="AH72" s="971"/>
      <c r="AI72" s="971"/>
      <c r="AJ72" s="971"/>
      <c r="AK72" s="971" t="s">
        <v>595</v>
      </c>
      <c r="AL72" s="971"/>
      <c r="AM72" s="971"/>
      <c r="AN72" s="971"/>
      <c r="AO72" s="971"/>
      <c r="AP72" s="971" t="s">
        <v>595</v>
      </c>
      <c r="AQ72" s="971"/>
      <c r="AR72" s="971"/>
      <c r="AS72" s="971"/>
      <c r="AT72" s="971"/>
      <c r="AU72" s="971" t="s">
        <v>595</v>
      </c>
      <c r="AV72" s="971"/>
      <c r="AW72" s="971"/>
      <c r="AX72" s="971"/>
      <c r="AY72" s="971"/>
      <c r="AZ72" s="988" t="s">
        <v>602</v>
      </c>
      <c r="BA72" s="975"/>
      <c r="BB72" s="975"/>
      <c r="BC72" s="975"/>
      <c r="BD72" s="989"/>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57.75" customHeight="1" x14ac:dyDescent="0.15">
      <c r="A73" s="238">
        <v>6</v>
      </c>
      <c r="B73" s="982" t="s">
        <v>603</v>
      </c>
      <c r="C73" s="983"/>
      <c r="D73" s="983"/>
      <c r="E73" s="983"/>
      <c r="F73" s="983"/>
      <c r="G73" s="983"/>
      <c r="H73" s="983"/>
      <c r="I73" s="983"/>
      <c r="J73" s="983"/>
      <c r="K73" s="983"/>
      <c r="L73" s="983"/>
      <c r="M73" s="983"/>
      <c r="N73" s="983"/>
      <c r="O73" s="983"/>
      <c r="P73" s="984"/>
      <c r="Q73" s="977">
        <v>311</v>
      </c>
      <c r="R73" s="971"/>
      <c r="S73" s="971"/>
      <c r="T73" s="971"/>
      <c r="U73" s="971"/>
      <c r="V73" s="971">
        <v>302</v>
      </c>
      <c r="W73" s="971"/>
      <c r="X73" s="971"/>
      <c r="Y73" s="971"/>
      <c r="Z73" s="971"/>
      <c r="AA73" s="971">
        <v>9</v>
      </c>
      <c r="AB73" s="971"/>
      <c r="AC73" s="971"/>
      <c r="AD73" s="971"/>
      <c r="AE73" s="971"/>
      <c r="AF73" s="971">
        <v>8</v>
      </c>
      <c r="AG73" s="971"/>
      <c r="AH73" s="971"/>
      <c r="AI73" s="971"/>
      <c r="AJ73" s="971"/>
      <c r="AK73" s="971" t="s">
        <v>595</v>
      </c>
      <c r="AL73" s="971"/>
      <c r="AM73" s="971"/>
      <c r="AN73" s="971"/>
      <c r="AO73" s="971"/>
      <c r="AP73" s="971" t="s">
        <v>595</v>
      </c>
      <c r="AQ73" s="971"/>
      <c r="AR73" s="971"/>
      <c r="AS73" s="971"/>
      <c r="AT73" s="971"/>
      <c r="AU73" s="971" t="s">
        <v>595</v>
      </c>
      <c r="AV73" s="971"/>
      <c r="AW73" s="971"/>
      <c r="AX73" s="971"/>
      <c r="AY73" s="971"/>
      <c r="AZ73" s="985" t="s">
        <v>604</v>
      </c>
      <c r="BA73" s="986"/>
      <c r="BB73" s="986"/>
      <c r="BC73" s="986"/>
      <c r="BD73" s="987"/>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38.25" customHeight="1" x14ac:dyDescent="0.15">
      <c r="A74" s="238">
        <v>7</v>
      </c>
      <c r="B74" s="982" t="s">
        <v>605</v>
      </c>
      <c r="C74" s="983"/>
      <c r="D74" s="983"/>
      <c r="E74" s="983"/>
      <c r="F74" s="983"/>
      <c r="G74" s="983"/>
      <c r="H74" s="983"/>
      <c r="I74" s="983"/>
      <c r="J74" s="983"/>
      <c r="K74" s="983"/>
      <c r="L74" s="983"/>
      <c r="M74" s="983"/>
      <c r="N74" s="983"/>
      <c r="O74" s="983"/>
      <c r="P74" s="984"/>
      <c r="Q74" s="977">
        <v>254</v>
      </c>
      <c r="R74" s="971"/>
      <c r="S74" s="971"/>
      <c r="T74" s="971"/>
      <c r="U74" s="971"/>
      <c r="V74" s="971">
        <v>245</v>
      </c>
      <c r="W74" s="971"/>
      <c r="X74" s="971"/>
      <c r="Y74" s="971"/>
      <c r="Z74" s="971"/>
      <c r="AA74" s="971">
        <v>9</v>
      </c>
      <c r="AB74" s="971"/>
      <c r="AC74" s="971"/>
      <c r="AD74" s="971"/>
      <c r="AE74" s="971"/>
      <c r="AF74" s="971">
        <v>9</v>
      </c>
      <c r="AG74" s="971"/>
      <c r="AH74" s="971"/>
      <c r="AI74" s="971"/>
      <c r="AJ74" s="971"/>
      <c r="AK74" s="971" t="s">
        <v>595</v>
      </c>
      <c r="AL74" s="971"/>
      <c r="AM74" s="971"/>
      <c r="AN74" s="971"/>
      <c r="AO74" s="971"/>
      <c r="AP74" s="971" t="s">
        <v>595</v>
      </c>
      <c r="AQ74" s="971"/>
      <c r="AR74" s="971"/>
      <c r="AS74" s="971"/>
      <c r="AT74" s="971"/>
      <c r="AU74" s="971" t="s">
        <v>595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42.75" customHeight="1" x14ac:dyDescent="0.15">
      <c r="A75" s="238">
        <v>8</v>
      </c>
      <c r="B75" s="982" t="s">
        <v>606</v>
      </c>
      <c r="C75" s="983"/>
      <c r="D75" s="983"/>
      <c r="E75" s="983"/>
      <c r="F75" s="983"/>
      <c r="G75" s="983"/>
      <c r="H75" s="983"/>
      <c r="I75" s="983"/>
      <c r="J75" s="983"/>
      <c r="K75" s="983"/>
      <c r="L75" s="983"/>
      <c r="M75" s="983"/>
      <c r="N75" s="983"/>
      <c r="O75" s="983"/>
      <c r="P75" s="984"/>
      <c r="Q75" s="978">
        <v>305293</v>
      </c>
      <c r="R75" s="979"/>
      <c r="S75" s="979"/>
      <c r="T75" s="979"/>
      <c r="U75" s="980"/>
      <c r="V75" s="981">
        <v>294817</v>
      </c>
      <c r="W75" s="979"/>
      <c r="X75" s="979"/>
      <c r="Y75" s="979"/>
      <c r="Z75" s="980"/>
      <c r="AA75" s="981">
        <v>10476</v>
      </c>
      <c r="AB75" s="979"/>
      <c r="AC75" s="979"/>
      <c r="AD75" s="979"/>
      <c r="AE75" s="980"/>
      <c r="AF75" s="981">
        <v>6371</v>
      </c>
      <c r="AG75" s="979"/>
      <c r="AH75" s="979"/>
      <c r="AI75" s="979"/>
      <c r="AJ75" s="980"/>
      <c r="AK75" s="981" t="s">
        <v>595</v>
      </c>
      <c r="AL75" s="979"/>
      <c r="AM75" s="979"/>
      <c r="AN75" s="979"/>
      <c r="AO75" s="980"/>
      <c r="AP75" s="981" t="s">
        <v>595</v>
      </c>
      <c r="AQ75" s="979"/>
      <c r="AR75" s="979"/>
      <c r="AS75" s="979"/>
      <c r="AT75" s="980"/>
      <c r="AU75" s="981" t="s">
        <v>595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394</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394</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311</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311</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311</v>
      </c>
      <c r="DR109" s="896"/>
      <c r="DS109" s="896"/>
      <c r="DT109" s="896"/>
      <c r="DU109" s="897"/>
      <c r="DV109" s="898" t="s">
        <v>440</v>
      </c>
      <c r="DW109" s="896"/>
      <c r="DX109" s="896"/>
      <c r="DY109" s="896"/>
      <c r="DZ109" s="929"/>
    </row>
    <row r="110" spans="1:131" s="230" customFormat="1" ht="26.25" customHeight="1" x14ac:dyDescent="0.15">
      <c r="A110" s="809" t="s">
        <v>442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285255</v>
      </c>
      <c r="AB110" s="889"/>
      <c r="AC110" s="889"/>
      <c r="AD110" s="889"/>
      <c r="AE110" s="890"/>
      <c r="AF110" s="891">
        <v>318307</v>
      </c>
      <c r="AG110" s="889"/>
      <c r="AH110" s="889"/>
      <c r="AI110" s="889"/>
      <c r="AJ110" s="890"/>
      <c r="AK110" s="891">
        <v>379674</v>
      </c>
      <c r="AL110" s="889"/>
      <c r="AM110" s="889"/>
      <c r="AN110" s="889"/>
      <c r="AO110" s="890"/>
      <c r="AP110" s="892">
        <v>16.600000000000001</v>
      </c>
      <c r="AQ110" s="893"/>
      <c r="AR110" s="893"/>
      <c r="AS110" s="893"/>
      <c r="AT110" s="894"/>
      <c r="AU110" s="930" t="s">
        <v>75</v>
      </c>
      <c r="AV110" s="931"/>
      <c r="AW110" s="931"/>
      <c r="AX110" s="931"/>
      <c r="AY110" s="931"/>
      <c r="AZ110" s="860" t="s">
        <v>443</v>
      </c>
      <c r="BA110" s="810"/>
      <c r="BB110" s="810"/>
      <c r="BC110" s="810"/>
      <c r="BD110" s="810"/>
      <c r="BE110" s="810"/>
      <c r="BF110" s="810"/>
      <c r="BG110" s="810"/>
      <c r="BH110" s="810"/>
      <c r="BI110" s="810"/>
      <c r="BJ110" s="810"/>
      <c r="BK110" s="810"/>
      <c r="BL110" s="810"/>
      <c r="BM110" s="810"/>
      <c r="BN110" s="810"/>
      <c r="BO110" s="810"/>
      <c r="BP110" s="811"/>
      <c r="BQ110" s="861">
        <v>3264356</v>
      </c>
      <c r="BR110" s="842"/>
      <c r="BS110" s="842"/>
      <c r="BT110" s="842"/>
      <c r="BU110" s="842"/>
      <c r="BV110" s="842">
        <v>3177063</v>
      </c>
      <c r="BW110" s="842"/>
      <c r="BX110" s="842"/>
      <c r="BY110" s="842"/>
      <c r="BZ110" s="842"/>
      <c r="CA110" s="842">
        <v>3028134</v>
      </c>
      <c r="CB110" s="842"/>
      <c r="CC110" s="842"/>
      <c r="CD110" s="842"/>
      <c r="CE110" s="842"/>
      <c r="CF110" s="866">
        <v>132.19999999999999</v>
      </c>
      <c r="CG110" s="867"/>
      <c r="CH110" s="867"/>
      <c r="CI110" s="867"/>
      <c r="CJ110" s="867"/>
      <c r="CK110" s="926" t="s">
        <v>444</v>
      </c>
      <c r="CL110" s="819"/>
      <c r="CM110" s="860" t="s">
        <v>445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419</v>
      </c>
      <c r="DH110" s="842"/>
      <c r="DI110" s="842"/>
      <c r="DJ110" s="842"/>
      <c r="DK110" s="842"/>
      <c r="DL110" s="842" t="s">
        <v>419</v>
      </c>
      <c r="DM110" s="842"/>
      <c r="DN110" s="842"/>
      <c r="DO110" s="842"/>
      <c r="DP110" s="842"/>
      <c r="DQ110" s="842" t="s">
        <v>446</v>
      </c>
      <c r="DR110" s="842"/>
      <c r="DS110" s="842"/>
      <c r="DT110" s="842"/>
      <c r="DU110" s="842"/>
      <c r="DV110" s="843" t="s">
        <v>419</v>
      </c>
      <c r="DW110" s="843"/>
      <c r="DX110" s="843"/>
      <c r="DY110" s="843"/>
      <c r="DZ110" s="844"/>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396</v>
      </c>
      <c r="AB111" s="919"/>
      <c r="AC111" s="919"/>
      <c r="AD111" s="919"/>
      <c r="AE111" s="920"/>
      <c r="AF111" s="921" t="s">
        <v>419</v>
      </c>
      <c r="AG111" s="919"/>
      <c r="AH111" s="919"/>
      <c r="AI111" s="919"/>
      <c r="AJ111" s="920"/>
      <c r="AK111" s="921" t="s">
        <v>419</v>
      </c>
      <c r="AL111" s="919"/>
      <c r="AM111" s="919"/>
      <c r="AN111" s="919"/>
      <c r="AO111" s="920"/>
      <c r="AP111" s="922" t="s">
        <v>419</v>
      </c>
      <c r="AQ111" s="923"/>
      <c r="AR111" s="923"/>
      <c r="AS111" s="923"/>
      <c r="AT111" s="924"/>
      <c r="AU111" s="932"/>
      <c r="AV111" s="933"/>
      <c r="AW111" s="933"/>
      <c r="AX111" s="933"/>
      <c r="AY111" s="933"/>
      <c r="AZ111" s="817" t="s">
        <v>448</v>
      </c>
      <c r="BA111" s="752"/>
      <c r="BB111" s="752"/>
      <c r="BC111" s="752"/>
      <c r="BD111" s="752"/>
      <c r="BE111" s="752"/>
      <c r="BF111" s="752"/>
      <c r="BG111" s="752"/>
      <c r="BH111" s="752"/>
      <c r="BI111" s="752"/>
      <c r="BJ111" s="752"/>
      <c r="BK111" s="752"/>
      <c r="BL111" s="752"/>
      <c r="BM111" s="752"/>
      <c r="BN111" s="752"/>
      <c r="BO111" s="752"/>
      <c r="BP111" s="753"/>
      <c r="BQ111" s="789">
        <v>5377</v>
      </c>
      <c r="BR111" s="790"/>
      <c r="BS111" s="790"/>
      <c r="BT111" s="790"/>
      <c r="BU111" s="790"/>
      <c r="BV111" s="790">
        <v>3584</v>
      </c>
      <c r="BW111" s="790"/>
      <c r="BX111" s="790"/>
      <c r="BY111" s="790"/>
      <c r="BZ111" s="790"/>
      <c r="CA111" s="790">
        <v>1792</v>
      </c>
      <c r="CB111" s="790"/>
      <c r="CC111" s="790"/>
      <c r="CD111" s="790"/>
      <c r="CE111" s="790"/>
      <c r="CF111" s="875">
        <v>0.1</v>
      </c>
      <c r="CG111" s="876"/>
      <c r="CH111" s="876"/>
      <c r="CI111" s="876"/>
      <c r="CJ111" s="876"/>
      <c r="CK111" s="927"/>
      <c r="CL111" s="821"/>
      <c r="CM111" s="817" t="s">
        <v>449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419</v>
      </c>
      <c r="DH111" s="790"/>
      <c r="DI111" s="790"/>
      <c r="DJ111" s="790"/>
      <c r="DK111" s="790"/>
      <c r="DL111" s="790" t="s">
        <v>396</v>
      </c>
      <c r="DM111" s="790"/>
      <c r="DN111" s="790"/>
      <c r="DO111" s="790"/>
      <c r="DP111" s="790"/>
      <c r="DQ111" s="790" t="s">
        <v>450</v>
      </c>
      <c r="DR111" s="790"/>
      <c r="DS111" s="790"/>
      <c r="DT111" s="790"/>
      <c r="DU111" s="790"/>
      <c r="DV111" s="796" t="s">
        <v>419</v>
      </c>
      <c r="DW111" s="796"/>
      <c r="DX111" s="796"/>
      <c r="DY111" s="796"/>
      <c r="DZ111" s="797"/>
    </row>
    <row r="112" spans="1:131" s="230" customFormat="1" ht="26.25" customHeight="1" x14ac:dyDescent="0.15">
      <c r="A112" s="912" t="s">
        <v>451</v>
      </c>
      <c r="B112" s="913"/>
      <c r="C112" s="752" t="s">
        <v>452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450</v>
      </c>
      <c r="AB112" s="780"/>
      <c r="AC112" s="780"/>
      <c r="AD112" s="780"/>
      <c r="AE112" s="781"/>
      <c r="AF112" s="782" t="s">
        <v>446</v>
      </c>
      <c r="AG112" s="780"/>
      <c r="AH112" s="780"/>
      <c r="AI112" s="780"/>
      <c r="AJ112" s="781"/>
      <c r="AK112" s="782" t="s">
        <v>419</v>
      </c>
      <c r="AL112" s="780"/>
      <c r="AM112" s="780"/>
      <c r="AN112" s="780"/>
      <c r="AO112" s="781"/>
      <c r="AP112" s="824" t="s">
        <v>446</v>
      </c>
      <c r="AQ112" s="825"/>
      <c r="AR112" s="825"/>
      <c r="AS112" s="825"/>
      <c r="AT112" s="826"/>
      <c r="AU112" s="932"/>
      <c r="AV112" s="933"/>
      <c r="AW112" s="933"/>
      <c r="AX112" s="933"/>
      <c r="AY112" s="933"/>
      <c r="AZ112" s="817" t="s">
        <v>453</v>
      </c>
      <c r="BA112" s="752"/>
      <c r="BB112" s="752"/>
      <c r="BC112" s="752"/>
      <c r="BD112" s="752"/>
      <c r="BE112" s="752"/>
      <c r="BF112" s="752"/>
      <c r="BG112" s="752"/>
      <c r="BH112" s="752"/>
      <c r="BI112" s="752"/>
      <c r="BJ112" s="752"/>
      <c r="BK112" s="752"/>
      <c r="BL112" s="752"/>
      <c r="BM112" s="752"/>
      <c r="BN112" s="752"/>
      <c r="BO112" s="752"/>
      <c r="BP112" s="753"/>
      <c r="BQ112" s="789">
        <v>1549576</v>
      </c>
      <c r="BR112" s="790"/>
      <c r="BS112" s="790"/>
      <c r="BT112" s="790"/>
      <c r="BU112" s="790"/>
      <c r="BV112" s="790">
        <v>1456764</v>
      </c>
      <c r="BW112" s="790"/>
      <c r="BX112" s="790"/>
      <c r="BY112" s="790"/>
      <c r="BZ112" s="790"/>
      <c r="CA112" s="790">
        <v>1420526</v>
      </c>
      <c r="CB112" s="790"/>
      <c r="CC112" s="790"/>
      <c r="CD112" s="790"/>
      <c r="CE112" s="790"/>
      <c r="CF112" s="875">
        <v>62</v>
      </c>
      <c r="CG112" s="876"/>
      <c r="CH112" s="876"/>
      <c r="CI112" s="876"/>
      <c r="CJ112" s="876"/>
      <c r="CK112" s="927"/>
      <c r="CL112" s="821"/>
      <c r="CM112" s="817" t="s">
        <v>454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446</v>
      </c>
      <c r="DH112" s="790"/>
      <c r="DI112" s="790"/>
      <c r="DJ112" s="790"/>
      <c r="DK112" s="790"/>
      <c r="DL112" s="790" t="s">
        <v>446</v>
      </c>
      <c r="DM112" s="790"/>
      <c r="DN112" s="790"/>
      <c r="DO112" s="790"/>
      <c r="DP112" s="790"/>
      <c r="DQ112" s="790" t="s">
        <v>396</v>
      </c>
      <c r="DR112" s="790"/>
      <c r="DS112" s="790"/>
      <c r="DT112" s="790"/>
      <c r="DU112" s="790"/>
      <c r="DV112" s="796" t="s">
        <v>419</v>
      </c>
      <c r="DW112" s="796"/>
      <c r="DX112" s="796"/>
      <c r="DY112" s="796"/>
      <c r="DZ112" s="797"/>
    </row>
    <row r="113" spans="1:130" s="230" customFormat="1" ht="26.25" customHeight="1" x14ac:dyDescent="0.15">
      <c r="A113" s="914"/>
      <c r="B113" s="915"/>
      <c r="C113" s="752" t="s">
        <v>455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128275</v>
      </c>
      <c r="AB113" s="919"/>
      <c r="AC113" s="919"/>
      <c r="AD113" s="919"/>
      <c r="AE113" s="920"/>
      <c r="AF113" s="921">
        <v>76691</v>
      </c>
      <c r="AG113" s="919"/>
      <c r="AH113" s="919"/>
      <c r="AI113" s="919"/>
      <c r="AJ113" s="920"/>
      <c r="AK113" s="921">
        <v>111630</v>
      </c>
      <c r="AL113" s="919"/>
      <c r="AM113" s="919"/>
      <c r="AN113" s="919"/>
      <c r="AO113" s="920"/>
      <c r="AP113" s="922">
        <v>4.9000000000000004</v>
      </c>
      <c r="AQ113" s="923"/>
      <c r="AR113" s="923"/>
      <c r="AS113" s="923"/>
      <c r="AT113" s="924"/>
      <c r="AU113" s="932"/>
      <c r="AV113" s="933"/>
      <c r="AW113" s="933"/>
      <c r="AX113" s="933"/>
      <c r="AY113" s="933"/>
      <c r="AZ113" s="817" t="s">
        <v>456</v>
      </c>
      <c r="BA113" s="752"/>
      <c r="BB113" s="752"/>
      <c r="BC113" s="752"/>
      <c r="BD113" s="752"/>
      <c r="BE113" s="752"/>
      <c r="BF113" s="752"/>
      <c r="BG113" s="752"/>
      <c r="BH113" s="752"/>
      <c r="BI113" s="752"/>
      <c r="BJ113" s="752"/>
      <c r="BK113" s="752"/>
      <c r="BL113" s="752"/>
      <c r="BM113" s="752"/>
      <c r="BN113" s="752"/>
      <c r="BO113" s="752"/>
      <c r="BP113" s="753"/>
      <c r="BQ113" s="789">
        <v>132722</v>
      </c>
      <c r="BR113" s="790"/>
      <c r="BS113" s="790"/>
      <c r="BT113" s="790"/>
      <c r="BU113" s="790"/>
      <c r="BV113" s="790">
        <v>139551</v>
      </c>
      <c r="BW113" s="790"/>
      <c r="BX113" s="790"/>
      <c r="BY113" s="790"/>
      <c r="BZ113" s="790"/>
      <c r="CA113" s="790">
        <v>157625</v>
      </c>
      <c r="CB113" s="790"/>
      <c r="CC113" s="790"/>
      <c r="CD113" s="790"/>
      <c r="CE113" s="790"/>
      <c r="CF113" s="875">
        <v>6.9</v>
      </c>
      <c r="CG113" s="876"/>
      <c r="CH113" s="876"/>
      <c r="CI113" s="876"/>
      <c r="CJ113" s="876"/>
      <c r="CK113" s="927"/>
      <c r="CL113" s="821"/>
      <c r="CM113" s="817" t="s">
        <v>457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5377</v>
      </c>
      <c r="DH113" s="780"/>
      <c r="DI113" s="780"/>
      <c r="DJ113" s="780"/>
      <c r="DK113" s="781"/>
      <c r="DL113" s="782">
        <v>3584</v>
      </c>
      <c r="DM113" s="780"/>
      <c r="DN113" s="780"/>
      <c r="DO113" s="780"/>
      <c r="DP113" s="781"/>
      <c r="DQ113" s="782">
        <v>1792</v>
      </c>
      <c r="DR113" s="780"/>
      <c r="DS113" s="780"/>
      <c r="DT113" s="780"/>
      <c r="DU113" s="781"/>
      <c r="DV113" s="824">
        <v>0.1</v>
      </c>
      <c r="DW113" s="825"/>
      <c r="DX113" s="825"/>
      <c r="DY113" s="825"/>
      <c r="DZ113" s="826"/>
    </row>
    <row r="114" spans="1:130" s="230" customFormat="1" ht="26.25" customHeight="1" x14ac:dyDescent="0.15">
      <c r="A114" s="914"/>
      <c r="B114" s="915"/>
      <c r="C114" s="752" t="s">
        <v>458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27939</v>
      </c>
      <c r="AB114" s="780"/>
      <c r="AC114" s="780"/>
      <c r="AD114" s="780"/>
      <c r="AE114" s="781"/>
      <c r="AF114" s="782">
        <v>29133</v>
      </c>
      <c r="AG114" s="780"/>
      <c r="AH114" s="780"/>
      <c r="AI114" s="780"/>
      <c r="AJ114" s="781"/>
      <c r="AK114" s="782">
        <v>40275</v>
      </c>
      <c r="AL114" s="780"/>
      <c r="AM114" s="780"/>
      <c r="AN114" s="780"/>
      <c r="AO114" s="781"/>
      <c r="AP114" s="824">
        <v>1.8</v>
      </c>
      <c r="AQ114" s="825"/>
      <c r="AR114" s="825"/>
      <c r="AS114" s="825"/>
      <c r="AT114" s="826"/>
      <c r="AU114" s="932"/>
      <c r="AV114" s="933"/>
      <c r="AW114" s="933"/>
      <c r="AX114" s="933"/>
      <c r="AY114" s="933"/>
      <c r="AZ114" s="817" t="s">
        <v>459</v>
      </c>
      <c r="BA114" s="752"/>
      <c r="BB114" s="752"/>
      <c r="BC114" s="752"/>
      <c r="BD114" s="752"/>
      <c r="BE114" s="752"/>
      <c r="BF114" s="752"/>
      <c r="BG114" s="752"/>
      <c r="BH114" s="752"/>
      <c r="BI114" s="752"/>
      <c r="BJ114" s="752"/>
      <c r="BK114" s="752"/>
      <c r="BL114" s="752"/>
      <c r="BM114" s="752"/>
      <c r="BN114" s="752"/>
      <c r="BO114" s="752"/>
      <c r="BP114" s="753"/>
      <c r="BQ114" s="789">
        <v>479013</v>
      </c>
      <c r="BR114" s="790"/>
      <c r="BS114" s="790"/>
      <c r="BT114" s="790"/>
      <c r="BU114" s="790"/>
      <c r="BV114" s="790">
        <v>413521</v>
      </c>
      <c r="BW114" s="790"/>
      <c r="BX114" s="790"/>
      <c r="BY114" s="790"/>
      <c r="BZ114" s="790"/>
      <c r="CA114" s="790">
        <v>337398</v>
      </c>
      <c r="CB114" s="790"/>
      <c r="CC114" s="790"/>
      <c r="CD114" s="790"/>
      <c r="CE114" s="790"/>
      <c r="CF114" s="875">
        <v>14.7</v>
      </c>
      <c r="CG114" s="876"/>
      <c r="CH114" s="876"/>
      <c r="CI114" s="876"/>
      <c r="CJ114" s="876"/>
      <c r="CK114" s="927"/>
      <c r="CL114" s="821"/>
      <c r="CM114" s="817" t="s">
        <v>460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450</v>
      </c>
      <c r="DH114" s="780"/>
      <c r="DI114" s="780"/>
      <c r="DJ114" s="780"/>
      <c r="DK114" s="781"/>
      <c r="DL114" s="782" t="s">
        <v>419</v>
      </c>
      <c r="DM114" s="780"/>
      <c r="DN114" s="780"/>
      <c r="DO114" s="780"/>
      <c r="DP114" s="781"/>
      <c r="DQ114" s="782" t="s">
        <v>419</v>
      </c>
      <c r="DR114" s="780"/>
      <c r="DS114" s="780"/>
      <c r="DT114" s="780"/>
      <c r="DU114" s="781"/>
      <c r="DV114" s="824" t="s">
        <v>450</v>
      </c>
      <c r="DW114" s="825"/>
      <c r="DX114" s="825"/>
      <c r="DY114" s="825"/>
      <c r="DZ114" s="826"/>
    </row>
    <row r="115" spans="1:130" s="230" customFormat="1" ht="26.25" customHeight="1" x14ac:dyDescent="0.15">
      <c r="A115" s="914"/>
      <c r="B115" s="915"/>
      <c r="C115" s="752" t="s">
        <v>461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2263</v>
      </c>
      <c r="AB115" s="919"/>
      <c r="AC115" s="919"/>
      <c r="AD115" s="919"/>
      <c r="AE115" s="920"/>
      <c r="AF115" s="921">
        <v>1792</v>
      </c>
      <c r="AG115" s="919"/>
      <c r="AH115" s="919"/>
      <c r="AI115" s="919"/>
      <c r="AJ115" s="920"/>
      <c r="AK115" s="921">
        <v>1792</v>
      </c>
      <c r="AL115" s="919"/>
      <c r="AM115" s="919"/>
      <c r="AN115" s="919"/>
      <c r="AO115" s="920"/>
      <c r="AP115" s="922">
        <v>0.1</v>
      </c>
      <c r="AQ115" s="923"/>
      <c r="AR115" s="923"/>
      <c r="AS115" s="923"/>
      <c r="AT115" s="924"/>
      <c r="AU115" s="932"/>
      <c r="AV115" s="933"/>
      <c r="AW115" s="933"/>
      <c r="AX115" s="933"/>
      <c r="AY115" s="933"/>
      <c r="AZ115" s="817" t="s">
        <v>462</v>
      </c>
      <c r="BA115" s="752"/>
      <c r="BB115" s="752"/>
      <c r="BC115" s="752"/>
      <c r="BD115" s="752"/>
      <c r="BE115" s="752"/>
      <c r="BF115" s="752"/>
      <c r="BG115" s="752"/>
      <c r="BH115" s="752"/>
      <c r="BI115" s="752"/>
      <c r="BJ115" s="752"/>
      <c r="BK115" s="752"/>
      <c r="BL115" s="752"/>
      <c r="BM115" s="752"/>
      <c r="BN115" s="752"/>
      <c r="BO115" s="752"/>
      <c r="BP115" s="753"/>
      <c r="BQ115" s="789" t="s">
        <v>419</v>
      </c>
      <c r="BR115" s="790"/>
      <c r="BS115" s="790"/>
      <c r="BT115" s="790"/>
      <c r="BU115" s="790"/>
      <c r="BV115" s="790" t="s">
        <v>396</v>
      </c>
      <c r="BW115" s="790"/>
      <c r="BX115" s="790"/>
      <c r="BY115" s="790"/>
      <c r="BZ115" s="790"/>
      <c r="CA115" s="790" t="s">
        <v>450</v>
      </c>
      <c r="CB115" s="790"/>
      <c r="CC115" s="790"/>
      <c r="CD115" s="790"/>
      <c r="CE115" s="790"/>
      <c r="CF115" s="875" t="s">
        <v>446</v>
      </c>
      <c r="CG115" s="876"/>
      <c r="CH115" s="876"/>
      <c r="CI115" s="876"/>
      <c r="CJ115" s="876"/>
      <c r="CK115" s="927"/>
      <c r="CL115" s="821"/>
      <c r="CM115" s="817" t="s">
        <v>463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446</v>
      </c>
      <c r="DH115" s="780"/>
      <c r="DI115" s="780"/>
      <c r="DJ115" s="780"/>
      <c r="DK115" s="781"/>
      <c r="DL115" s="782" t="s">
        <v>450</v>
      </c>
      <c r="DM115" s="780"/>
      <c r="DN115" s="780"/>
      <c r="DO115" s="780"/>
      <c r="DP115" s="781"/>
      <c r="DQ115" s="782" t="s">
        <v>419</v>
      </c>
      <c r="DR115" s="780"/>
      <c r="DS115" s="780"/>
      <c r="DT115" s="780"/>
      <c r="DU115" s="781"/>
      <c r="DV115" s="824" t="s">
        <v>446</v>
      </c>
      <c r="DW115" s="825"/>
      <c r="DX115" s="825"/>
      <c r="DY115" s="825"/>
      <c r="DZ115" s="826"/>
    </row>
    <row r="116" spans="1:130" s="230" customFormat="1" ht="26.25" customHeight="1" x14ac:dyDescent="0.15">
      <c r="A116" s="916"/>
      <c r="B116" s="917"/>
      <c r="C116" s="839" t="s">
        <v>464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450</v>
      </c>
      <c r="AB116" s="780"/>
      <c r="AC116" s="780"/>
      <c r="AD116" s="780"/>
      <c r="AE116" s="781"/>
      <c r="AF116" s="782" t="s">
        <v>446</v>
      </c>
      <c r="AG116" s="780"/>
      <c r="AH116" s="780"/>
      <c r="AI116" s="780"/>
      <c r="AJ116" s="781"/>
      <c r="AK116" s="782" t="s">
        <v>419</v>
      </c>
      <c r="AL116" s="780"/>
      <c r="AM116" s="780"/>
      <c r="AN116" s="780"/>
      <c r="AO116" s="781"/>
      <c r="AP116" s="824" t="s">
        <v>396</v>
      </c>
      <c r="AQ116" s="825"/>
      <c r="AR116" s="825"/>
      <c r="AS116" s="825"/>
      <c r="AT116" s="826"/>
      <c r="AU116" s="932"/>
      <c r="AV116" s="933"/>
      <c r="AW116" s="933"/>
      <c r="AX116" s="933"/>
      <c r="AY116" s="933"/>
      <c r="AZ116" s="909" t="s">
        <v>465</v>
      </c>
      <c r="BA116" s="910"/>
      <c r="BB116" s="910"/>
      <c r="BC116" s="910"/>
      <c r="BD116" s="910"/>
      <c r="BE116" s="910"/>
      <c r="BF116" s="910"/>
      <c r="BG116" s="910"/>
      <c r="BH116" s="910"/>
      <c r="BI116" s="910"/>
      <c r="BJ116" s="910"/>
      <c r="BK116" s="910"/>
      <c r="BL116" s="910"/>
      <c r="BM116" s="910"/>
      <c r="BN116" s="910"/>
      <c r="BO116" s="910"/>
      <c r="BP116" s="911"/>
      <c r="BQ116" s="789" t="s">
        <v>419</v>
      </c>
      <c r="BR116" s="790"/>
      <c r="BS116" s="790"/>
      <c r="BT116" s="790"/>
      <c r="BU116" s="790"/>
      <c r="BV116" s="790" t="s">
        <v>446</v>
      </c>
      <c r="BW116" s="790"/>
      <c r="BX116" s="790"/>
      <c r="BY116" s="790"/>
      <c r="BZ116" s="790"/>
      <c r="CA116" s="790" t="s">
        <v>446</v>
      </c>
      <c r="CB116" s="790"/>
      <c r="CC116" s="790"/>
      <c r="CD116" s="790"/>
      <c r="CE116" s="790"/>
      <c r="CF116" s="875" t="s">
        <v>446</v>
      </c>
      <c r="CG116" s="876"/>
      <c r="CH116" s="876"/>
      <c r="CI116" s="876"/>
      <c r="CJ116" s="876"/>
      <c r="CK116" s="927"/>
      <c r="CL116" s="821"/>
      <c r="CM116" s="817" t="s">
        <v>466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419</v>
      </c>
      <c r="DH116" s="780"/>
      <c r="DI116" s="780"/>
      <c r="DJ116" s="780"/>
      <c r="DK116" s="781"/>
      <c r="DL116" s="782" t="s">
        <v>446</v>
      </c>
      <c r="DM116" s="780"/>
      <c r="DN116" s="780"/>
      <c r="DO116" s="780"/>
      <c r="DP116" s="781"/>
      <c r="DQ116" s="782" t="s">
        <v>419</v>
      </c>
      <c r="DR116" s="780"/>
      <c r="DS116" s="780"/>
      <c r="DT116" s="780"/>
      <c r="DU116" s="781"/>
      <c r="DV116" s="824" t="s">
        <v>419</v>
      </c>
      <c r="DW116" s="825"/>
      <c r="DX116" s="825"/>
      <c r="DY116" s="825"/>
      <c r="DZ116" s="826"/>
    </row>
    <row r="117" spans="1:130" s="230" customFormat="1" ht="26.25" customHeight="1" x14ac:dyDescent="0.15">
      <c r="A117" s="895" t="s">
        <v>193</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467</v>
      </c>
      <c r="Z117" s="897"/>
      <c r="AA117" s="902">
        <v>443732</v>
      </c>
      <c r="AB117" s="903"/>
      <c r="AC117" s="903"/>
      <c r="AD117" s="903"/>
      <c r="AE117" s="904"/>
      <c r="AF117" s="905">
        <v>425923</v>
      </c>
      <c r="AG117" s="903"/>
      <c r="AH117" s="903"/>
      <c r="AI117" s="903"/>
      <c r="AJ117" s="904"/>
      <c r="AK117" s="905">
        <v>533371</v>
      </c>
      <c r="AL117" s="903"/>
      <c r="AM117" s="903"/>
      <c r="AN117" s="903"/>
      <c r="AO117" s="904"/>
      <c r="AP117" s="906"/>
      <c r="AQ117" s="907"/>
      <c r="AR117" s="907"/>
      <c r="AS117" s="907"/>
      <c r="AT117" s="908"/>
      <c r="AU117" s="932"/>
      <c r="AV117" s="933"/>
      <c r="AW117" s="933"/>
      <c r="AX117" s="933"/>
      <c r="AY117" s="933"/>
      <c r="AZ117" s="863" t="s">
        <v>468</v>
      </c>
      <c r="BA117" s="864"/>
      <c r="BB117" s="864"/>
      <c r="BC117" s="864"/>
      <c r="BD117" s="864"/>
      <c r="BE117" s="864"/>
      <c r="BF117" s="864"/>
      <c r="BG117" s="864"/>
      <c r="BH117" s="864"/>
      <c r="BI117" s="864"/>
      <c r="BJ117" s="864"/>
      <c r="BK117" s="864"/>
      <c r="BL117" s="864"/>
      <c r="BM117" s="864"/>
      <c r="BN117" s="864"/>
      <c r="BO117" s="864"/>
      <c r="BP117" s="865"/>
      <c r="BQ117" s="789" t="s">
        <v>446</v>
      </c>
      <c r="BR117" s="790"/>
      <c r="BS117" s="790"/>
      <c r="BT117" s="790"/>
      <c r="BU117" s="790"/>
      <c r="BV117" s="790" t="s">
        <v>469</v>
      </c>
      <c r="BW117" s="790"/>
      <c r="BX117" s="790"/>
      <c r="BY117" s="790"/>
      <c r="BZ117" s="790"/>
      <c r="CA117" s="790" t="s">
        <v>396</v>
      </c>
      <c r="CB117" s="790"/>
      <c r="CC117" s="790"/>
      <c r="CD117" s="790"/>
      <c r="CE117" s="790"/>
      <c r="CF117" s="875" t="s">
        <v>446</v>
      </c>
      <c r="CG117" s="876"/>
      <c r="CH117" s="876"/>
      <c r="CI117" s="876"/>
      <c r="CJ117" s="876"/>
      <c r="CK117" s="927"/>
      <c r="CL117" s="821"/>
      <c r="CM117" s="817" t="s">
        <v>470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396</v>
      </c>
      <c r="DH117" s="780"/>
      <c r="DI117" s="780"/>
      <c r="DJ117" s="780"/>
      <c r="DK117" s="781"/>
      <c r="DL117" s="782" t="s">
        <v>471</v>
      </c>
      <c r="DM117" s="780"/>
      <c r="DN117" s="780"/>
      <c r="DO117" s="780"/>
      <c r="DP117" s="781"/>
      <c r="DQ117" s="782" t="s">
        <v>472</v>
      </c>
      <c r="DR117" s="780"/>
      <c r="DS117" s="780"/>
      <c r="DT117" s="780"/>
      <c r="DU117" s="781"/>
      <c r="DV117" s="824" t="s">
        <v>473</v>
      </c>
      <c r="DW117" s="825"/>
      <c r="DX117" s="825"/>
      <c r="DY117" s="825"/>
      <c r="DZ117" s="826"/>
    </row>
    <row r="118" spans="1:130" s="230" customFormat="1" ht="26.25" customHeight="1" x14ac:dyDescent="0.15">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311</v>
      </c>
      <c r="AL118" s="896"/>
      <c r="AM118" s="896"/>
      <c r="AN118" s="896"/>
      <c r="AO118" s="897"/>
      <c r="AP118" s="899" t="s">
        <v>440</v>
      </c>
      <c r="AQ118" s="900"/>
      <c r="AR118" s="900"/>
      <c r="AS118" s="900"/>
      <c r="AT118" s="901"/>
      <c r="AU118" s="932"/>
      <c r="AV118" s="933"/>
      <c r="AW118" s="933"/>
      <c r="AX118" s="933"/>
      <c r="AY118" s="933"/>
      <c r="AZ118" s="838" t="s">
        <v>474</v>
      </c>
      <c r="BA118" s="839"/>
      <c r="BB118" s="839"/>
      <c r="BC118" s="839"/>
      <c r="BD118" s="839"/>
      <c r="BE118" s="839"/>
      <c r="BF118" s="839"/>
      <c r="BG118" s="839"/>
      <c r="BH118" s="839"/>
      <c r="BI118" s="839"/>
      <c r="BJ118" s="839"/>
      <c r="BK118" s="839"/>
      <c r="BL118" s="839"/>
      <c r="BM118" s="839"/>
      <c r="BN118" s="839"/>
      <c r="BO118" s="839"/>
      <c r="BP118" s="840"/>
      <c r="BQ118" s="879" t="s">
        <v>473</v>
      </c>
      <c r="BR118" s="845"/>
      <c r="BS118" s="845"/>
      <c r="BT118" s="845"/>
      <c r="BU118" s="845"/>
      <c r="BV118" s="845" t="s">
        <v>475</v>
      </c>
      <c r="BW118" s="845"/>
      <c r="BX118" s="845"/>
      <c r="BY118" s="845"/>
      <c r="BZ118" s="845"/>
      <c r="CA118" s="845" t="s">
        <v>233</v>
      </c>
      <c r="CB118" s="845"/>
      <c r="CC118" s="845"/>
      <c r="CD118" s="845"/>
      <c r="CE118" s="845"/>
      <c r="CF118" s="875" t="s">
        <v>472</v>
      </c>
      <c r="CG118" s="876"/>
      <c r="CH118" s="876"/>
      <c r="CI118" s="876"/>
      <c r="CJ118" s="876"/>
      <c r="CK118" s="927"/>
      <c r="CL118" s="821"/>
      <c r="CM118" s="817" t="s">
        <v>476</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477</v>
      </c>
      <c r="DH118" s="780"/>
      <c r="DI118" s="780"/>
      <c r="DJ118" s="780"/>
      <c r="DK118" s="781"/>
      <c r="DL118" s="782" t="s">
        <v>469</v>
      </c>
      <c r="DM118" s="780"/>
      <c r="DN118" s="780"/>
      <c r="DO118" s="780"/>
      <c r="DP118" s="781"/>
      <c r="DQ118" s="782" t="s">
        <v>478</v>
      </c>
      <c r="DR118" s="780"/>
      <c r="DS118" s="780"/>
      <c r="DT118" s="780"/>
      <c r="DU118" s="781"/>
      <c r="DV118" s="824" t="s">
        <v>479</v>
      </c>
      <c r="DW118" s="825"/>
      <c r="DX118" s="825"/>
      <c r="DY118" s="825"/>
      <c r="DZ118" s="826"/>
    </row>
    <row r="119" spans="1:130" s="230" customFormat="1" ht="26.25" customHeight="1" x14ac:dyDescent="0.15">
      <c r="A119" s="818" t="s">
        <v>444</v>
      </c>
      <c r="B119" s="819"/>
      <c r="C119" s="860" t="s">
        <v>445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396</v>
      </c>
      <c r="AB119" s="889"/>
      <c r="AC119" s="889"/>
      <c r="AD119" s="889"/>
      <c r="AE119" s="890"/>
      <c r="AF119" s="891" t="s">
        <v>480</v>
      </c>
      <c r="AG119" s="889"/>
      <c r="AH119" s="889"/>
      <c r="AI119" s="889"/>
      <c r="AJ119" s="890"/>
      <c r="AK119" s="891" t="s">
        <v>396</v>
      </c>
      <c r="AL119" s="889"/>
      <c r="AM119" s="889"/>
      <c r="AN119" s="889"/>
      <c r="AO119" s="890"/>
      <c r="AP119" s="892" t="s">
        <v>396</v>
      </c>
      <c r="AQ119" s="893"/>
      <c r="AR119" s="893"/>
      <c r="AS119" s="893"/>
      <c r="AT119" s="894"/>
      <c r="AU119" s="934"/>
      <c r="AV119" s="935"/>
      <c r="AW119" s="935"/>
      <c r="AX119" s="935"/>
      <c r="AY119" s="935"/>
      <c r="AZ119" s="251" t="s">
        <v>193</v>
      </c>
      <c r="BA119" s="251"/>
      <c r="BB119" s="251"/>
      <c r="BC119" s="251"/>
      <c r="BD119" s="251"/>
      <c r="BE119" s="251"/>
      <c r="BF119" s="251"/>
      <c r="BG119" s="251"/>
      <c r="BH119" s="251"/>
      <c r="BI119" s="251"/>
      <c r="BJ119" s="251"/>
      <c r="BK119" s="251"/>
      <c r="BL119" s="251"/>
      <c r="BM119" s="251"/>
      <c r="BN119" s="251"/>
      <c r="BO119" s="877" t="s">
        <v>481</v>
      </c>
      <c r="BP119" s="878"/>
      <c r="BQ119" s="879">
        <v>5431044</v>
      </c>
      <c r="BR119" s="845"/>
      <c r="BS119" s="845"/>
      <c r="BT119" s="845"/>
      <c r="BU119" s="845"/>
      <c r="BV119" s="845">
        <v>5190483</v>
      </c>
      <c r="BW119" s="845"/>
      <c r="BX119" s="845"/>
      <c r="BY119" s="845"/>
      <c r="BZ119" s="845"/>
      <c r="CA119" s="845">
        <v>4945475</v>
      </c>
      <c r="CB119" s="845"/>
      <c r="CC119" s="845"/>
      <c r="CD119" s="845"/>
      <c r="CE119" s="845"/>
      <c r="CF119" s="748"/>
      <c r="CG119" s="749"/>
      <c r="CH119" s="749"/>
      <c r="CI119" s="749"/>
      <c r="CJ119" s="834"/>
      <c r="CK119" s="928"/>
      <c r="CL119" s="823"/>
      <c r="CM119" s="838" t="s">
        <v>482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480</v>
      </c>
      <c r="DH119" s="764"/>
      <c r="DI119" s="764"/>
      <c r="DJ119" s="764"/>
      <c r="DK119" s="765"/>
      <c r="DL119" s="766" t="s">
        <v>480</v>
      </c>
      <c r="DM119" s="764"/>
      <c r="DN119" s="764"/>
      <c r="DO119" s="764"/>
      <c r="DP119" s="765"/>
      <c r="DQ119" s="766" t="s">
        <v>446</v>
      </c>
      <c r="DR119" s="764"/>
      <c r="DS119" s="764"/>
      <c r="DT119" s="764"/>
      <c r="DU119" s="765"/>
      <c r="DV119" s="848" t="s">
        <v>472</v>
      </c>
      <c r="DW119" s="849"/>
      <c r="DX119" s="849"/>
      <c r="DY119" s="849"/>
      <c r="DZ119" s="850"/>
    </row>
    <row r="120" spans="1:130" s="230" customFormat="1" ht="26.25" customHeight="1" x14ac:dyDescent="0.15">
      <c r="A120" s="820"/>
      <c r="B120" s="821"/>
      <c r="C120" s="817" t="s">
        <v>449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479</v>
      </c>
      <c r="AB120" s="780"/>
      <c r="AC120" s="780"/>
      <c r="AD120" s="780"/>
      <c r="AE120" s="781"/>
      <c r="AF120" s="782" t="s">
        <v>477</v>
      </c>
      <c r="AG120" s="780"/>
      <c r="AH120" s="780"/>
      <c r="AI120" s="780"/>
      <c r="AJ120" s="781"/>
      <c r="AK120" s="782" t="s">
        <v>483</v>
      </c>
      <c r="AL120" s="780"/>
      <c r="AM120" s="780"/>
      <c r="AN120" s="780"/>
      <c r="AO120" s="781"/>
      <c r="AP120" s="824" t="s">
        <v>473</v>
      </c>
      <c r="AQ120" s="825"/>
      <c r="AR120" s="825"/>
      <c r="AS120" s="825"/>
      <c r="AT120" s="826"/>
      <c r="AU120" s="880" t="s">
        <v>484</v>
      </c>
      <c r="AV120" s="881"/>
      <c r="AW120" s="881"/>
      <c r="AX120" s="881"/>
      <c r="AY120" s="882"/>
      <c r="AZ120" s="860" t="s">
        <v>485</v>
      </c>
      <c r="BA120" s="810"/>
      <c r="BB120" s="810"/>
      <c r="BC120" s="810"/>
      <c r="BD120" s="810"/>
      <c r="BE120" s="810"/>
      <c r="BF120" s="810"/>
      <c r="BG120" s="810"/>
      <c r="BH120" s="810"/>
      <c r="BI120" s="810"/>
      <c r="BJ120" s="810"/>
      <c r="BK120" s="810"/>
      <c r="BL120" s="810"/>
      <c r="BM120" s="810"/>
      <c r="BN120" s="810"/>
      <c r="BO120" s="810"/>
      <c r="BP120" s="811"/>
      <c r="BQ120" s="861">
        <v>2000498</v>
      </c>
      <c r="BR120" s="842"/>
      <c r="BS120" s="842"/>
      <c r="BT120" s="842"/>
      <c r="BU120" s="842"/>
      <c r="BV120" s="842">
        <v>2646979</v>
      </c>
      <c r="BW120" s="842"/>
      <c r="BX120" s="842"/>
      <c r="BY120" s="842"/>
      <c r="BZ120" s="842"/>
      <c r="CA120" s="842">
        <v>3193234</v>
      </c>
      <c r="CB120" s="842"/>
      <c r="CC120" s="842"/>
      <c r="CD120" s="842"/>
      <c r="CE120" s="842"/>
      <c r="CF120" s="866">
        <v>139.4</v>
      </c>
      <c r="CG120" s="867"/>
      <c r="CH120" s="867"/>
      <c r="CI120" s="867"/>
      <c r="CJ120" s="867"/>
      <c r="CK120" s="868" t="s">
        <v>486</v>
      </c>
      <c r="CL120" s="852"/>
      <c r="CM120" s="852"/>
      <c r="CN120" s="852"/>
      <c r="CO120" s="853"/>
      <c r="CP120" s="872" t="s">
        <v>487</v>
      </c>
      <c r="CQ120" s="873"/>
      <c r="CR120" s="873"/>
      <c r="CS120" s="873"/>
      <c r="CT120" s="873"/>
      <c r="CU120" s="873"/>
      <c r="CV120" s="873"/>
      <c r="CW120" s="873"/>
      <c r="CX120" s="873"/>
      <c r="CY120" s="873"/>
      <c r="CZ120" s="873"/>
      <c r="DA120" s="873"/>
      <c r="DB120" s="873"/>
      <c r="DC120" s="873"/>
      <c r="DD120" s="873"/>
      <c r="DE120" s="873"/>
      <c r="DF120" s="874"/>
      <c r="DG120" s="861">
        <v>1137479</v>
      </c>
      <c r="DH120" s="842"/>
      <c r="DI120" s="842"/>
      <c r="DJ120" s="842"/>
      <c r="DK120" s="842"/>
      <c r="DL120" s="842">
        <v>1105552</v>
      </c>
      <c r="DM120" s="842"/>
      <c r="DN120" s="842"/>
      <c r="DO120" s="842"/>
      <c r="DP120" s="842"/>
      <c r="DQ120" s="842">
        <v>1077163</v>
      </c>
      <c r="DR120" s="842"/>
      <c r="DS120" s="842"/>
      <c r="DT120" s="842"/>
      <c r="DU120" s="842"/>
      <c r="DV120" s="843">
        <v>47</v>
      </c>
      <c r="DW120" s="843"/>
      <c r="DX120" s="843"/>
      <c r="DY120" s="843"/>
      <c r="DZ120" s="844"/>
    </row>
    <row r="121" spans="1:130" s="230" customFormat="1" ht="26.25" customHeight="1" x14ac:dyDescent="0.15">
      <c r="A121" s="820"/>
      <c r="B121" s="821"/>
      <c r="C121" s="863" t="s">
        <v>488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489</v>
      </c>
      <c r="AB121" s="780"/>
      <c r="AC121" s="780"/>
      <c r="AD121" s="780"/>
      <c r="AE121" s="781"/>
      <c r="AF121" s="782" t="s">
        <v>473</v>
      </c>
      <c r="AG121" s="780"/>
      <c r="AH121" s="780"/>
      <c r="AI121" s="780"/>
      <c r="AJ121" s="781"/>
      <c r="AK121" s="782" t="s">
        <v>396</v>
      </c>
      <c r="AL121" s="780"/>
      <c r="AM121" s="780"/>
      <c r="AN121" s="780"/>
      <c r="AO121" s="781"/>
      <c r="AP121" s="824" t="s">
        <v>479</v>
      </c>
      <c r="AQ121" s="825"/>
      <c r="AR121" s="825"/>
      <c r="AS121" s="825"/>
      <c r="AT121" s="826"/>
      <c r="AU121" s="883"/>
      <c r="AV121" s="884"/>
      <c r="AW121" s="884"/>
      <c r="AX121" s="884"/>
      <c r="AY121" s="885"/>
      <c r="AZ121" s="817" t="s">
        <v>490</v>
      </c>
      <c r="BA121" s="752"/>
      <c r="BB121" s="752"/>
      <c r="BC121" s="752"/>
      <c r="BD121" s="752"/>
      <c r="BE121" s="752"/>
      <c r="BF121" s="752"/>
      <c r="BG121" s="752"/>
      <c r="BH121" s="752"/>
      <c r="BI121" s="752"/>
      <c r="BJ121" s="752"/>
      <c r="BK121" s="752"/>
      <c r="BL121" s="752"/>
      <c r="BM121" s="752"/>
      <c r="BN121" s="752"/>
      <c r="BO121" s="752"/>
      <c r="BP121" s="753"/>
      <c r="BQ121" s="789">
        <v>97273</v>
      </c>
      <c r="BR121" s="790"/>
      <c r="BS121" s="790"/>
      <c r="BT121" s="790"/>
      <c r="BU121" s="790"/>
      <c r="BV121" s="790">
        <v>72219</v>
      </c>
      <c r="BW121" s="790"/>
      <c r="BX121" s="790"/>
      <c r="BY121" s="790"/>
      <c r="BZ121" s="790"/>
      <c r="CA121" s="790">
        <v>46180</v>
      </c>
      <c r="CB121" s="790"/>
      <c r="CC121" s="790"/>
      <c r="CD121" s="790"/>
      <c r="CE121" s="790"/>
      <c r="CF121" s="875">
        <v>2</v>
      </c>
      <c r="CG121" s="876"/>
      <c r="CH121" s="876"/>
      <c r="CI121" s="876"/>
      <c r="CJ121" s="876"/>
      <c r="CK121" s="869"/>
      <c r="CL121" s="855"/>
      <c r="CM121" s="855"/>
      <c r="CN121" s="855"/>
      <c r="CO121" s="856"/>
      <c r="CP121" s="835" t="s">
        <v>410</v>
      </c>
      <c r="CQ121" s="836"/>
      <c r="CR121" s="836"/>
      <c r="CS121" s="836"/>
      <c r="CT121" s="836"/>
      <c r="CU121" s="836"/>
      <c r="CV121" s="836"/>
      <c r="CW121" s="836"/>
      <c r="CX121" s="836"/>
      <c r="CY121" s="836"/>
      <c r="CZ121" s="836"/>
      <c r="DA121" s="836"/>
      <c r="DB121" s="836"/>
      <c r="DC121" s="836"/>
      <c r="DD121" s="836"/>
      <c r="DE121" s="836"/>
      <c r="DF121" s="837"/>
      <c r="DG121" s="789">
        <v>234274</v>
      </c>
      <c r="DH121" s="790"/>
      <c r="DI121" s="790"/>
      <c r="DJ121" s="790"/>
      <c r="DK121" s="790"/>
      <c r="DL121" s="790">
        <v>184765</v>
      </c>
      <c r="DM121" s="790"/>
      <c r="DN121" s="790"/>
      <c r="DO121" s="790"/>
      <c r="DP121" s="790"/>
      <c r="DQ121" s="790">
        <v>187425</v>
      </c>
      <c r="DR121" s="790"/>
      <c r="DS121" s="790"/>
      <c r="DT121" s="790"/>
      <c r="DU121" s="790"/>
      <c r="DV121" s="796">
        <v>8.1999999999999993</v>
      </c>
      <c r="DW121" s="796"/>
      <c r="DX121" s="796"/>
      <c r="DY121" s="796"/>
      <c r="DZ121" s="797"/>
    </row>
    <row r="122" spans="1:130" s="230" customFormat="1" ht="26.25" customHeight="1" x14ac:dyDescent="0.15">
      <c r="A122" s="820"/>
      <c r="B122" s="821"/>
      <c r="C122" s="817" t="s">
        <v>460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396</v>
      </c>
      <c r="AB122" s="780"/>
      <c r="AC122" s="780"/>
      <c r="AD122" s="780"/>
      <c r="AE122" s="781"/>
      <c r="AF122" s="782" t="s">
        <v>479</v>
      </c>
      <c r="AG122" s="780"/>
      <c r="AH122" s="780"/>
      <c r="AI122" s="780"/>
      <c r="AJ122" s="781"/>
      <c r="AK122" s="782" t="s">
        <v>479</v>
      </c>
      <c r="AL122" s="780"/>
      <c r="AM122" s="780"/>
      <c r="AN122" s="780"/>
      <c r="AO122" s="781"/>
      <c r="AP122" s="824" t="s">
        <v>396</v>
      </c>
      <c r="AQ122" s="825"/>
      <c r="AR122" s="825"/>
      <c r="AS122" s="825"/>
      <c r="AT122" s="826"/>
      <c r="AU122" s="883"/>
      <c r="AV122" s="884"/>
      <c r="AW122" s="884"/>
      <c r="AX122" s="884"/>
      <c r="AY122" s="885"/>
      <c r="AZ122" s="838" t="s">
        <v>491</v>
      </c>
      <c r="BA122" s="839"/>
      <c r="BB122" s="839"/>
      <c r="BC122" s="839"/>
      <c r="BD122" s="839"/>
      <c r="BE122" s="839"/>
      <c r="BF122" s="839"/>
      <c r="BG122" s="839"/>
      <c r="BH122" s="839"/>
      <c r="BI122" s="839"/>
      <c r="BJ122" s="839"/>
      <c r="BK122" s="839"/>
      <c r="BL122" s="839"/>
      <c r="BM122" s="839"/>
      <c r="BN122" s="839"/>
      <c r="BO122" s="839"/>
      <c r="BP122" s="840"/>
      <c r="BQ122" s="879">
        <v>3473152</v>
      </c>
      <c r="BR122" s="845"/>
      <c r="BS122" s="845"/>
      <c r="BT122" s="845"/>
      <c r="BU122" s="845"/>
      <c r="BV122" s="845">
        <v>3198792</v>
      </c>
      <c r="BW122" s="845"/>
      <c r="BX122" s="845"/>
      <c r="BY122" s="845"/>
      <c r="BZ122" s="845"/>
      <c r="CA122" s="845">
        <v>3092850</v>
      </c>
      <c r="CB122" s="845"/>
      <c r="CC122" s="845"/>
      <c r="CD122" s="845"/>
      <c r="CE122" s="845"/>
      <c r="CF122" s="846">
        <v>135</v>
      </c>
      <c r="CG122" s="847"/>
      <c r="CH122" s="847"/>
      <c r="CI122" s="847"/>
      <c r="CJ122" s="847"/>
      <c r="CK122" s="869"/>
      <c r="CL122" s="855"/>
      <c r="CM122" s="855"/>
      <c r="CN122" s="855"/>
      <c r="CO122" s="856"/>
      <c r="CP122" s="835" t="s">
        <v>412</v>
      </c>
      <c r="CQ122" s="836"/>
      <c r="CR122" s="836"/>
      <c r="CS122" s="836"/>
      <c r="CT122" s="836"/>
      <c r="CU122" s="836"/>
      <c r="CV122" s="836"/>
      <c r="CW122" s="836"/>
      <c r="CX122" s="836"/>
      <c r="CY122" s="836"/>
      <c r="CZ122" s="836"/>
      <c r="DA122" s="836"/>
      <c r="DB122" s="836"/>
      <c r="DC122" s="836"/>
      <c r="DD122" s="836"/>
      <c r="DE122" s="836"/>
      <c r="DF122" s="837"/>
      <c r="DG122" s="789">
        <v>149091</v>
      </c>
      <c r="DH122" s="790"/>
      <c r="DI122" s="790"/>
      <c r="DJ122" s="790"/>
      <c r="DK122" s="790"/>
      <c r="DL122" s="790">
        <v>137275</v>
      </c>
      <c r="DM122" s="790"/>
      <c r="DN122" s="790"/>
      <c r="DO122" s="790"/>
      <c r="DP122" s="790"/>
      <c r="DQ122" s="790">
        <v>125398</v>
      </c>
      <c r="DR122" s="790"/>
      <c r="DS122" s="790"/>
      <c r="DT122" s="790"/>
      <c r="DU122" s="790"/>
      <c r="DV122" s="796">
        <v>5.5</v>
      </c>
      <c r="DW122" s="796"/>
      <c r="DX122" s="796"/>
      <c r="DY122" s="796"/>
      <c r="DZ122" s="797"/>
    </row>
    <row r="123" spans="1:130" s="230" customFormat="1" ht="26.25" customHeight="1" x14ac:dyDescent="0.15">
      <c r="A123" s="820"/>
      <c r="B123" s="821"/>
      <c r="C123" s="817" t="s">
        <v>466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396</v>
      </c>
      <c r="AB123" s="780"/>
      <c r="AC123" s="780"/>
      <c r="AD123" s="780"/>
      <c r="AE123" s="781"/>
      <c r="AF123" s="782" t="s">
        <v>478</v>
      </c>
      <c r="AG123" s="780"/>
      <c r="AH123" s="780"/>
      <c r="AI123" s="780"/>
      <c r="AJ123" s="781"/>
      <c r="AK123" s="782" t="s">
        <v>446</v>
      </c>
      <c r="AL123" s="780"/>
      <c r="AM123" s="780"/>
      <c r="AN123" s="780"/>
      <c r="AO123" s="781"/>
      <c r="AP123" s="824" t="s">
        <v>479</v>
      </c>
      <c r="AQ123" s="825"/>
      <c r="AR123" s="825"/>
      <c r="AS123" s="825"/>
      <c r="AT123" s="826"/>
      <c r="AU123" s="886"/>
      <c r="AV123" s="887"/>
      <c r="AW123" s="887"/>
      <c r="AX123" s="887"/>
      <c r="AY123" s="887"/>
      <c r="AZ123" s="251" t="s">
        <v>193</v>
      </c>
      <c r="BA123" s="251"/>
      <c r="BB123" s="251"/>
      <c r="BC123" s="251"/>
      <c r="BD123" s="251"/>
      <c r="BE123" s="251"/>
      <c r="BF123" s="251"/>
      <c r="BG123" s="251"/>
      <c r="BH123" s="251"/>
      <c r="BI123" s="251"/>
      <c r="BJ123" s="251"/>
      <c r="BK123" s="251"/>
      <c r="BL123" s="251"/>
      <c r="BM123" s="251"/>
      <c r="BN123" s="251"/>
      <c r="BO123" s="877" t="s">
        <v>492</v>
      </c>
      <c r="BP123" s="878"/>
      <c r="BQ123" s="832">
        <v>5570923</v>
      </c>
      <c r="BR123" s="833"/>
      <c r="BS123" s="833"/>
      <c r="BT123" s="833"/>
      <c r="BU123" s="833"/>
      <c r="BV123" s="833">
        <v>5917990</v>
      </c>
      <c r="BW123" s="833"/>
      <c r="BX123" s="833"/>
      <c r="BY123" s="833"/>
      <c r="BZ123" s="833"/>
      <c r="CA123" s="833">
        <v>6332264</v>
      </c>
      <c r="CB123" s="833"/>
      <c r="CC123" s="833"/>
      <c r="CD123" s="833"/>
      <c r="CE123" s="833"/>
      <c r="CF123" s="748"/>
      <c r="CG123" s="749"/>
      <c r="CH123" s="749"/>
      <c r="CI123" s="749"/>
      <c r="CJ123" s="834"/>
      <c r="CK123" s="869"/>
      <c r="CL123" s="855"/>
      <c r="CM123" s="855"/>
      <c r="CN123" s="855"/>
      <c r="CO123" s="856"/>
      <c r="CP123" s="835" t="s">
        <v>493</v>
      </c>
      <c r="CQ123" s="836"/>
      <c r="CR123" s="836"/>
      <c r="CS123" s="836"/>
      <c r="CT123" s="836"/>
      <c r="CU123" s="836"/>
      <c r="CV123" s="836"/>
      <c r="CW123" s="836"/>
      <c r="CX123" s="836"/>
      <c r="CY123" s="836"/>
      <c r="CZ123" s="836"/>
      <c r="DA123" s="836"/>
      <c r="DB123" s="836"/>
      <c r="DC123" s="836"/>
      <c r="DD123" s="836"/>
      <c r="DE123" s="836"/>
      <c r="DF123" s="837"/>
      <c r="DG123" s="779">
        <v>28732</v>
      </c>
      <c r="DH123" s="780"/>
      <c r="DI123" s="780"/>
      <c r="DJ123" s="780"/>
      <c r="DK123" s="781"/>
      <c r="DL123" s="782">
        <v>29172</v>
      </c>
      <c r="DM123" s="780"/>
      <c r="DN123" s="780"/>
      <c r="DO123" s="780"/>
      <c r="DP123" s="781"/>
      <c r="DQ123" s="782">
        <v>30540</v>
      </c>
      <c r="DR123" s="780"/>
      <c r="DS123" s="780"/>
      <c r="DT123" s="780"/>
      <c r="DU123" s="781"/>
      <c r="DV123" s="824">
        <v>1.3</v>
      </c>
      <c r="DW123" s="825"/>
      <c r="DX123" s="825"/>
      <c r="DY123" s="825"/>
      <c r="DZ123" s="826"/>
    </row>
    <row r="124" spans="1:130" s="230" customFormat="1" ht="26.25" customHeight="1" thickBot="1" x14ac:dyDescent="0.2">
      <c r="A124" s="820"/>
      <c r="B124" s="821"/>
      <c r="C124" s="817" t="s">
        <v>470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473</v>
      </c>
      <c r="AB124" s="780"/>
      <c r="AC124" s="780"/>
      <c r="AD124" s="780"/>
      <c r="AE124" s="781"/>
      <c r="AF124" s="782" t="s">
        <v>489</v>
      </c>
      <c r="AG124" s="780"/>
      <c r="AH124" s="780"/>
      <c r="AI124" s="780"/>
      <c r="AJ124" s="781"/>
      <c r="AK124" s="782" t="s">
        <v>472</v>
      </c>
      <c r="AL124" s="780"/>
      <c r="AM124" s="780"/>
      <c r="AN124" s="780"/>
      <c r="AO124" s="781"/>
      <c r="AP124" s="824" t="s">
        <v>473</v>
      </c>
      <c r="AQ124" s="825"/>
      <c r="AR124" s="825"/>
      <c r="AS124" s="825"/>
      <c r="AT124" s="826"/>
      <c r="AU124" s="827" t="s">
        <v>494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477</v>
      </c>
      <c r="BR124" s="831"/>
      <c r="BS124" s="831"/>
      <c r="BT124" s="831"/>
      <c r="BU124" s="831"/>
      <c r="BV124" s="831" t="s">
        <v>479</v>
      </c>
      <c r="BW124" s="831"/>
      <c r="BX124" s="831"/>
      <c r="BY124" s="831"/>
      <c r="BZ124" s="831"/>
      <c r="CA124" s="831" t="s">
        <v>479</v>
      </c>
      <c r="CB124" s="831"/>
      <c r="CC124" s="831"/>
      <c r="CD124" s="831"/>
      <c r="CE124" s="831"/>
      <c r="CF124" s="726"/>
      <c r="CG124" s="727"/>
      <c r="CH124" s="727"/>
      <c r="CI124" s="727"/>
      <c r="CJ124" s="862"/>
      <c r="CK124" s="870"/>
      <c r="CL124" s="870"/>
      <c r="CM124" s="870"/>
      <c r="CN124" s="870"/>
      <c r="CO124" s="871"/>
      <c r="CP124" s="835" t="s">
        <v>495</v>
      </c>
      <c r="CQ124" s="836"/>
      <c r="CR124" s="836"/>
      <c r="CS124" s="836"/>
      <c r="CT124" s="836"/>
      <c r="CU124" s="836"/>
      <c r="CV124" s="836"/>
      <c r="CW124" s="836"/>
      <c r="CX124" s="836"/>
      <c r="CY124" s="836"/>
      <c r="CZ124" s="836"/>
      <c r="DA124" s="836"/>
      <c r="DB124" s="836"/>
      <c r="DC124" s="836"/>
      <c r="DD124" s="836"/>
      <c r="DE124" s="836"/>
      <c r="DF124" s="837"/>
      <c r="DG124" s="763" t="s">
        <v>396</v>
      </c>
      <c r="DH124" s="764"/>
      <c r="DI124" s="764"/>
      <c r="DJ124" s="764"/>
      <c r="DK124" s="765"/>
      <c r="DL124" s="766" t="s">
        <v>480</v>
      </c>
      <c r="DM124" s="764"/>
      <c r="DN124" s="764"/>
      <c r="DO124" s="764"/>
      <c r="DP124" s="765"/>
      <c r="DQ124" s="766" t="s">
        <v>396</v>
      </c>
      <c r="DR124" s="764"/>
      <c r="DS124" s="764"/>
      <c r="DT124" s="764"/>
      <c r="DU124" s="765"/>
      <c r="DV124" s="848" t="s">
        <v>472</v>
      </c>
      <c r="DW124" s="849"/>
      <c r="DX124" s="849"/>
      <c r="DY124" s="849"/>
      <c r="DZ124" s="850"/>
    </row>
    <row r="125" spans="1:130" s="230" customFormat="1" ht="26.25" customHeight="1" x14ac:dyDescent="0.15">
      <c r="A125" s="820"/>
      <c r="B125" s="821"/>
      <c r="C125" s="817" t="s">
        <v>476</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473</v>
      </c>
      <c r="AB125" s="780"/>
      <c r="AC125" s="780"/>
      <c r="AD125" s="780"/>
      <c r="AE125" s="781"/>
      <c r="AF125" s="782" t="s">
        <v>479</v>
      </c>
      <c r="AG125" s="780"/>
      <c r="AH125" s="780"/>
      <c r="AI125" s="780"/>
      <c r="AJ125" s="781"/>
      <c r="AK125" s="782" t="s">
        <v>396</v>
      </c>
      <c r="AL125" s="780"/>
      <c r="AM125" s="780"/>
      <c r="AN125" s="780"/>
      <c r="AO125" s="781"/>
      <c r="AP125" s="824" t="s">
        <v>446</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496</v>
      </c>
      <c r="CL125" s="852"/>
      <c r="CM125" s="852"/>
      <c r="CN125" s="852"/>
      <c r="CO125" s="853"/>
      <c r="CP125" s="860" t="s">
        <v>497</v>
      </c>
      <c r="CQ125" s="810"/>
      <c r="CR125" s="810"/>
      <c r="CS125" s="810"/>
      <c r="CT125" s="810"/>
      <c r="CU125" s="810"/>
      <c r="CV125" s="810"/>
      <c r="CW125" s="810"/>
      <c r="CX125" s="810"/>
      <c r="CY125" s="810"/>
      <c r="CZ125" s="810"/>
      <c r="DA125" s="810"/>
      <c r="DB125" s="810"/>
      <c r="DC125" s="810"/>
      <c r="DD125" s="810"/>
      <c r="DE125" s="810"/>
      <c r="DF125" s="811"/>
      <c r="DG125" s="861" t="s">
        <v>472</v>
      </c>
      <c r="DH125" s="842"/>
      <c r="DI125" s="842"/>
      <c r="DJ125" s="842"/>
      <c r="DK125" s="842"/>
      <c r="DL125" s="842" t="s">
        <v>473</v>
      </c>
      <c r="DM125" s="842"/>
      <c r="DN125" s="842"/>
      <c r="DO125" s="842"/>
      <c r="DP125" s="842"/>
      <c r="DQ125" s="842" t="s">
        <v>479</v>
      </c>
      <c r="DR125" s="842"/>
      <c r="DS125" s="842"/>
      <c r="DT125" s="842"/>
      <c r="DU125" s="842"/>
      <c r="DV125" s="843" t="s">
        <v>477</v>
      </c>
      <c r="DW125" s="843"/>
      <c r="DX125" s="843"/>
      <c r="DY125" s="843"/>
      <c r="DZ125" s="844"/>
    </row>
    <row r="126" spans="1:130" s="230" customFormat="1" ht="26.25" customHeight="1" thickBot="1" x14ac:dyDescent="0.2">
      <c r="A126" s="820"/>
      <c r="B126" s="821"/>
      <c r="C126" s="817" t="s">
        <v>482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2263</v>
      </c>
      <c r="AB126" s="780"/>
      <c r="AC126" s="780"/>
      <c r="AD126" s="780"/>
      <c r="AE126" s="781"/>
      <c r="AF126" s="782">
        <v>1792</v>
      </c>
      <c r="AG126" s="780"/>
      <c r="AH126" s="780"/>
      <c r="AI126" s="780"/>
      <c r="AJ126" s="781"/>
      <c r="AK126" s="782">
        <v>1792</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7" t="s">
        <v>498</v>
      </c>
      <c r="CQ126" s="752"/>
      <c r="CR126" s="752"/>
      <c r="CS126" s="752"/>
      <c r="CT126" s="752"/>
      <c r="CU126" s="752"/>
      <c r="CV126" s="752"/>
      <c r="CW126" s="752"/>
      <c r="CX126" s="752"/>
      <c r="CY126" s="752"/>
      <c r="CZ126" s="752"/>
      <c r="DA126" s="752"/>
      <c r="DB126" s="752"/>
      <c r="DC126" s="752"/>
      <c r="DD126" s="752"/>
      <c r="DE126" s="752"/>
      <c r="DF126" s="753"/>
      <c r="DG126" s="789" t="s">
        <v>396</v>
      </c>
      <c r="DH126" s="790"/>
      <c r="DI126" s="790"/>
      <c r="DJ126" s="790"/>
      <c r="DK126" s="790"/>
      <c r="DL126" s="790" t="s">
        <v>446</v>
      </c>
      <c r="DM126" s="790"/>
      <c r="DN126" s="790"/>
      <c r="DO126" s="790"/>
      <c r="DP126" s="790"/>
      <c r="DQ126" s="790" t="s">
        <v>473</v>
      </c>
      <c r="DR126" s="790"/>
      <c r="DS126" s="790"/>
      <c r="DT126" s="790"/>
      <c r="DU126" s="790"/>
      <c r="DV126" s="796" t="s">
        <v>483</v>
      </c>
      <c r="DW126" s="796"/>
      <c r="DX126" s="796"/>
      <c r="DY126" s="796"/>
      <c r="DZ126" s="797"/>
    </row>
    <row r="127" spans="1:130" s="230" customFormat="1" ht="26.25" customHeight="1" x14ac:dyDescent="0.15">
      <c r="A127" s="822"/>
      <c r="B127" s="823"/>
      <c r="C127" s="838" t="s">
        <v>499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446</v>
      </c>
      <c r="AB127" s="780"/>
      <c r="AC127" s="780"/>
      <c r="AD127" s="780"/>
      <c r="AE127" s="781"/>
      <c r="AF127" s="782" t="s">
        <v>446</v>
      </c>
      <c r="AG127" s="780"/>
      <c r="AH127" s="780"/>
      <c r="AI127" s="780"/>
      <c r="AJ127" s="781"/>
      <c r="AK127" s="782" t="s">
        <v>396</v>
      </c>
      <c r="AL127" s="780"/>
      <c r="AM127" s="780"/>
      <c r="AN127" s="780"/>
      <c r="AO127" s="781"/>
      <c r="AP127" s="824" t="s">
        <v>480</v>
      </c>
      <c r="AQ127" s="825"/>
      <c r="AR127" s="825"/>
      <c r="AS127" s="825"/>
      <c r="AT127" s="826"/>
      <c r="AU127" s="232"/>
      <c r="AV127" s="232"/>
      <c r="AW127" s="232"/>
      <c r="AX127" s="841" t="s">
        <v>500</v>
      </c>
      <c r="AY127" s="814"/>
      <c r="AZ127" s="814"/>
      <c r="BA127" s="814"/>
      <c r="BB127" s="814"/>
      <c r="BC127" s="814"/>
      <c r="BD127" s="814"/>
      <c r="BE127" s="815"/>
      <c r="BF127" s="813" t="s">
        <v>501</v>
      </c>
      <c r="BG127" s="814"/>
      <c r="BH127" s="814"/>
      <c r="BI127" s="814"/>
      <c r="BJ127" s="814"/>
      <c r="BK127" s="814"/>
      <c r="BL127" s="815"/>
      <c r="BM127" s="813" t="s">
        <v>502</v>
      </c>
      <c r="BN127" s="814"/>
      <c r="BO127" s="814"/>
      <c r="BP127" s="814"/>
      <c r="BQ127" s="814"/>
      <c r="BR127" s="814"/>
      <c r="BS127" s="815"/>
      <c r="BT127" s="813" t="s">
        <v>503</v>
      </c>
      <c r="BU127" s="814"/>
      <c r="BV127" s="814"/>
      <c r="BW127" s="814"/>
      <c r="BX127" s="814"/>
      <c r="BY127" s="814"/>
      <c r="BZ127" s="816"/>
      <c r="CA127" s="232"/>
      <c r="CB127" s="232"/>
      <c r="CC127" s="232"/>
      <c r="CD127" s="255"/>
      <c r="CE127" s="255"/>
      <c r="CF127" s="255"/>
      <c r="CG127" s="232"/>
      <c r="CH127" s="232"/>
      <c r="CI127" s="232"/>
      <c r="CJ127" s="254"/>
      <c r="CK127" s="854"/>
      <c r="CL127" s="855"/>
      <c r="CM127" s="855"/>
      <c r="CN127" s="855"/>
      <c r="CO127" s="856"/>
      <c r="CP127" s="817" t="s">
        <v>504</v>
      </c>
      <c r="CQ127" s="752"/>
      <c r="CR127" s="752"/>
      <c r="CS127" s="752"/>
      <c r="CT127" s="752"/>
      <c r="CU127" s="752"/>
      <c r="CV127" s="752"/>
      <c r="CW127" s="752"/>
      <c r="CX127" s="752"/>
      <c r="CY127" s="752"/>
      <c r="CZ127" s="752"/>
      <c r="DA127" s="752"/>
      <c r="DB127" s="752"/>
      <c r="DC127" s="752"/>
      <c r="DD127" s="752"/>
      <c r="DE127" s="752"/>
      <c r="DF127" s="753"/>
      <c r="DG127" s="789" t="s">
        <v>489</v>
      </c>
      <c r="DH127" s="790"/>
      <c r="DI127" s="790"/>
      <c r="DJ127" s="790"/>
      <c r="DK127" s="790"/>
      <c r="DL127" s="790" t="s">
        <v>473</v>
      </c>
      <c r="DM127" s="790"/>
      <c r="DN127" s="790"/>
      <c r="DO127" s="790"/>
      <c r="DP127" s="790"/>
      <c r="DQ127" s="790" t="s">
        <v>479</v>
      </c>
      <c r="DR127" s="790"/>
      <c r="DS127" s="790"/>
      <c r="DT127" s="790"/>
      <c r="DU127" s="790"/>
      <c r="DV127" s="796" t="s">
        <v>396</v>
      </c>
      <c r="DW127" s="796"/>
      <c r="DX127" s="796"/>
      <c r="DY127" s="796"/>
      <c r="DZ127" s="797"/>
    </row>
    <row r="128" spans="1:130" s="230" customFormat="1" ht="26.25" customHeight="1" thickBot="1" x14ac:dyDescent="0.2">
      <c r="A128" s="798" t="s">
        <v>505</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506</v>
      </c>
      <c r="X128" s="800"/>
      <c r="Y128" s="800"/>
      <c r="Z128" s="801"/>
      <c r="AA128" s="802">
        <v>35544</v>
      </c>
      <c r="AB128" s="803"/>
      <c r="AC128" s="803"/>
      <c r="AD128" s="803"/>
      <c r="AE128" s="804"/>
      <c r="AF128" s="805">
        <v>34923</v>
      </c>
      <c r="AG128" s="803"/>
      <c r="AH128" s="803"/>
      <c r="AI128" s="803"/>
      <c r="AJ128" s="804"/>
      <c r="AK128" s="805">
        <v>26928</v>
      </c>
      <c r="AL128" s="803"/>
      <c r="AM128" s="803"/>
      <c r="AN128" s="803"/>
      <c r="AO128" s="804"/>
      <c r="AP128" s="806"/>
      <c r="AQ128" s="807"/>
      <c r="AR128" s="807"/>
      <c r="AS128" s="807"/>
      <c r="AT128" s="808"/>
      <c r="AU128" s="232"/>
      <c r="AV128" s="232"/>
      <c r="AW128" s="232"/>
      <c r="AX128" s="809" t="s">
        <v>507</v>
      </c>
      <c r="AY128" s="810"/>
      <c r="AZ128" s="810"/>
      <c r="BA128" s="810"/>
      <c r="BB128" s="810"/>
      <c r="BC128" s="810"/>
      <c r="BD128" s="810"/>
      <c r="BE128" s="811"/>
      <c r="BF128" s="786" t="s">
        <v>396</v>
      </c>
      <c r="BG128" s="787"/>
      <c r="BH128" s="787"/>
      <c r="BI128" s="787"/>
      <c r="BJ128" s="787"/>
      <c r="BK128" s="787"/>
      <c r="BL128" s="812"/>
      <c r="BM128" s="786">
        <v>15</v>
      </c>
      <c r="BN128" s="787"/>
      <c r="BO128" s="787"/>
      <c r="BP128" s="787"/>
      <c r="BQ128" s="787"/>
      <c r="BR128" s="787"/>
      <c r="BS128" s="812"/>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91" t="s">
        <v>508</v>
      </c>
      <c r="CQ128" s="730"/>
      <c r="CR128" s="730"/>
      <c r="CS128" s="730"/>
      <c r="CT128" s="730"/>
      <c r="CU128" s="730"/>
      <c r="CV128" s="730"/>
      <c r="CW128" s="730"/>
      <c r="CX128" s="730"/>
      <c r="CY128" s="730"/>
      <c r="CZ128" s="730"/>
      <c r="DA128" s="730"/>
      <c r="DB128" s="730"/>
      <c r="DC128" s="730"/>
      <c r="DD128" s="730"/>
      <c r="DE128" s="730"/>
      <c r="DF128" s="731"/>
      <c r="DG128" s="792" t="s">
        <v>479</v>
      </c>
      <c r="DH128" s="793"/>
      <c r="DI128" s="793"/>
      <c r="DJ128" s="793"/>
      <c r="DK128" s="793"/>
      <c r="DL128" s="793" t="s">
        <v>475</v>
      </c>
      <c r="DM128" s="793"/>
      <c r="DN128" s="793"/>
      <c r="DO128" s="793"/>
      <c r="DP128" s="793"/>
      <c r="DQ128" s="793" t="s">
        <v>396</v>
      </c>
      <c r="DR128" s="793"/>
      <c r="DS128" s="793"/>
      <c r="DT128" s="793"/>
      <c r="DU128" s="793"/>
      <c r="DV128" s="794" t="s">
        <v>483</v>
      </c>
      <c r="DW128" s="794"/>
      <c r="DX128" s="794"/>
      <c r="DY128" s="794"/>
      <c r="DZ128" s="795"/>
    </row>
    <row r="129" spans="1:131" s="230" customFormat="1" ht="26.25" customHeight="1" x14ac:dyDescent="0.15">
      <c r="A129" s="774" t="s">
        <v>110</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509</v>
      </c>
      <c r="X129" s="777"/>
      <c r="Y129" s="777"/>
      <c r="Z129" s="778"/>
      <c r="AA129" s="779">
        <v>2370507</v>
      </c>
      <c r="AB129" s="780"/>
      <c r="AC129" s="780"/>
      <c r="AD129" s="780"/>
      <c r="AE129" s="781"/>
      <c r="AF129" s="782">
        <v>2631910</v>
      </c>
      <c r="AG129" s="780"/>
      <c r="AH129" s="780"/>
      <c r="AI129" s="780"/>
      <c r="AJ129" s="781"/>
      <c r="AK129" s="782">
        <v>2614576</v>
      </c>
      <c r="AL129" s="780"/>
      <c r="AM129" s="780"/>
      <c r="AN129" s="780"/>
      <c r="AO129" s="781"/>
      <c r="AP129" s="783"/>
      <c r="AQ129" s="784"/>
      <c r="AR129" s="784"/>
      <c r="AS129" s="784"/>
      <c r="AT129" s="785"/>
      <c r="AU129" s="233"/>
      <c r="AV129" s="233"/>
      <c r="AW129" s="233"/>
      <c r="AX129" s="751" t="s">
        <v>510</v>
      </c>
      <c r="AY129" s="752"/>
      <c r="AZ129" s="752"/>
      <c r="BA129" s="752"/>
      <c r="BB129" s="752"/>
      <c r="BC129" s="752"/>
      <c r="BD129" s="752"/>
      <c r="BE129" s="753"/>
      <c r="BF129" s="770" t="s">
        <v>472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511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512</v>
      </c>
      <c r="X130" s="777"/>
      <c r="Y130" s="777"/>
      <c r="Z130" s="778"/>
      <c r="AA130" s="779">
        <v>264912</v>
      </c>
      <c r="AB130" s="780"/>
      <c r="AC130" s="780"/>
      <c r="AD130" s="780"/>
      <c r="AE130" s="781"/>
      <c r="AF130" s="782">
        <v>278524</v>
      </c>
      <c r="AG130" s="780"/>
      <c r="AH130" s="780"/>
      <c r="AI130" s="780"/>
      <c r="AJ130" s="781"/>
      <c r="AK130" s="782">
        <v>324217</v>
      </c>
      <c r="AL130" s="780"/>
      <c r="AM130" s="780"/>
      <c r="AN130" s="780"/>
      <c r="AO130" s="781"/>
      <c r="AP130" s="783"/>
      <c r="AQ130" s="784"/>
      <c r="AR130" s="784"/>
      <c r="AS130" s="784"/>
      <c r="AT130" s="785"/>
      <c r="AU130" s="233"/>
      <c r="AV130" s="233"/>
      <c r="AW130" s="233"/>
      <c r="AX130" s="751" t="s">
        <v>513</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514</v>
      </c>
      <c r="X131" s="761"/>
      <c r="Y131" s="761"/>
      <c r="Z131" s="762"/>
      <c r="AA131" s="763">
        <v>2105595</v>
      </c>
      <c r="AB131" s="764"/>
      <c r="AC131" s="764"/>
      <c r="AD131" s="764"/>
      <c r="AE131" s="765"/>
      <c r="AF131" s="766">
        <v>2353386</v>
      </c>
      <c r="AG131" s="764"/>
      <c r="AH131" s="764"/>
      <c r="AI131" s="764"/>
      <c r="AJ131" s="765"/>
      <c r="AK131" s="766">
        <v>2290359</v>
      </c>
      <c r="AL131" s="764"/>
      <c r="AM131" s="764"/>
      <c r="AN131" s="764"/>
      <c r="AO131" s="765"/>
      <c r="AP131" s="767"/>
      <c r="AQ131" s="768"/>
      <c r="AR131" s="768"/>
      <c r="AS131" s="768"/>
      <c r="AT131" s="769"/>
      <c r="AU131" s="233"/>
      <c r="AV131" s="233"/>
      <c r="AW131" s="233"/>
      <c r="AX131" s="729" t="s">
        <v>515</v>
      </c>
      <c r="AY131" s="730"/>
      <c r="AZ131" s="730"/>
      <c r="BA131" s="730"/>
      <c r="BB131" s="730"/>
      <c r="BC131" s="730"/>
      <c r="BD131" s="730"/>
      <c r="BE131" s="731"/>
      <c r="BF131" s="732" t="s">
        <v>483</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516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517</v>
      </c>
      <c r="W132" s="742"/>
      <c r="X132" s="742"/>
      <c r="Y132" s="742"/>
      <c r="Z132" s="743"/>
      <c r="AA132" s="744">
        <v>6.8045374350000003</v>
      </c>
      <c r="AB132" s="745"/>
      <c r="AC132" s="745"/>
      <c r="AD132" s="745"/>
      <c r="AE132" s="746"/>
      <c r="AF132" s="747">
        <v>4.7793264679999998</v>
      </c>
      <c r="AG132" s="745"/>
      <c r="AH132" s="745"/>
      <c r="AI132" s="745"/>
      <c r="AJ132" s="746"/>
      <c r="AK132" s="747">
        <v>7.9562199639999998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518</v>
      </c>
      <c r="W133" s="721"/>
      <c r="X133" s="721"/>
      <c r="Y133" s="721"/>
      <c r="Z133" s="722"/>
      <c r="AA133" s="723">
        <v>6.4</v>
      </c>
      <c r="AB133" s="724"/>
      <c r="AC133" s="724"/>
      <c r="AD133" s="724"/>
      <c r="AE133" s="725"/>
      <c r="AF133" s="723">
        <v>5.7</v>
      </c>
      <c r="AG133" s="724"/>
      <c r="AH133" s="724"/>
      <c r="AI133" s="724"/>
      <c r="AJ133" s="725"/>
      <c r="AK133" s="723">
        <v>6.5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NfxjQwJjLLVWIqz9b73Y2f/6v8dhqBMEKVCVrfjjfIaC9ipXD4jgcdRcQrctrD6wR/DzySRsG8OzqWShFowdg==" saltValue="/HLM7NUepJVLakMalDmPq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71" zoomScale="80" zoomScaleNormal="85" zoomScaleSheetLayoutView="8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93JQRTpvdnfrRAdhFrUFGnHo7xZwZcW6SgXOrFDhUqEsoHtGd2YBcry/uJRi9Mq8urciY7zxKoCZ+2IOTdaUg==" saltValue="f25QMRgCeLCWHePV3T5EI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N1" zoomScale="80" zoomScaleNormal="8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rbJJvcC0vigGHGHvw7jZvA2q7+qMQclqJbPIZWBMduMZQDs9usZ8oXqEd5qIw83E4vNRmgnMNXQ9Yg6B0ecA==" saltValue="N2f0jMXmtGjL/HbTtwfet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8"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9"/>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40" t="s">
        <v>527</v>
      </c>
      <c r="AL9" s="1141"/>
      <c r="AM9" s="1141"/>
      <c r="AN9" s="1142"/>
      <c r="AO9" s="281">
        <v>774208</v>
      </c>
      <c r="AP9" s="281">
        <v>201093</v>
      </c>
      <c r="AQ9" s="282">
        <v>255467</v>
      </c>
      <c r="AR9" s="283">
        <v>-21.3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40" t="s">
        <v>528</v>
      </c>
      <c r="AL10" s="1141"/>
      <c r="AM10" s="1141"/>
      <c r="AN10" s="1142"/>
      <c r="AO10" s="284">
        <v>98517</v>
      </c>
      <c r="AP10" s="284">
        <v>25589</v>
      </c>
      <c r="AQ10" s="285">
        <v>29275</v>
      </c>
      <c r="AR10" s="286">
        <v>-12.6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40" t="s">
        <v>529</v>
      </c>
      <c r="AL11" s="1141"/>
      <c r="AM11" s="1141"/>
      <c r="AN11" s="1142"/>
      <c r="AO11" s="284">
        <v>3786</v>
      </c>
      <c r="AP11" s="284">
        <v>983</v>
      </c>
      <c r="AQ11" s="285">
        <v>3959</v>
      </c>
      <c r="AR11" s="286">
        <v>-75.2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40" t="s">
        <v>530</v>
      </c>
      <c r="AL12" s="1141"/>
      <c r="AM12" s="1141"/>
      <c r="AN12" s="1142"/>
      <c r="AO12" s="284" t="s">
        <v>531</v>
      </c>
      <c r="AP12" s="284" t="s">
        <v>531</v>
      </c>
      <c r="AQ12" s="285" t="s">
        <v>531</v>
      </c>
      <c r="AR12" s="286" t="s">
        <v>531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40" t="s">
        <v>532</v>
      </c>
      <c r="AL13" s="1141"/>
      <c r="AM13" s="1141"/>
      <c r="AN13" s="1142"/>
      <c r="AO13" s="284">
        <v>16636</v>
      </c>
      <c r="AP13" s="284">
        <v>4321</v>
      </c>
      <c r="AQ13" s="285">
        <v>9349</v>
      </c>
      <c r="AR13" s="286">
        <v>-53.8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40" t="s">
        <v>533</v>
      </c>
      <c r="AL14" s="1141"/>
      <c r="AM14" s="1141"/>
      <c r="AN14" s="1142"/>
      <c r="AO14" s="284">
        <v>2434</v>
      </c>
      <c r="AP14" s="284">
        <v>632</v>
      </c>
      <c r="AQ14" s="285">
        <v>4659</v>
      </c>
      <c r="AR14" s="286">
        <v>-86.4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43" t="s">
        <v>534</v>
      </c>
      <c r="AL15" s="1144"/>
      <c r="AM15" s="1144"/>
      <c r="AN15" s="1145"/>
      <c r="AO15" s="284">
        <v>-60243</v>
      </c>
      <c r="AP15" s="284">
        <v>-15648</v>
      </c>
      <c r="AQ15" s="285">
        <v>-18111</v>
      </c>
      <c r="AR15" s="286">
        <v>-13.6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43" t="s">
        <v>193</v>
      </c>
      <c r="AL16" s="1144"/>
      <c r="AM16" s="1144"/>
      <c r="AN16" s="1145"/>
      <c r="AO16" s="284">
        <v>835338</v>
      </c>
      <c r="AP16" s="284">
        <v>216971</v>
      </c>
      <c r="AQ16" s="285">
        <v>284598</v>
      </c>
      <c r="AR16" s="286">
        <v>-23.8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46" t="s">
        <v>539</v>
      </c>
      <c r="AL21" s="1147"/>
      <c r="AM21" s="1147"/>
      <c r="AN21" s="1148"/>
      <c r="AO21" s="297">
        <v>20.260000000000002</v>
      </c>
      <c r="AP21" s="298">
        <v>25.07</v>
      </c>
      <c r="AQ21" s="299">
        <v>-4.8099999999999996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46" t="s">
        <v>540</v>
      </c>
      <c r="AL22" s="1147"/>
      <c r="AM22" s="1147"/>
      <c r="AN22" s="1148"/>
      <c r="AO22" s="302">
        <v>95.7</v>
      </c>
      <c r="AP22" s="303">
        <v>94.5</v>
      </c>
      <c r="AQ22" s="304">
        <v>1.2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9" t="s">
        <v>541</v>
      </c>
      <c r="B26" s="1139"/>
      <c r="C26" s="1139"/>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8"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9"/>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544</v>
      </c>
      <c r="AL32" s="1131"/>
      <c r="AM32" s="1131"/>
      <c r="AN32" s="1132"/>
      <c r="AO32" s="312">
        <v>379674</v>
      </c>
      <c r="AP32" s="312">
        <v>98617</v>
      </c>
      <c r="AQ32" s="313">
        <v>156764</v>
      </c>
      <c r="AR32" s="314">
        <v>-37.1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545</v>
      </c>
      <c r="AL33" s="1131"/>
      <c r="AM33" s="1131"/>
      <c r="AN33" s="1132"/>
      <c r="AO33" s="312" t="s">
        <v>531</v>
      </c>
      <c r="AP33" s="312" t="s">
        <v>531</v>
      </c>
      <c r="AQ33" s="313" t="s">
        <v>531</v>
      </c>
      <c r="AR33" s="314" t="s">
        <v>531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546</v>
      </c>
      <c r="AL34" s="1131"/>
      <c r="AM34" s="1131"/>
      <c r="AN34" s="1132"/>
      <c r="AO34" s="312" t="s">
        <v>531</v>
      </c>
      <c r="AP34" s="312" t="s">
        <v>531</v>
      </c>
      <c r="AQ34" s="313" t="s">
        <v>531</v>
      </c>
      <c r="AR34" s="314" t="s">
        <v>531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547</v>
      </c>
      <c r="AL35" s="1131"/>
      <c r="AM35" s="1131"/>
      <c r="AN35" s="1132"/>
      <c r="AO35" s="312">
        <v>111630</v>
      </c>
      <c r="AP35" s="312">
        <v>28995</v>
      </c>
      <c r="AQ35" s="313">
        <v>30923</v>
      </c>
      <c r="AR35" s="314">
        <v>-6.2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548</v>
      </c>
      <c r="AL36" s="1131"/>
      <c r="AM36" s="1131"/>
      <c r="AN36" s="1132"/>
      <c r="AO36" s="312">
        <v>40275</v>
      </c>
      <c r="AP36" s="312">
        <v>10461</v>
      </c>
      <c r="AQ36" s="313">
        <v>4657</v>
      </c>
      <c r="AR36" s="314">
        <v>124.6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549</v>
      </c>
      <c r="AL37" s="1131"/>
      <c r="AM37" s="1131"/>
      <c r="AN37" s="1132"/>
      <c r="AO37" s="312">
        <v>1792</v>
      </c>
      <c r="AP37" s="312">
        <v>465</v>
      </c>
      <c r="AQ37" s="313">
        <v>888</v>
      </c>
      <c r="AR37" s="314">
        <v>-47.6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550</v>
      </c>
      <c r="AL38" s="1134"/>
      <c r="AM38" s="1134"/>
      <c r="AN38" s="1135"/>
      <c r="AO38" s="315" t="s">
        <v>531</v>
      </c>
      <c r="AP38" s="315" t="s">
        <v>531</v>
      </c>
      <c r="AQ38" s="316">
        <v>21</v>
      </c>
      <c r="AR38" s="304" t="s">
        <v>531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551</v>
      </c>
      <c r="AL39" s="1134"/>
      <c r="AM39" s="1134"/>
      <c r="AN39" s="1135"/>
      <c r="AO39" s="312">
        <v>-26928</v>
      </c>
      <c r="AP39" s="312">
        <v>-6994</v>
      </c>
      <c r="AQ39" s="313">
        <v>-6724</v>
      </c>
      <c r="AR39" s="314">
        <v>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552</v>
      </c>
      <c r="AL40" s="1131"/>
      <c r="AM40" s="1131"/>
      <c r="AN40" s="1132"/>
      <c r="AO40" s="312">
        <v>-324217</v>
      </c>
      <c r="AP40" s="312">
        <v>-84212</v>
      </c>
      <c r="AQ40" s="313">
        <v>-136123</v>
      </c>
      <c r="AR40" s="314">
        <v>-38.1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304</v>
      </c>
      <c r="AL41" s="1137"/>
      <c r="AM41" s="1137"/>
      <c r="AN41" s="1138"/>
      <c r="AO41" s="312">
        <v>182226</v>
      </c>
      <c r="AP41" s="312">
        <v>47331</v>
      </c>
      <c r="AQ41" s="313">
        <v>50405</v>
      </c>
      <c r="AR41" s="314">
        <v>-6.1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3" t="s">
        <v>522</v>
      </c>
      <c r="AN49" s="1125" t="s">
        <v>556</v>
      </c>
      <c r="AO49" s="1126"/>
      <c r="AP49" s="1126"/>
      <c r="AQ49" s="1126"/>
      <c r="AR49" s="112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4"/>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639846</v>
      </c>
      <c r="AN51" s="334">
        <v>156825</v>
      </c>
      <c r="AO51" s="335">
        <v>-10.4</v>
      </c>
      <c r="AP51" s="336">
        <v>271581</v>
      </c>
      <c r="AQ51" s="337">
        <v>-6.7</v>
      </c>
      <c r="AR51" s="338">
        <v>-3.7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456431</v>
      </c>
      <c r="AN52" s="342">
        <v>111870</v>
      </c>
      <c r="AO52" s="343">
        <v>-15.4</v>
      </c>
      <c r="AP52" s="344">
        <v>117844</v>
      </c>
      <c r="AQ52" s="345">
        <v>-1</v>
      </c>
      <c r="AR52" s="346">
        <v>-14.4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367750</v>
      </c>
      <c r="AN53" s="334">
        <v>91503</v>
      </c>
      <c r="AO53" s="335">
        <v>-41.7</v>
      </c>
      <c r="AP53" s="336">
        <v>268375</v>
      </c>
      <c r="AQ53" s="337">
        <v>-1.2</v>
      </c>
      <c r="AR53" s="338">
        <v>-40.5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150244</v>
      </c>
      <c r="AN54" s="342">
        <v>37383</v>
      </c>
      <c r="AO54" s="343">
        <v>-66.599999999999994</v>
      </c>
      <c r="AP54" s="344">
        <v>119602</v>
      </c>
      <c r="AQ54" s="345">
        <v>1.5</v>
      </c>
      <c r="AR54" s="346">
        <v>-68.099999999999994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289284</v>
      </c>
      <c r="AN55" s="334">
        <v>73665</v>
      </c>
      <c r="AO55" s="335">
        <v>-19.5</v>
      </c>
      <c r="AP55" s="336">
        <v>301035</v>
      </c>
      <c r="AQ55" s="337">
        <v>12.2</v>
      </c>
      <c r="AR55" s="338">
        <v>-31.7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134140</v>
      </c>
      <c r="AN56" s="342">
        <v>34158</v>
      </c>
      <c r="AO56" s="343">
        <v>-8.6</v>
      </c>
      <c r="AP56" s="344">
        <v>154376</v>
      </c>
      <c r="AQ56" s="345">
        <v>29.1</v>
      </c>
      <c r="AR56" s="346">
        <v>-37.700000000000003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489044</v>
      </c>
      <c r="AN57" s="334">
        <v>126140</v>
      </c>
      <c r="AO57" s="335">
        <v>71.2</v>
      </c>
      <c r="AP57" s="336">
        <v>362690</v>
      </c>
      <c r="AQ57" s="337">
        <v>20.5</v>
      </c>
      <c r="AR57" s="338">
        <v>50.7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343715</v>
      </c>
      <c r="AN58" s="342">
        <v>88655</v>
      </c>
      <c r="AO58" s="343">
        <v>159.5</v>
      </c>
      <c r="AP58" s="344">
        <v>172580</v>
      </c>
      <c r="AQ58" s="345">
        <v>11.8</v>
      </c>
      <c r="AR58" s="346">
        <v>147.69999999999999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303907</v>
      </c>
      <c r="AN59" s="334">
        <v>78937</v>
      </c>
      <c r="AO59" s="335">
        <v>-37.4</v>
      </c>
      <c r="AP59" s="336">
        <v>296093</v>
      </c>
      <c r="AQ59" s="337">
        <v>-18.399999999999999</v>
      </c>
      <c r="AR59" s="338">
        <v>-19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141377</v>
      </c>
      <c r="AN60" s="342">
        <v>36721</v>
      </c>
      <c r="AO60" s="343">
        <v>-58.6</v>
      </c>
      <c r="AP60" s="344">
        <v>140545</v>
      </c>
      <c r="AQ60" s="345">
        <v>-18.600000000000001</v>
      </c>
      <c r="AR60" s="346">
        <v>-40</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417966</v>
      </c>
      <c r="AN61" s="349">
        <v>105414</v>
      </c>
      <c r="AO61" s="350">
        <v>-7.6</v>
      </c>
      <c r="AP61" s="351">
        <v>299955</v>
      </c>
      <c r="AQ61" s="352">
        <v>1.3</v>
      </c>
      <c r="AR61" s="338">
        <v>-8.9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245181</v>
      </c>
      <c r="AN62" s="342">
        <v>61757</v>
      </c>
      <c r="AO62" s="343">
        <v>2.1</v>
      </c>
      <c r="AP62" s="344">
        <v>140989</v>
      </c>
      <c r="AQ62" s="345">
        <v>4.5999999999999996</v>
      </c>
      <c r="AR62" s="346">
        <v>-2.5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f/TburqBs8t86EEvSECLb1b1BBoMAhj7ev5fLYOKvSa9cYGxlRKJ6FvrvyrddMNA7eVGcxshnvexiREL3RjtaA==" saltValue="bRNZM93PhsUUXrWCEusuf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15" zoomScale="80" zoomScaleNormal="8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0" spans="125:125" ht="13.5" hidden="1" customHeight="1" x14ac:dyDescent="0.15"/>
    <row r="121" spans="125:125" ht="13.5" hidden="1" customHeight="1" x14ac:dyDescent="0.15">
      <c r="DU121" s="259"/>
    </row>
  </sheetData>
  <sheetProtection algorithmName="SHA-512" hashValue="Td3e8X/GKyKeIoNq1THxi0XhiDAPYZRS37kcjyUI2PHtSoN4PFjvjEdjo85rQPD8cSF5CFPM9qT4K9ULf0geJw==" saltValue="Pxu2Qd0GgF00j2tUFFJFd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80" zoomScaleNormal="8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kv26iz2VXGWR8WO8KVU1VCTuChQGdA1Fpg1N8MhHnLDM0WAr8ihL+OVZKyChxuiFNt0mc2ekj0WdioIfFKgUgA==" saltValue="d6S59EaMcQMWDVlTL94p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6"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49" t="s">
        <v>3</v>
      </c>
      <c r="D47" s="1149"/>
      <c r="E47" s="1150"/>
      <c r="F47" s="11">
        <v>34.86</v>
      </c>
      <c r="G47" s="12">
        <v>40.090000000000003</v>
      </c>
      <c r="H47" s="12">
        <v>36.92</v>
      </c>
      <c r="I47" s="12">
        <v>54.41</v>
      </c>
      <c r="J47" s="13">
        <v>61.69</v>
      </c>
    </row>
    <row r="48" spans="2:10" ht="57.75" customHeight="1" x14ac:dyDescent="0.15">
      <c r="B48" s="14"/>
      <c r="C48" s="1151" t="s">
        <v>4</v>
      </c>
      <c r="D48" s="1151"/>
      <c r="E48" s="1152"/>
      <c r="F48" s="15">
        <v>11.24</v>
      </c>
      <c r="G48" s="16">
        <v>27.19</v>
      </c>
      <c r="H48" s="16">
        <v>23.01</v>
      </c>
      <c r="I48" s="16">
        <v>17.37</v>
      </c>
      <c r="J48" s="17">
        <v>16.98</v>
      </c>
    </row>
    <row r="49" spans="2:10" ht="57.75" customHeight="1" thickBot="1" x14ac:dyDescent="0.2">
      <c r="B49" s="18"/>
      <c r="C49" s="1153" t="s">
        <v>5</v>
      </c>
      <c r="D49" s="1153"/>
      <c r="E49" s="1154"/>
      <c r="F49" s="19" t="s">
        <v>577</v>
      </c>
      <c r="G49" s="20">
        <v>21.63</v>
      </c>
      <c r="H49" s="20" t="s">
        <v>578</v>
      </c>
      <c r="I49" s="20">
        <v>17.8</v>
      </c>
      <c r="J49" s="21">
        <v>6.4</v>
      </c>
    </row>
    <row r="50" spans="2:10" x14ac:dyDescent="0.15"/>
  </sheetData>
  <sheetProtection algorithmName="SHA-512" hashValue="mpXrvDCFgJ7JXIWJkD28zJEiVAEut351iFc66qnTsSCWF7KBBH15NPl+6WueJmHPzqf427xoncTAcy5Czzy4ww==" saltValue="AawrXz4aHZZT5mN5ADue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2024-03-14T04:40:50Z</dcterms:created>
  <dcterms:modified xsi:type="dcterms:W3CDTF">2024-09-02T01:04:38Z</dcterms:modified>
  <cp:category/>
</cp:coreProperties>
</file>