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mc:AlternateContent xmlns:mc="http://schemas.openxmlformats.org/markup-compatibility/2006">
    <mc:Choice Requires="x15">
      <x15ac:absPath xmlns:x15ac="http://schemas.microsoft.com/office/spreadsheetml/2010/11/ac" url="K:\財政課\＠令和6年度\04財政01財政（記録用フォルダ）\06　決算状況　01　決算統計\〆9.3　令和４年度財政状況資料集の作成について（分析欄記載依頼）\03　提出\"/>
    </mc:Choice>
  </mc:AlternateContent>
  <xr:revisionPtr revIDLastSave="0" documentId="13_ncr:1_{13586925-6F51-4391-8802-6582F4F4FDEE}" xr6:coauthVersionLast="36" xr6:coauthVersionMax="36" xr10:uidLastSave="{00000000-0000-0000-0000-000000000000}"/>
  <bookViews>
    <workbookView xWindow="0" yWindow="0" windowWidth="20490" windowHeight="733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s="1"/>
  <c r="U35" i="10" l="1"/>
  <c r="U36" i="10" s="1"/>
  <c r="AM34" i="10"/>
  <c r="AM35" i="10" s="1"/>
  <c r="AM36" i="10" s="1"/>
  <c r="BW34" i="10"/>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<sst xmlns="http://schemas.openxmlformats.org/spreadsheetml/2006/main" count="1118" uniqueCount="606">
  <si>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</si>
  <si>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</si>
  <si>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</si>
  <si>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</si>
  <si>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</si>
  <si>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</si>
  <si>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</si>
  <si>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</si>
  <si>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</si>
  <si>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</si>
  <si>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</si>
  <si>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</si>
  <si>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</si>
  <si>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</si>
  <si>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</si>
  <si>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</si>
  <si>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</si>
  <si>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</si>
  <si>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</si>
  <si>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</si>
  <si>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</si>
  <si>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</si>
  <si>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</si>
  <si>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</si>
  <si>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</si>
  <si>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</si>
  <si>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</si>
  <si>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</si>
  <si>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</si>
  <si>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</si>
  <si>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</si>
  <si>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</si>
  <si>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</si>
  <si>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</si>
  <si>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</si>
  <si>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</si>
  <si>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</si>
  <si>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</si>
  <si>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</si>
  <si>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</si>
  <si>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</si>
  <si>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</si>
  <si>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</si>
  <si>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</si>
  <si>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</si>
  <si>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</si>
  <si>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</si>
  <si>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</si>
  <si>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</si>
  <si>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</si>
  <si>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</si>
  <si>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</si>
  <si>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</si>
  <si>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</si>
  <si>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</si>
  <si>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</si>
  <si>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</si>
  <si>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</si>
  <si>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</si>
  <si>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</si>
  <si>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</si>
  <si>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</si>
  <si>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</si>
  <si>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</si>
  <si>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</si>
  <si>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</si>
  <si>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</si>
  <si>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</si>
  <si>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</si>
  <si>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</si>
  <si>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</si>
  <si>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</si>
  <si>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</si>
  <si>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</si>
  <si>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</si>
  <si>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</si>
  <si>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</si>
  <si>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</si>
  <si>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</si>
  <si>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</si>
  <si>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</si>
  <si>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</si>
  <si>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</si>
  <si>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</si>
  <si>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</si>
  <si>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</si>
  <si>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</si>
  <si>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</si>
  <si>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</si>
  <si>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</si>
  <si>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</si>
  <si>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</si>
  <si>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</si>
  <si>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</si>
  <si>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</si>
  <si>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</si>
  <si>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</si>
  <si>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</si>
  <si>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</si>
  <si>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</si>
  <si>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</si>
  <si>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</si>
  <si>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</si>
  <si>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</si>
  <si>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</si>
  <si>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</si>
  <si>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</si>
  <si>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</si>
  <si>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</si>
  <si>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</si>
  <si>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</si>
  <si>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</si>
  <si>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</si>
  <si>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</si>
  <si>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</si>
  <si>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</si>
  <si>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</si>
  <si>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</si>
  <si>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</si>
  <si>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</si>
  <si>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</si>
  <si>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</si>
  <si>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</si>
  <si>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</si>
  <si>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</si>
  <si>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</si>
  <si>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</si>
  <si>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</si>
  <si>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</si>
  <si>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</si>
  <si>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</si>
  <si>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</si>
  <si>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</si>
  <si>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</si>
  <si>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</si>
  <si>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</si>
  <si>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</si>
  <si>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</si>
  <si>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</si>
  <si>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</si>
  <si>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</si>
  <si>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</si>
  <si>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</si>
  <si>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</si>
  <si>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</si>
  <si>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</si>
  <si>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</si>
  <si>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</si>
  <si>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</si>
  <si>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</si>
  <si>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</si>
  <si>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</si>
  <si>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</si>
  <si>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</si>
  <si>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</si>
  <si>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</si>
  <si>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</si>
  <si>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</si>
  <si>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</si>
  <si>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</si>
  <si>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</si>
  <si>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</si>
  <si>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</si>
  <si>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</si>
  <si>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</si>
  <si>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</si>
  <si>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</si>
  <si>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</si>
  <si>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</si>
  <si>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</si>
  <si>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</si>
  <si>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</si>
  <si>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</si>
  <si>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</si>
  <si>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</si>
  <si>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</si>
  <si>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</si>
  <si>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</si>
  <si>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</si>
  <si>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</si>
  <si>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</si>
  <si>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</si>
  <si>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</si>
  <si>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</si>
  <si>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</si>
  <si>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</si>
  <si>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</si>
  <si>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</si>
  <si>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</si>
  <si>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</si>
  <si>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</si>
  <si>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</si>
  <si>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</si>
  <si>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</si>
  <si>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</si>
  <si>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</si>
  <si>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</si>
  <si>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</si>
  <si>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</si>
  <si>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</si>
  <si>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</si>
  <si>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</si>
  <si>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</si>
  <si>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</si>
  <si>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</si>
  <si>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</si>
  <si>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</si>
  <si>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</si>
  <si>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</si>
  <si>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</si>
  <si>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</si>
  <si>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</si>
  <si>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</si>
  <si>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</si>
  <si>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</si>
  <si>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</si>
  <si>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</si>
  <si>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</si>
  <si>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</si>
  <si>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</si>
  <si>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熊本県大津町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</si>
  <si>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</si>
  <si>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</si>
  <si>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</si>
  <si>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</si>
  <si>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</si>
  <si>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</si>
  <si>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</si>
  <si>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</si>
  <si>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</si>
  <si>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</si>
  <si>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</si>
  <si>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</si>
  <si>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</si>
  <si>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</si>
  <si>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</si>
  <si>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</si>
  <si>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</si>
  <si>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</si>
  <si>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</si>
  <si>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</si>
  <si>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</si>
  <si>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</si>
  <si>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</si>
  <si>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</si>
  <si>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</si>
  <si>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</si>
  <si>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</si>
  <si>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</si>
  <si>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</si>
  <si>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</si>
  <si>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</si>
  <si>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</si>
  <si>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</si>
  <si>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</si>
  <si>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</si>
  <si>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</si>
  <si>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</si>
  <si>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</si>
  <si>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</si>
  <si>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</si>
  <si>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</si>
  <si>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</si>
  <si>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</si>
  <si>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</si>
  <si>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</si>
  <si>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</si>
  <si>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</si>
  <si>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</si>
  <si>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</si>
  <si>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</si>
  <si>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</si>
  <si>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</si>
  <si>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</si>
  <si>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</si>
  <si>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</si>
  <si>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</si>
  <si>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</si>
  <si>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</si>
  <si>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</si>
  <si>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</si>
  <si>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</si>
  <si>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</si>
  <si>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</si>
  <si>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</si>
  <si>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</si>
  <si>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</si>
  <si>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</si>
  <si>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</si>
  <si>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</si>
  <si>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</si>
  <si>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</si>
  <si>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</si>
  <si>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</si>
  <si>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</si>
  <si>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</si>
  <si>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</si>
  <si>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</si>
  <si>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</si>
  <si>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</si>
  <si>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</si>
  <si>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</si>
  <si>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</si>
  <si>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</si>
  <si>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</si>
  <si>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</si>
  <si>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</si>
  <si>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</si>
  <si>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</si>
  <si>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</si>
  <si>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</si>
  <si>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</si>
  <si>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</si>
  <si>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</si>
  <si>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</si>
  <si>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</si>
  <si>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</si>
  <si>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</si>
  <si>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</si>
  <si>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</si>
  <si>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</si>
  <si>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</si>
  <si>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</si>
  <si>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</si>
  <si>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</si>
  <si>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</si>
  <si>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</si>
  <si>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</si>
  <si>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</si>
  <si>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</si>
  <si>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</si>
  <si>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</si>
  <si>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</si>
  <si>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</si>
  <si>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</si>
  <si>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</si>
  <si>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</si>
  <si>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</si>
  <si>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</si>
  <si>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</si>
  <si>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</si>
  <si>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</si>
  <si>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</si>
  <si>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</si>
  <si>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</si>
  <si>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</si>
  <si>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</si>
  <si>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</si>
  <si>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</si>
  <si>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</si>
  <si>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</si>
  <si>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</si>
  <si>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</si>
  <si>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</si>
  <si>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</si>
  <si>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</si>
  <si>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</si>
  <si>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</si>
  <si>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</si>
  <si>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</si>
  <si>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</si>
  <si>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</si>
  <si>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</si>
  <si>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</si>
  <si>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</si>
  <si>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</si>
  <si>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</si>
  <si>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</si>
  <si>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</si>
  <si>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</si>
  <si>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</si>
  <si>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</si>
  <si>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</si>
  <si>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熊本県大津町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</si>
  <si>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</si>
  <si>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</si>
  <si>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</si>
  <si>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</si>
  <si>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</si>
  <si>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</si>
  <si>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</si>
  <si>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</si>
  <si>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</si>
  <si>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</si>
  <si>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</si>
  <si>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</si>
  <si>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</si>
  <si>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</si>
  <si>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</si>
  <si>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</si>
  <si>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</si>
  <si>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</si>
  <si>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</si>
  <si>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</si>
  <si>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大津町外四ヶ市町村共有財産管理処分事務受託特別会計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</si>
  <si>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</si>
  <si>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</si>
  <si>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</si>
  <si>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</si>
  <si>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</si>
  <si>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</si>
  <si>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</si>
  <si>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</si>
  <si>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</si>
  <si>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</si>
  <si>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</si>
  <si>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</si>
  <si>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</si>
  <si>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</si>
  <si>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</si>
  <si>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</si>
  <si>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</si>
  <si>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農業集落排水事業会計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</si>
  <si>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</si>
  <si>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</si>
  <si>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</si>
  <si>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</si>
  <si>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</si>
  <si>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</si>
  <si>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</si>
  <si>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</si>
  <si>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</si>
  <si>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</si>
  <si>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</si>
  <si>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</si>
  <si>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</si>
  <si>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</si>
  <si>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</si>
  <si>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</si>
  <si>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</si>
  <si>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</si>
  <si>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</si>
  <si>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</si>
  <si>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</si>
  <si>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</si>
  <si>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</si>
  <si>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</si>
  <si>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</si>
  <si>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</si>
  <si>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</si>
  <si>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</si>
  <si>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</si>
  <si>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</si>
  <si>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</si>
  <si>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</si>
  <si>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</si>
  <si>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</si>
  <si>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</si>
  <si>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</si>
  <si>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</si>
  <si>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</si>
  <si>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</si>
  <si>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</si>
  <si>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</si>
  <si>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</si>
  <si>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</si>
  <si>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</si>
  <si>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</si>
  <si>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</si>
  <si>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</si>
  <si>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</si>
  <si>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</si>
  <si>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</si>
  <si>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</si>
  <si>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</si>
  <si>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</si>
  <si>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</si>
  <si>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</si>
  <si>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</si>
  <si>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</si>
  <si>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</si>
  <si>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</si>
  <si>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</si>
  <si>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</si>
  <si>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</si>
  <si>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</si>
  <si>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</si>
  <si>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</si>
  <si>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</si>
  <si>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</si>
  <si>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</si>
  <si>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</si>
  <si>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</si>
  <si>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</si>
  <si>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</si>
  <si>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</si>
  <si>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</si>
  <si>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</si>
  <si>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</si>
  <si>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</si>
  <si>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</si>
  <si>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</si>
  <si>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</si>
  <si>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</si>
  <si>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</si>
  <si>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</si>
  <si>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</si>
  <si>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</si>
  <si>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</si>
  <si>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</si>
  <si>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</si>
  <si>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</si>
  <si>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</si>
  <si>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</si>
  <si>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</si>
  <si>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</si>
  <si>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</si>
  <si>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</si>
  <si>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</si>
  <si>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</si>
  <si>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</si>
  <si>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</si>
  <si>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</si>
  <si>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</si>
  <si>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</si>
  <si>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</si>
  <si>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</si>
  <si>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</si>
  <si>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</si>
  <si>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</si>
  <si>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</si>
  <si>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</si>
  <si>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</si>
  <si>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</si>
  <si>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</si>
  <si>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</si>
  <si>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</si>
  <si>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</si>
  <si>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</si>
  <si>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</si>
  <si>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</si>
  <si>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</si>
  <si>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</si>
  <si>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</si>
  <si>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</si>
  <si>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</si>
  <si>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</si>
  <si>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</si>
  <si>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</si>
  <si>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</si>
  <si>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</si>
  <si>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</si>
  <si>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</si>
  <si>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</si>
  <si>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</si>
  <si>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</si>
  <si>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</si>
  <si>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</si>
  <si>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</si>
  <si>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</si>
  <si>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</si>
  <si>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</si>
  <si>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</si>
  <si>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</si>
  <si>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</si>
  <si>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</si>
  <si>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</si>
  <si>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</si>
  <si>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</si>
  <si>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</si>
  <si>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</si>
  <si>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</si>
  <si>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1.38</t>
  </si>
  <si>
    <t>▲ 0.60</t>
  </si>
  <si>
    <t>一般会計</t>
  </si>
  <si>
    <t>公共下水道事業会計</t>
  </si>
  <si>
    <t>工業用水道事業会計</t>
  </si>
  <si>
    <t>介護保険特別会計</t>
  </si>
  <si>
    <t>国民健康保険特別会計</t>
  </si>
  <si>
    <t>大津町外四ヶ市町村共有財産管理処分事務受託特別会計</t>
  </si>
  <si>
    <t>農業集落排水事業会計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</si>
  <si>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</si>
  <si>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</si>
  <si>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</si>
  <si>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</si>
  <si>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</si>
  <si>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</si>
  <si>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</si>
  <si>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</si>
  <si>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</si>
  <si>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</si>
  <si>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熊本県市町村総合事務組合</t>
    <rPh sb="0" eb="3">
      <t>クマモトケン</t>
    </rPh>
    <rPh sb="3" eb="6">
      <t>シチョウソン</t>
    </rPh>
    <rPh sb="6" eb="8">
      <t>ソウゴウ</t>
    </rPh>
    <rPh sb="8" eb="10">
      <t>ジム</t>
    </rPh>
    <rPh sb="10" eb="12">
      <t>クミアイ</t>
    </rPh>
    <phoneticPr fontId="2"/>
  </si>
  <si>
    <t>菊池環境保全組合</t>
    <rPh sb="0" eb="2">
      <t>キクチ</t>
    </rPh>
    <rPh sb="2" eb="4">
      <t>カンキョウ</t>
    </rPh>
    <rPh sb="4" eb="6">
      <t>ホゼン</t>
    </rPh>
    <rPh sb="6" eb="8">
      <t>クミアイ</t>
    </rPh>
    <phoneticPr fontId="2"/>
  </si>
  <si>
    <t>大津菊陽水道企業団</t>
    <rPh sb="0" eb="2">
      <t>オオヅ</t>
    </rPh>
    <rPh sb="2" eb="3">
      <t>キク</t>
    </rPh>
    <rPh sb="3" eb="4">
      <t>ヨウ</t>
    </rPh>
    <rPh sb="4" eb="6">
      <t>スイドウ</t>
    </rPh>
    <rPh sb="6" eb="8">
      <t>キギョウ</t>
    </rPh>
    <rPh sb="8" eb="9">
      <t>ダン</t>
    </rPh>
    <phoneticPr fontId="2"/>
  </si>
  <si>
    <t>大津町・西原原野組合</t>
    <rPh sb="0" eb="3">
      <t>オオヅマチ</t>
    </rPh>
    <rPh sb="4" eb="6">
      <t>ニシハラ</t>
    </rPh>
    <rPh sb="6" eb="8">
      <t>ゲンヤ</t>
    </rPh>
    <rPh sb="8" eb="10">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</si>
  <si>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</si>
  <si>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</si>
  <si>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</si>
  <si>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特別会計（交通災害共済事業）分を含む</t>
    <rPh sb="0" eb="4">
      <t>トクベツカイケイ</t>
    </rPh>
    <rPh sb="5" eb="9">
      <t>コウツウサイガイ</t>
    </rPh>
    <rPh sb="9" eb="13">
      <t>キョウサイジギョウ</t>
    </rPh>
    <rPh sb="14" eb="15">
      <t>ブン</t>
    </rPh>
    <rPh sb="16" eb="17">
      <t>フク</t>
    </rPh>
    <phoneticPr fontId="2"/>
  </si>
  <si>
    <t>法適用企業</t>
    <rPh sb="0" eb="3">
      <t>ホウテキヨウ</t>
    </rPh>
    <rPh sb="3" eb="5">
      <t>キギョウ</t>
    </rPh>
    <phoneticPr fontId="2"/>
  </si>
  <si>
    <t>公共施設整備基金</t>
    <rPh sb="0" eb="2">
      <t>コウキョウ</t>
    </rPh>
    <rPh sb="2" eb="4">
      <t>シセツ</t>
    </rPh>
    <rPh sb="4" eb="6">
      <t>セイビ</t>
    </rPh>
    <rPh sb="6" eb="8">
      <t>キキン</t>
    </rPh>
    <phoneticPr fontId="5"/>
  </si>
  <si>
    <t>社会福祉振興基金</t>
    <rPh sb="0" eb="2">
      <t>シャカイ</t>
    </rPh>
    <rPh sb="2" eb="4">
      <t>フクシ</t>
    </rPh>
    <rPh sb="4" eb="6">
      <t>シンコウ</t>
    </rPh>
    <rPh sb="6" eb="8">
      <t>キキン</t>
    </rPh>
    <phoneticPr fontId="5"/>
  </si>
  <si>
    <t>熊本地震大津町復興基金</t>
    <rPh sb="0" eb="2">
      <t>クマモト</t>
    </rPh>
    <rPh sb="2" eb="4">
      <t>ジシン</t>
    </rPh>
    <rPh sb="4" eb="7">
      <t>オオヅマチ</t>
    </rPh>
    <rPh sb="7" eb="9">
      <t>フッコウ</t>
    </rPh>
    <rPh sb="9" eb="11">
      <t>キキン</t>
    </rPh>
    <phoneticPr fontId="5"/>
  </si>
  <si>
    <t>大津町工場等振興奨励基金</t>
    <rPh sb="0" eb="3">
      <t>オオヅマチ</t>
    </rPh>
    <rPh sb="3" eb="5">
      <t>コウジョウ</t>
    </rPh>
    <rPh sb="5" eb="6">
      <t>トウ</t>
    </rPh>
    <rPh sb="6" eb="8">
      <t>シンコウ</t>
    </rPh>
    <rPh sb="8" eb="10">
      <t>ショウレイ</t>
    </rPh>
    <rPh sb="10" eb="12">
      <t>キキン</t>
    </rPh>
    <phoneticPr fontId="19"/>
  </si>
  <si>
    <t>大津町企業版ふるさと納税基金</t>
    <rPh sb="0" eb="3">
      <t>オオヅマチ</t>
    </rPh>
    <rPh sb="3" eb="5">
      <t>キギョウ</t>
    </rPh>
    <rPh sb="5" eb="6">
      <t>バン</t>
    </rPh>
    <rPh sb="10" eb="12">
      <t>ノウゼイ</t>
    </rPh>
    <rPh sb="12" eb="14">
      <t>キキン</t>
    </rPh>
    <phoneticPr fontId="1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</si>
  <si>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</si>
  <si>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</si>
  <si>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</si>
  <si>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</si>
  <si>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</si>
  <si>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</si>
  <si>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</si>
  <si>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</si>
  <si>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</si>
  <si>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公共下水道事業の起債償還の減少に伴う繰出金の減少により、ここ数年は将来負担比率が負の数になっているが、新環境工場建設による組合負担等見込額の増加や令和５年度以降に予定されている大規模な公共施設整備に伴い、地方債残高の高止まりが見込まれるため、今後も健全化を進めていく必要がある。</t>
    <phoneticPr fontId="5"/>
  </si>
  <si>
    <t>将来負担比率については上述の通り。
実質公債費比率について、元利償還金の増加や一部事務組合の償還金の増による負担金の増加、また普通交付税及び臨時財政対策債の減に伴う標準財政規模の減により単年度実質公債費比率は増加したが、令和元年度の単年度実質公債費比率の減少により3カ年平均は減少した。令和5年度は標準財政規模の増が見込まれるものの、学校教育施設の起債に係る元利償還金の増や、新環境工場建設に係る元金償還本格化に伴う一部事務組合負担金の増、また、町立小中学校仮設校舎賃貸借による公債費に準ずる債務負担行為の増が見込まれるため、単年度及び３カ年平均の実質公債費比率は増加する見込みである。今後も元利償還金の高止まりが予想されるため、引き続き起債抑制に努める必要がある。</t>
    <rPh sb="36" eb="38">
      <t>ゾウカ</t>
    </rPh>
    <rPh sb="54" eb="57">
      <t>フタンキン</t>
    </rPh>
    <rPh sb="58" eb="60">
      <t>ゾウカ</t>
    </rPh>
    <rPh sb="63" eb="65">
      <t>フツウ</t>
    </rPh>
    <rPh sb="65" eb="68">
      <t>コウフゼイ</t>
    </rPh>
    <rPh sb="68" eb="69">
      <t>オヨ</t>
    </rPh>
    <rPh sb="78" eb="79">
      <t>ゲン</t>
    </rPh>
    <rPh sb="89" eb="90">
      <t>ゲン</t>
    </rPh>
    <rPh sb="156" eb="157">
      <t>ゾウ</t>
    </rPh>
    <rPh sb="158" eb="160">
      <t>ミコ</t>
    </rPh>
    <rPh sb="174" eb="176">
      <t>キサイ</t>
    </rPh>
    <rPh sb="177" eb="178">
      <t>カカ</t>
    </rPh>
    <rPh sb="202" eb="205">
      <t>ホンカクカ</t>
    </rPh>
    <rPh sb="223" eb="225">
      <t>チョウリツ</t>
    </rPh>
    <rPh sb="225" eb="227">
      <t>ショウチュウ</t>
    </rPh>
    <rPh sb="227" eb="229">
      <t>ガッコウ</t>
    </rPh>
    <rPh sb="229" eb="231">
      <t>カセツ</t>
    </rPh>
    <rPh sb="231" eb="233">
      <t>コウシャ</t>
    </rPh>
    <rPh sb="233" eb="236">
      <t>チンタイシャク</t>
    </rPh>
    <rPh sb="239" eb="242">
      <t>コウサイヒ</t>
    </rPh>
    <rPh sb="243" eb="244">
      <t>ジュン</t>
    </rPh>
    <rPh sb="246" eb="248">
      <t>サイム</t>
    </rPh>
    <rPh sb="248" eb="250">
      <t>フタン</t>
    </rPh>
    <rPh sb="250" eb="252">
      <t>コウイ</t>
    </rPh>
    <rPh sb="253" eb="254">
      <t>ゾウ</t>
    </rPh>
    <rPh sb="266" eb="267">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</si>
</sst>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3A4D683-3E51-4F98-B317-60EFEBD1A68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D208-4D25-9DDD-72BD746A16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51353</c:v>
                </c:pt>
                <c:pt idx="1">
                  <c:v>59897</c:v>
                </c:pt>
                <c:pt idx="2">
                  <c:v>49835</c:v>
                </c:pt>
                <c:pt idx="3">
                  <c:v>58114</c:v>
                </c:pt>
                <c:pt idx="4">
                  <c:v>31635</c:v>
                </c:pt>
              </c:numCache>
            </c:numRef>
          </c:val>
          <c:smooth val="0"/>
          <c:extLst>
            <c:ext xmlns:c16="http://schemas.microsoft.com/office/drawing/2014/chart" uri="{C3380CC4-5D6E-409C-BE32-E72D297353CC}">
              <c16:uniqueId val="{00000001-D208-4D25-9DDD-72BD746A16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12.89</c:v>
                </c:pt>
                <c:pt idx="1">
                  <c:v>8.5299999999999994</c:v>
                </c:pt>
                <c:pt idx="2">
                  <c:v>7.85</c:v>
                </c:pt>
                <c:pt idx="3">
                  <c:v>12.41</c:v>
                </c:pt>
                <c:pt idx="4">
                  <c:v>12.19</c:v>
                </c:pt>
              </c:numCache>
            </c:numRef>
          </c:val>
          <c:extLst>
            <c:ext xmlns:c16="http://schemas.microsoft.com/office/drawing/2014/chart" uri="{C3380CC4-5D6E-409C-BE32-E72D297353CC}">
              <c16:uniqueId val="{00000000-A652-4024-9449-25314522F9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33.35</c:v>
                </c:pt>
                <c:pt idx="1">
                  <c:v>34.78</c:v>
                </c:pt>
                <c:pt idx="2">
                  <c:v>32.1</c:v>
                </c:pt>
                <c:pt idx="3">
                  <c:v>29.84</c:v>
                </c:pt>
                <c:pt idx="4">
                  <c:v>36.53</c:v>
                </c:pt>
              </c:numCache>
            </c:numRef>
          </c:val>
          <c:extLst>
            <c:ext xmlns:c16="http://schemas.microsoft.com/office/drawing/2014/chart" uri="{C3380CC4-5D6E-409C-BE32-E72D297353CC}">
              <c16:uniqueId val="{00000001-A652-4024-9449-25314522F9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3.15</c:v>
                </c:pt>
                <c:pt idx="1">
                  <c:v>-1.38</c:v>
                </c:pt>
                <c:pt idx="2">
                  <c:v>-0.6</c:v>
                </c:pt>
                <c:pt idx="3">
                  <c:v>5.26</c:v>
                </c:pt>
                <c:pt idx="4">
                  <c:v>5.65</c:v>
                </c:pt>
              </c:numCache>
            </c:numRef>
          </c:val>
          <c:smooth val="0"/>
          <c:extLst>
            <c:ext xmlns:c16="http://schemas.microsoft.com/office/drawing/2014/chart" uri="{C3380CC4-5D6E-409C-BE32-E72D297353CC}">
              <c16:uniqueId val="{00000002-A652-4024-9449-25314522F9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0.49</c:v>
                </c:pt>
                <c:pt idx="2">
                  <c:v>#N/A</c:v>
                </c:pt>
                <c:pt idx="3">
                  <c:v>3.5</c:v>
                </c:pt>
                <c:pt idx="4">
                  <c:v>0</c:v>
                </c:pt>
                <c:pt idx="5">
                  <c:v>0</c:v>
                </c:pt>
                <c:pt idx="6">
                  <c:v>0</c:v>
                </c:pt>
                <c:pt idx="7">
                  <c:v>0</c:v>
                </c:pt>
                <c:pt idx="8">
                  <c:v>0</c:v>
                </c:pt>
                <c:pt idx="9">
                  <c:v>0</c:v>
                </c:pt>
              </c:numCache>
            </c:numRef>
          </c:val>
          <c:extLst>
            <c:ext xmlns:c16="http://schemas.microsoft.com/office/drawing/2014/chart" uri="{C3380CC4-5D6E-409C-BE32-E72D297353CC}">
              <c16:uniqueId val="{00000000-EE2B-48AC-AE31-D370C26326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2B-48AC-AE31-D370C26326C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0.02</c:v>
                </c:pt>
                <c:pt idx="8">
                  <c:v>#N/A</c:v>
                </c:pt>
                <c:pt idx="9">
                  <c:v>0.03</c:v>
                </c:pt>
              </c:numCache>
            </c:numRef>
          </c:val>
          <c:extLst>
            <c:ext xmlns:c16="http://schemas.microsoft.com/office/drawing/2014/chart" uri="{C3380CC4-5D6E-409C-BE32-E72D297353CC}">
              <c16:uniqueId val="{00000002-EE2B-48AC-AE31-D370C26326CF}"/>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0.26</c:v>
                </c:pt>
                <c:pt idx="6">
                  <c:v>#N/A</c:v>
                </c:pt>
                <c:pt idx="7">
                  <c:v>0.37</c:v>
                </c:pt>
                <c:pt idx="8">
                  <c:v>#N/A</c:v>
                </c:pt>
                <c:pt idx="9">
                  <c:v>0.46</c:v>
                </c:pt>
              </c:numCache>
            </c:numRef>
          </c:val>
          <c:extLst>
            <c:ext xmlns:c16="http://schemas.microsoft.com/office/drawing/2014/chart" uri="{C3380CC4-5D6E-409C-BE32-E72D297353CC}">
              <c16:uniqueId val="{00000003-EE2B-48AC-AE31-D370C26326CF}"/>
            </c:ext>
          </c:extLst>
        </c:ser>
        <c:ser>
          <c:idx val="4"/>
          <c:order val="4"/>
          <c:tx>
            <c:strRef>
              <c:f>データシート!$A$31</c:f>
              <c:strCache>
                <c:ptCount val="1"/>
                <c:pt idx="0">
                  <c:v>大津町外四ヶ市町村共有財産管理処分事務受託特別会計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0.67</c:v>
                </c:pt>
                <c:pt idx="2">
                  <c:v>#N/A</c:v>
                </c:pt>
                <c:pt idx="3">
                  <c:v>0.52</c:v>
                </c:pt>
                <c:pt idx="4">
                  <c:v>#N/A</c:v>
                </c:pt>
                <c:pt idx="5">
                  <c:v>0.56000000000000005</c:v>
                </c:pt>
                <c:pt idx="6">
                  <c:v>#N/A</c:v>
                </c:pt>
                <c:pt idx="7">
                  <c:v>0.41</c:v>
                </c:pt>
                <c:pt idx="8">
                  <c:v>#N/A</c:v>
                </c:pt>
                <c:pt idx="9">
                  <c:v>0.54</c:v>
                </c:pt>
              </c:numCache>
            </c:numRef>
          </c:val>
          <c:extLst>
            <c:ext xmlns:c16="http://schemas.microsoft.com/office/drawing/2014/chart" uri="{C3380CC4-5D6E-409C-BE32-E72D297353CC}">
              <c16:uniqueId val="{00000004-EE2B-48AC-AE31-D370C26326C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2.5</c:v>
                </c:pt>
                <c:pt idx="2">
                  <c:v>#N/A</c:v>
                </c:pt>
                <c:pt idx="3">
                  <c:v>2.2400000000000002</c:v>
                </c:pt>
                <c:pt idx="4">
                  <c:v>#N/A</c:v>
                </c:pt>
                <c:pt idx="5">
                  <c:v>2.1</c:v>
                </c:pt>
                <c:pt idx="6">
                  <c:v>#N/A</c:v>
                </c:pt>
                <c:pt idx="7">
                  <c:v>1.64</c:v>
                </c:pt>
                <c:pt idx="8">
                  <c:v>#N/A</c:v>
                </c:pt>
                <c:pt idx="9">
                  <c:v>1.08</c:v>
                </c:pt>
              </c:numCache>
            </c:numRef>
          </c:val>
          <c:extLst>
            <c:ext xmlns:c16="http://schemas.microsoft.com/office/drawing/2014/chart" uri="{C3380CC4-5D6E-409C-BE32-E72D297353CC}">
              <c16:uniqueId val="{00000005-EE2B-48AC-AE31-D370C26326C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2.61</c:v>
                </c:pt>
                <c:pt idx="2">
                  <c:v>#N/A</c:v>
                </c:pt>
                <c:pt idx="3">
                  <c:v>2.77</c:v>
                </c:pt>
                <c:pt idx="4">
                  <c:v>#N/A</c:v>
                </c:pt>
                <c:pt idx="5">
                  <c:v>2.06</c:v>
                </c:pt>
                <c:pt idx="6">
                  <c:v>#N/A</c:v>
                </c:pt>
                <c:pt idx="7">
                  <c:v>1.72</c:v>
                </c:pt>
                <c:pt idx="8">
                  <c:v>#N/A</c:v>
                </c:pt>
                <c:pt idx="9">
                  <c:v>1.34</c:v>
                </c:pt>
              </c:numCache>
            </c:numRef>
          </c:val>
          <c:extLst>
            <c:ext xmlns:c16="http://schemas.microsoft.com/office/drawing/2014/chart" uri="{C3380CC4-5D6E-409C-BE32-E72D297353CC}">
              <c16:uniqueId val="{00000006-EE2B-48AC-AE31-D370C26326C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3.09</c:v>
                </c:pt>
                <c:pt idx="2">
                  <c:v>#N/A</c:v>
                </c:pt>
                <c:pt idx="3">
                  <c:v>1.42</c:v>
                </c:pt>
                <c:pt idx="4">
                  <c:v>#N/A</c:v>
                </c:pt>
                <c:pt idx="5">
                  <c:v>1.27</c:v>
                </c:pt>
                <c:pt idx="6">
                  <c:v>#N/A</c:v>
                </c:pt>
                <c:pt idx="7">
                  <c:v>1.4</c:v>
                </c:pt>
                <c:pt idx="8">
                  <c:v>#N/A</c:v>
                </c:pt>
                <c:pt idx="9">
                  <c:v>1.61</c:v>
                </c:pt>
              </c:numCache>
            </c:numRef>
          </c:val>
          <c:extLst>
            <c:ext xmlns:c16="http://schemas.microsoft.com/office/drawing/2014/chart" uri="{C3380CC4-5D6E-409C-BE32-E72D297353CC}">
              <c16:uniqueId val="{00000007-EE2B-48AC-AE31-D370C26326CF}"/>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1.05</c:v>
                </c:pt>
                <c:pt idx="6">
                  <c:v>#N/A</c:v>
                </c:pt>
                <c:pt idx="7">
                  <c:v>1.47</c:v>
                </c:pt>
                <c:pt idx="8">
                  <c:v>#N/A</c:v>
                </c:pt>
                <c:pt idx="9">
                  <c:v>1.85</c:v>
                </c:pt>
              </c:numCache>
            </c:numRef>
          </c:val>
          <c:extLst>
            <c:ext xmlns:c16="http://schemas.microsoft.com/office/drawing/2014/chart" uri="{C3380CC4-5D6E-409C-BE32-E72D297353CC}">
              <c16:uniqueId val="{00000008-EE2B-48AC-AE31-D370C26326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12.21</c:v>
                </c:pt>
                <c:pt idx="2">
                  <c:v>#N/A</c:v>
                </c:pt>
                <c:pt idx="3">
                  <c:v>8</c:v>
                </c:pt>
                <c:pt idx="4">
                  <c:v>#N/A</c:v>
                </c:pt>
                <c:pt idx="5">
                  <c:v>7.28</c:v>
                </c:pt>
                <c:pt idx="6">
                  <c:v>#N/A</c:v>
                </c:pt>
                <c:pt idx="7">
                  <c:v>11.99</c:v>
                </c:pt>
                <c:pt idx="8">
                  <c:v>#N/A</c:v>
                </c:pt>
                <c:pt idx="9">
                  <c:v>11.64</c:v>
                </c:pt>
              </c:numCache>
            </c:numRef>
          </c:val>
          <c:extLst>
            <c:ext xmlns:c16="http://schemas.microsoft.com/office/drawing/2014/chart" uri="{C3380CC4-5D6E-409C-BE32-E72D297353CC}">
              <c16:uniqueId val="{00000009-EE2B-48AC-AE31-D370C26326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1178</c:v>
                </c:pt>
                <c:pt idx="5">
                  <c:v>1338</c:v>
                </c:pt>
                <c:pt idx="8">
                  <c:v>1495</c:v>
                </c:pt>
                <c:pt idx="11">
                  <c:v>1587</c:v>
                </c:pt>
                <c:pt idx="14">
                  <c:v>1653</c:v>
                </c:pt>
              </c:numCache>
            </c:numRef>
          </c:val>
          <c:extLst>
            <c:ext xmlns:c16="http://schemas.microsoft.com/office/drawing/2014/chart" uri="{C3380CC4-5D6E-409C-BE32-E72D297353CC}">
              <c16:uniqueId val="{00000000-25FA-4400-9E20-0D3CE9A2C7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FA-4400-9E20-0D3CE9A2C7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28</c:v>
                </c:pt>
                <c:pt idx="3">
                  <c:v>28</c:v>
                </c:pt>
                <c:pt idx="6">
                  <c:v>33</c:v>
                </c:pt>
                <c:pt idx="9">
                  <c:v>12</c:v>
                </c:pt>
                <c:pt idx="12">
                  <c:v>10</c:v>
                </c:pt>
              </c:numCache>
            </c:numRef>
          </c:val>
          <c:extLst>
            <c:ext xmlns:c16="http://schemas.microsoft.com/office/drawing/2014/chart" uri="{C3380CC4-5D6E-409C-BE32-E72D297353CC}">
              <c16:uniqueId val="{00000002-25FA-4400-9E20-0D3CE9A2C7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146</c:v>
                </c:pt>
                <c:pt idx="3">
                  <c:v>72</c:v>
                </c:pt>
                <c:pt idx="6">
                  <c:v>37</c:v>
                </c:pt>
                <c:pt idx="9">
                  <c:v>51</c:v>
                </c:pt>
                <c:pt idx="12">
                  <c:v>60</c:v>
                </c:pt>
              </c:numCache>
            </c:numRef>
          </c:val>
          <c:extLst>
            <c:ext xmlns:c16="http://schemas.microsoft.com/office/drawing/2014/chart" uri="{C3380CC4-5D6E-409C-BE32-E72D297353CC}">
              <c16:uniqueId val="{00000003-25FA-4400-9E20-0D3CE9A2C7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184</c:v>
                </c:pt>
                <c:pt idx="3">
                  <c:v>166</c:v>
                </c:pt>
                <c:pt idx="6">
                  <c:v>91</c:v>
                </c:pt>
                <c:pt idx="9">
                  <c:v>89</c:v>
                </c:pt>
                <c:pt idx="12">
                  <c:v>85</c:v>
                </c:pt>
              </c:numCache>
            </c:numRef>
          </c:val>
          <c:extLst>
            <c:ext xmlns:c16="http://schemas.microsoft.com/office/drawing/2014/chart" uri="{C3380CC4-5D6E-409C-BE32-E72D297353CC}">
              <c16:uniqueId val="{00000004-25FA-4400-9E20-0D3CE9A2C7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FA-4400-9E20-0D3CE9A2C7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FA-4400-9E20-0D3CE9A2C7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1453</c:v>
                </c:pt>
                <c:pt idx="3">
                  <c:v>1635</c:v>
                </c:pt>
                <c:pt idx="6">
                  <c:v>1770</c:v>
                </c:pt>
                <c:pt idx="9">
                  <c:v>1832</c:v>
                </c:pt>
                <c:pt idx="12">
                  <c:v>1948</c:v>
                </c:pt>
              </c:numCache>
            </c:numRef>
          </c:val>
          <c:extLst>
            <c:ext xmlns:c16="http://schemas.microsoft.com/office/drawing/2014/chart" uri="{C3380CC4-5D6E-409C-BE32-E72D297353CC}">
              <c16:uniqueId val="{00000007-25FA-4400-9E20-0D3CE9A2C7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633</c:v>
                </c:pt>
                <c:pt idx="2">
                  <c:v>#N/A</c:v>
                </c:pt>
                <c:pt idx="3">
                  <c:v>#N/A</c:v>
                </c:pt>
                <c:pt idx="4">
                  <c:v>563</c:v>
                </c:pt>
                <c:pt idx="5">
                  <c:v>#N/A</c:v>
                </c:pt>
                <c:pt idx="6">
                  <c:v>#N/A</c:v>
                </c:pt>
                <c:pt idx="7">
                  <c:v>436</c:v>
                </c:pt>
                <c:pt idx="8">
                  <c:v>#N/A</c:v>
                </c:pt>
                <c:pt idx="9">
                  <c:v>#N/A</c:v>
                </c:pt>
                <c:pt idx="10">
                  <c:v>397</c:v>
                </c:pt>
                <c:pt idx="11">
                  <c:v>#N/A</c:v>
                </c:pt>
                <c:pt idx="12">
                  <c:v>#N/A</c:v>
                </c:pt>
                <c:pt idx="13">
                  <c:v>450</c:v>
                </c:pt>
                <c:pt idx="14">
                  <c:v>#N/A</c:v>
                </c:pt>
              </c:numCache>
            </c:numRef>
          </c:val>
          <c:smooth val="0"/>
          <c:extLst>
            <c:ext xmlns:c16="http://schemas.microsoft.com/office/drawing/2014/chart" uri="{C3380CC4-5D6E-409C-BE32-E72D297353CC}">
              <c16:uniqueId val="{00000008-25FA-4400-9E20-0D3CE9A2C7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16037</c:v>
                </c:pt>
                <c:pt idx="5">
                  <c:v>16642</c:v>
                </c:pt>
                <c:pt idx="8">
                  <c:v>17968</c:v>
                </c:pt>
                <c:pt idx="11">
                  <c:v>18379</c:v>
                </c:pt>
                <c:pt idx="14">
                  <c:v>17255</c:v>
                </c:pt>
              </c:numCache>
            </c:numRef>
          </c:val>
          <c:extLst>
            <c:ext xmlns:c16="http://schemas.microsoft.com/office/drawing/2014/chart" uri="{C3380CC4-5D6E-409C-BE32-E72D297353CC}">
              <c16:uniqueId val="{00000000-D24C-4CC5-BF6C-D7D211E6D4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689</c:v>
                </c:pt>
                <c:pt idx="5">
                  <c:v>960</c:v>
                </c:pt>
                <c:pt idx="8">
                  <c:v>975</c:v>
                </c:pt>
                <c:pt idx="11">
                  <c:v>996</c:v>
                </c:pt>
                <c:pt idx="14">
                  <c:v>972</c:v>
                </c:pt>
              </c:numCache>
            </c:numRef>
          </c:val>
          <c:extLst>
            <c:ext xmlns:c16="http://schemas.microsoft.com/office/drawing/2014/chart" uri="{C3380CC4-5D6E-409C-BE32-E72D297353CC}">
              <c16:uniqueId val="{00000001-D24C-4CC5-BF6C-D7D211E6D4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5457</c:v>
                </c:pt>
                <c:pt idx="5">
                  <c:v>5222</c:v>
                </c:pt>
                <c:pt idx="8">
                  <c:v>5109</c:v>
                </c:pt>
                <c:pt idx="11">
                  <c:v>5648</c:v>
                </c:pt>
                <c:pt idx="14">
                  <c:v>6740</c:v>
                </c:pt>
              </c:numCache>
            </c:numRef>
          </c:val>
          <c:extLst>
            <c:ext xmlns:c16="http://schemas.microsoft.com/office/drawing/2014/chart" uri="{C3380CC4-5D6E-409C-BE32-E72D297353CC}">
              <c16:uniqueId val="{00000002-D24C-4CC5-BF6C-D7D211E6D4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4C-4CC5-BF6C-D7D211E6D4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4C-4CC5-BF6C-D7D211E6D4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4C-4CC5-BF6C-D7D211E6D4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625</c:v>
                </c:pt>
                <c:pt idx="3">
                  <c:v>623</c:v>
                </c:pt>
                <c:pt idx="6">
                  <c:v>582</c:v>
                </c:pt>
                <c:pt idx="9">
                  <c:v>362</c:v>
                </c:pt>
                <c:pt idx="12">
                  <c:v>258</c:v>
                </c:pt>
              </c:numCache>
            </c:numRef>
          </c:val>
          <c:extLst>
            <c:ext xmlns:c16="http://schemas.microsoft.com/office/drawing/2014/chart" uri="{C3380CC4-5D6E-409C-BE32-E72D297353CC}">
              <c16:uniqueId val="{00000006-D24C-4CC5-BF6C-D7D211E6D4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296</c:v>
                </c:pt>
                <c:pt idx="3">
                  <c:v>630</c:v>
                </c:pt>
                <c:pt idx="6">
                  <c:v>2493</c:v>
                </c:pt>
                <c:pt idx="9">
                  <c:v>2907</c:v>
                </c:pt>
                <c:pt idx="12">
                  <c:v>2882</c:v>
                </c:pt>
              </c:numCache>
            </c:numRef>
          </c:val>
          <c:extLst>
            <c:ext xmlns:c16="http://schemas.microsoft.com/office/drawing/2014/chart" uri="{C3380CC4-5D6E-409C-BE32-E72D297353CC}">
              <c16:uniqueId val="{00000007-D24C-4CC5-BF6C-D7D211E6D4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2385</c:v>
                </c:pt>
                <c:pt idx="3">
                  <c:v>2200</c:v>
                </c:pt>
                <c:pt idx="6">
                  <c:v>1632</c:v>
                </c:pt>
                <c:pt idx="9">
                  <c:v>1278</c:v>
                </c:pt>
                <c:pt idx="12">
                  <c:v>948</c:v>
                </c:pt>
              </c:numCache>
            </c:numRef>
          </c:val>
          <c:extLst>
            <c:ext xmlns:c16="http://schemas.microsoft.com/office/drawing/2014/chart" uri="{C3380CC4-5D6E-409C-BE32-E72D297353CC}">
              <c16:uniqueId val="{00000008-D24C-4CC5-BF6C-D7D211E6D4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29</c:v>
                </c:pt>
                <c:pt idx="3">
                  <c:v>19</c:v>
                </c:pt>
                <c:pt idx="6">
                  <c:v>10</c:v>
                </c:pt>
                <c:pt idx="9">
                  <c:v>0</c:v>
                </c:pt>
                <c:pt idx="12">
                  <c:v>0</c:v>
                </c:pt>
              </c:numCache>
            </c:numRef>
          </c:val>
          <c:extLst>
            <c:ext xmlns:c16="http://schemas.microsoft.com/office/drawing/2014/chart" uri="{C3380CC4-5D6E-409C-BE32-E72D297353CC}">
              <c16:uniqueId val="{00000009-D24C-4CC5-BF6C-D7D211E6D4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16334</c:v>
                </c:pt>
                <c:pt idx="3">
                  <c:v>16990</c:v>
                </c:pt>
                <c:pt idx="6">
                  <c:v>17566</c:v>
                </c:pt>
                <c:pt idx="9">
                  <c:v>18671</c:v>
                </c:pt>
                <c:pt idx="12">
                  <c:v>17413</c:v>
                </c:pt>
              </c:numCache>
            </c:numRef>
          </c:val>
          <c:extLst>
            <c:ext xmlns:c16="http://schemas.microsoft.com/office/drawing/2014/chart" uri="{C3380CC4-5D6E-409C-BE32-E72D297353CC}">
              <c16:uniqueId val="{0000000A-D24C-4CC5-BF6C-D7D211E6D4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4C-4CC5-BF6C-D7D211E6D4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2740</c:v>
                </c:pt>
                <c:pt idx="1">
                  <c:v>2751</c:v>
                </c:pt>
                <c:pt idx="2">
                  <c:v>3304</c:v>
                </c:pt>
              </c:numCache>
            </c:numRef>
          </c:val>
          <c:extLst>
            <c:ext xmlns:c16="http://schemas.microsoft.com/office/drawing/2014/chart" uri="{C3380CC4-5D6E-409C-BE32-E72D297353CC}">
              <c16:uniqueId val="{00000000-9F43-43F5-8AB3-1BC56F5985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341</c:v>
                </c:pt>
                <c:pt idx="1">
                  <c:v>535</c:v>
                </c:pt>
                <c:pt idx="2">
                  <c:v>516</c:v>
                </c:pt>
              </c:numCache>
            </c:numRef>
          </c:val>
          <c:extLst>
            <c:ext xmlns:c16="http://schemas.microsoft.com/office/drawing/2014/chart" uri="{C3380CC4-5D6E-409C-BE32-E72D297353CC}">
              <c16:uniqueId val="{00000001-9F43-43F5-8AB3-1BC56F5985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1389</c:v>
                </c:pt>
                <c:pt idx="1">
                  <c:v>1642</c:v>
                </c:pt>
                <c:pt idx="2">
                  <c:v>2120</c:v>
                </c:pt>
              </c:numCache>
            </c:numRef>
          </c:val>
          <c:extLst>
            <c:ext xmlns:c16="http://schemas.microsoft.com/office/drawing/2014/chart" uri="{C3380CC4-5D6E-409C-BE32-E72D297353CC}">
              <c16:uniqueId val="{00000002-9F43-43F5-8AB3-1BC56F5985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{EA45D953-9EBE-4F01-A757-BB088B1E57FF}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C5D-4717-9553-384C790740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{ECBBC51D-B2FD-4D98-9F4D-749F65FBE6BD}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5D-4717-9553-384C790740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{48530E55-38EF-465A-A354-18737F76308F}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5D-4717-9553-384C790740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{3A9555E9-447F-44A3-8349-1175DAB4376A}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5D-4717-9553-384C790740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{BC0438D9-6781-418B-91A3-8C7804C16D1E}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5D-4717-9553-384C790740C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{09C0C9E3-21B5-4FB9-A09D-009E80775F92}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C5D-4717-9553-384C790740C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{0F3AA84C-4E0A-42B3-92F7-6DE494A6EA80}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C5D-4717-9553-384C790740C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{A1D4252D-A0DA-4659-A37D-208475FAEA82}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C5D-4717-9553-384C790740C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{26DA70B8-59ED-4992-B619-A7A5C35E958C}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C5D-4717-9553-384C790740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54.5</c:v>
                </c:pt>
                <c:pt idx="16">
                  <c:v>55.5</c:v>
                </c:pt>
                <c:pt idx="24">
                  <c:v>49.6</c:v>
                </c:pt>
                <c:pt idx="32">
                  <c:v>51.3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C5D-4717-9553-384C790740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{42090FE2-C2B7-4F93-A21D-A5F6D15C25F5}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C5D-4717-9553-384C790740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{55A1A2F5-F42B-4523-82D1-D285CB0D2975}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5D-4717-9553-384C790740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{9AAB5707-702C-4DDA-8073-A0C36B5CBB9C}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5D-4717-9553-384C790740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{9CA6482D-B34E-489F-A61D-53189FD778D9}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5D-4717-9553-384C790740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{C82FD027-55F7-46E6-9263-756AB23B2014}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5D-4717-9553-384C790740C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{12F92299-24D7-40C3-AB63-129B774BA87B}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C5D-4717-9553-384C790740C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{A5F42724-9122-4165-89B3-A133398B001E}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C5D-4717-9553-384C790740C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{CC271B1B-7BDD-48F9-BD5C-1A418BC497CF}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C5D-4717-9553-384C790740C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{E95488E4-6678-4D20-AE2F-DFF534588E1E}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C5D-4717-9553-384C790740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2C5D-4717-9553-384C790740C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{1368D63D-FE84-415F-8642-E3AF2CB862F0}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F4E-40CE-ADDD-A22AB3FB41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{7921CCAC-5FF7-405C-A9E2-1FB4EE85A55F}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4E-40CE-ADDD-A22AB3FB41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{E12D1786-2BF4-4489-BB82-D611293362BD}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4E-40CE-ADDD-A22AB3FB41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{EE3D058B-0537-412C-A254-E02B6A191E45}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4E-40CE-ADDD-A22AB3FB41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{9A69E654-E3B0-45B0-AD7A-A1D78FD7D1E2}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4E-40CE-ADDD-A22AB3FB41E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{4D94E1B5-F94E-4901-8849-4CEFB46F816F}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F4E-40CE-ADDD-A22AB3FB41E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{2DC70001-EA8E-4160-8BBC-4883A9DDD3E2}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F4E-40CE-ADDD-A22AB3FB41E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{4BD14944-1E2B-49A9-9A43-D970F20F544A}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F4E-40CE-ADDD-A22AB3FB41E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{374542FE-01C8-4126-87E4-42059B0141FA}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F4E-40CE-ADDD-A22AB3FB41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9.6</c:v>
                </c:pt>
                <c:pt idx="16">
                  <c:v>8</c:v>
                </c:pt>
                <c:pt idx="24">
                  <c:v>6.5</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4E-40CE-ADDD-A22AB3FB41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{1B61A2F5-E52E-4919-A42F-9EE889B272B3}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F4E-40CE-ADDD-A22AB3FB41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{0CEB2D98-FD6D-4854-9424-2520738BCFCA}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4E-40CE-ADDD-A22AB3FB41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{770D2567-DDEE-4CB7-A0CD-48D3359B3116}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4E-40CE-ADDD-A22AB3FB41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{CD0398CC-B681-4F42-A249-6EB5C778FAFE}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4E-40CE-ADDD-A22AB3FB41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{870BC365-9F52-4276-871E-282CA7973FB9}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4E-40CE-ADDD-A22AB3FB41E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{5BE8619D-B5CC-426C-9461-94225EE4B509}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F4E-40CE-ADDD-A22AB3FB41E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{9E07511F-056B-46EE-A0D9-DA36B0D07D9C}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F4E-40CE-ADDD-A22AB3FB41E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{F5FDD435-7B73-44A1-9867-FF5378F4FFFF}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F4E-40CE-ADDD-A22AB3FB41E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{D24DFC7A-291D-4F28-9BB2-F5C9CA8B571B}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F4E-40CE-ADDD-A22AB3FB41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1F4E-40CE-ADDD-A22AB3FB41E1}"/>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熊本地震に係る地方債の元利償還金の増加及び一部事務組合負担金の増加等により、分子は増となった。</a:t>
          </a:r>
        </a:p>
        <a:p>
          <a:r>
            <a:rPr kumimoji="1" lang="ja-JP" altLang="en-US" sz="1400">
              <a:latin typeface="ＭＳ ゴシック" pitchFamily="49" charset="-128"/>
              <a:ea typeface="ＭＳ ゴシック" pitchFamily="49" charset="-128"/>
            </a:rPr>
            <a:t>　令和５年度までは新庁舎建設に係る災害復旧事業債の元利償還金の増加が見込まれ、一部事務組合負担金についても起債の元金償還が開始することから、実質公債費比率は増加すると見込んでいる。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算入見込額の減により充当可能財源等は減額したものの、熊本地震に係る災害復旧関連の地方債現在高及び公営企業債等繰入見込額等の減により将来負担額は大幅に減額し、将来負担比率の分子は前年度より１６億９２百万円のマイナスとなった。</a:t>
          </a:r>
        </a:p>
        <a:p>
          <a:r>
            <a:rPr kumimoji="1" lang="ja-JP" altLang="en-US" sz="1400">
              <a:latin typeface="ＭＳ ゴシック" pitchFamily="49" charset="-128"/>
              <a:ea typeface="ＭＳ ゴシック" pitchFamily="49" charset="-128"/>
            </a:rPr>
            <a:t>　今後は大規模な公共施設整備に伴う地方債発行等により、将来負担額の増加傾向は続く見込みである。充当可能財源等については、熊本地震に係る地方債の償還完了等により基準財政需要額算入見込額は減少し、基金の取り崩しにより充当可能基金についても徐々に減少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熊本県大津町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取り崩しを行わず、前年度実質収支額の２分の１を積み立てたため、前年比５５３百万円の増となり、減債基金は、財源対策債、災害対策債及び令和３年度臨時財政対策債分の元利償還金に充当する額を取り崩したため減となった。その他特定目的基金については、公共施設整備基金は積立額が大きかったため増、熊本地震大津町復興基金は熊本地震からの復旧・復興事業に充当する額を取り崩したため減となった。また、地方創生事業の財源とするため、令和４年度から大津町企業版ふるさと納税基金を設置し、寄附額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・企業誘致の推進のため、大津町工場等振興奨励基金については計画的に積立てが必要である。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個別施設計画や振興総合計画に計上している令和５年度以降の公共施設整備事業の一般財源充当額が多額になる見込みであることから、負担平準化のため、比較的一般財源充当額が少ない令和４年度までに計画的な積み立てを行ってきた。今後は基金残高が減少していくため、計画的な取り崩しが必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・熊本地震大津町復興基金：平成２８年熊本地震からの早期復興を図るために積み立てるもの。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・大津町企業版ふるさと納税基金：地方創生事業の財源として積み立てるもの。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・公共施設整備基金：公共施設整備基金は令和５年度以降の公共施設整備の財源として積み立てたことにより６６３百万円の増となった。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・大津町工場等振興奨励基金：町内進出企業への工場等振興奨励補助金の財源として取り崩したため１７８百万円の減となった。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・熊本地震大津町復興基金：平成２８年熊本地震からの復旧・復興事業の財源として取り崩したため１３百万円の減となった。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・大津町企業版ふるさと納税基金：寄附額を地方創生事業の財源として積み立てたため６百万円の増となった。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個別施設計画や振興総合計画に計上している令和５年度以降の公共施設整備事業の一般財源充当額が多額になる見込みであることから、負担平準化のため、比較的一般財源充当額が少ない令和４年度までに計画的な積み立てを行ってきた。今後は基金残高が減少していくため、計画的な取り崩しが必要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・大津町工場等振興奨励基金：企業誘致の状況を踏まえ、積立を計画的に行う必要がある。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・熊本地震大津町復興基金：この基金を利用してきめ細かな復興事業を展開していく。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・大津町企業版ふるさと納税基金：この基金を利用して地方創生及び持続可能なまちづくりを行う。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令和３年度決算に係る財政調整基金への積立（１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が５５３百万円で前年より増額（＋２４２百万円）となり、地方税や普通交付税等が増額したことで３月補正時点での余剰金の発生額が前年より増額し、年度内の取り崩しを行わなかったため、前年度比５５３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においては、熊本地震の発生直後から避難所対応、庁舎機能分散、廃棄物処理等、次々と状況が変化して行く中、専決予算等で財政調整基金を１２億円程度を繰り入れ、それにより予算編成を行うことができた。これらを踏まえ、常時２０億円程度は保有すべきだと考え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学校教育施設建設事業に係る財源対策債、熊本地震関連事業に係る災害対策債及び令和３年度臨時財政対策債の元利償還金の財源として取り崩しを行ったため１９百万円の減となった。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・令和元年度から災害対策債の償還が始まったため、交付税措置されない部分を補填するために同水準の取崩しを予定している。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・令和３年度に借入れた臨時財政対策債の償還が令和１３年度まであるため、毎年１１百万円程度の取り崩しを予定している。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9C81F0-3F78-4D94-A9A9-08C04ABAA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47375E-A46E-48EC-AB82-62D2E10463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F614B25-1D47-43E9-B506-1D1EAFDB106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B8268ED-BCD0-4321-BD1C-54173829DC1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BE9EF40-87C3-498F-A4D6-85435DAC6F0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EFF3968-32DE-46E1-A28F-2EA780DA2A8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C83DD4A-E685-47CB-8E79-0D86229E27B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01B353E-CCFF-40F0-BA7E-8FAB7D1BA7C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EBB2608-59BB-4880-AEC9-4D7FC4543E3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5310EA6-E791-43CD-9F88-E09DA62A96B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652CE61-4DB0-4BF4-8CBE-9520BD3FF7D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6A51466-C49C-4DC8-8B85-179E4C71F7D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D0B526A-EF42-428A-A585-2B03EF8F5DC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6FC44FD-2634-4A29-AA80-850DF424EE8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CE975D7-4CF6-43BC-9E04-27CBE8B7385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AF1AC98-07D7-4299-A4AD-101880A9DBE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37D306C-0B14-4B02-A665-39981D287CF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B6AE048-D3EF-4EF9-A423-73B0FB03E11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55C2C17-F455-4AF7-8130-C4590BA2AD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5210359-7E7A-47C7-A4E2-F7141BA6DB5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C3017BF-7AAB-48EA-9C31-6BB30A4ECC5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332E6B4-8C00-4E18-A7D9-CE30A639C39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36,030
35,444
99.10
18,126,945
16,911,249
1,102,145
9,043,836
17,413,099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3EBE3C5-EAE0-4F6C-88EF-FD38027015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570148A-9187-43EE-A610-F49EBE648BC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F2FA9CD-9F4C-4DE4-B6F3-0629B7FFA71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C632A4E-426A-4AF3-BF44-C429AC50A8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04AD500-3A91-4276-9320-AEF70752F2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0D0C7DE-26AD-474A-84D0-D0E7FB2F3F6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2269D8E-D43A-4923-A0BF-B98295908E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E10F062-F378-437B-89C5-2276522D32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B82970E-2C22-4104-8FEB-A4215916F72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FF98720-FC9F-41FF-9415-6E1EC7AA843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9DBC350-4503-4A39-834D-3C04EA55B3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79835D0-700F-45BF-8AEB-0C6168FD77A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848F36A-338A-42B0-BD62-FA3F00D3DA9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7FAFD59-ECCF-400E-ADB2-2538765CCB4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DAC6247-2A1F-48A6-9304-7B573D1E7E4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A060003-35DB-4C1B-B925-533E845BB5A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EF691B7-2AA2-4038-94FA-A3E989CB65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68BA75B-6548-44DB-8901-99E93CCABA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EA2DFE9-6DAD-4282-B608-10804CDB42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5E73F8F-FACA-4228-B823-A07EBB6CB4A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DD2E2FBF-8D11-4ECD-B2F1-F2A559945D6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94A7D39-B357-4183-8CDB-929BED0A93B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B31CB9E-282B-4EEE-8AA4-992CA83D7B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CE23F9B-3DAB-480E-80EF-3A56D2EBCF8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842F9CF-AFD6-4CEE-A882-FCC34A27641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E7C7477-21D9-443E-977A-CF9383497F3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3F6235F-B027-4573-B103-75D0B1606A0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5278E54-14EB-4469-8537-250ED84E29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1699349-43C2-41E1-99A4-6E10B59E706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31160E9-954B-4B93-8B62-617233A5C8B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060A6C2-8989-4D69-9D61-42481E6A5DC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10548FF-DC33-4C1E-8FE1-1A4C3A5C45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350CF32-D7CB-42D9-A7D6-DDA208F8A3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752BCBD-1F41-4420-B151-4E1B5BB03C9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1365639-A690-4E98-B2BC-714AA14CC3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令和３年度は新庁舎が完成したことで有形固定資産減価償却率が大幅に低下した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a:latin typeface="ＭＳ Ｐゴシック" panose="020B0600070205080204" pitchFamily="50" charset="-128"/>
              <a:ea typeface="ＭＳ Ｐゴシック" panose="020B0600070205080204" pitchFamily="50" charset="-128"/>
            </a:rPr>
            <a:t>令和４年度は、これまでに取得した資産の減価償却が進んだことで、有形固定資産減価償却率の増加につながった。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令和５年度以降は、学校教育施設や工業団地等の大規模な整備を予定しているため、有形固定資産減価償却率は低下傾向となる見込み。</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A67C61E-741D-4A05-A25B-D0D7DDA51CA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7357019-EE30-410D-8630-59AA0DF263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CB1D2A5-50DA-4BA3-BB95-FA392F36A67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AF3077B-B3B4-4601-9AF6-3036BA7520A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8A666BE-E253-4367-9308-EB585377933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1A09182-EAC4-4AE7-AA8F-7DD7935F8FA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C143E45-1F9E-4139-A267-5D836545A5C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FD95615-B43A-45A0-82D9-63251486FF7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8AEBA86-2DAC-4A8D-9A1C-BCEE6CAA75B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477154A-6419-4396-B648-476ABC33E3B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3970A9E-E6C1-4A0A-8912-EB9D7320A32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18710896-DC8D-4330-9065-97E64B7B7D5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10AACFC3-8E6C-43CF-AB40-18A7BE7DF06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CC8EC76-0DD7-48DB-A3A2-0F780D901A5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DBA260A-D79F-4DD3-A79D-704CE387A82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E20F425-520E-4135-BC99-213003E36AD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4F2EBD41-3C2B-4FE5-B1E5-9729F44C14F3}"/>
            </a:ext>
          </a:extLst>
        </xdr:cNvPr>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4062ED01-ABE9-4D29-9184-C2C71E3950EA}"/>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CEB9FD5C-5CFC-46C2-B2FC-34CBB21FEBC8}"/>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C8E5546D-8D12-4A51-9693-7A4AFFFD18FB}"/>
            </a:ext>
          </a:extLst>
        </xdr:cNvPr>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8B0CA256-DB6E-4B6A-8313-C1450AFA7E1B}"/>
            </a:ext>
          </a:extLst>
        </xdr:cNvPr>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80" name="有形固定資産減価償却率平均値テキスト">
          <a:extLst>
            <a:ext uri="{FF2B5EF4-FFF2-40B4-BE49-F238E27FC236}">
              <a16:creationId xmlns:a16="http://schemas.microsoft.com/office/drawing/2014/main" id="{C1311CEC-759D-4F9F-8DEC-2E52B38DC932}"/>
            </a:ext>
          </a:extLst>
        </xdr:cNvPr>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B76760AA-ABC3-4A4A-862D-90899E3FDA8B}"/>
            </a:ext>
          </a:extLst>
        </xdr:cNvPr>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56CD2253-393D-4A54-9577-6085D74FBC67}"/>
            </a:ext>
          </a:extLst>
        </xdr:cNvPr>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F338F987-2213-4B2F-9DF0-01A622910308}"/>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F8F1E015-65C8-4EF9-B620-6392CFEAF366}"/>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F2AC96A6-500D-49E2-9E7D-C6BBA6904296}"/>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B06B8E7-D43A-4241-801A-E82BC9C741B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538561E-DE9C-4C37-842D-E5C1567D36F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CD84022-4A30-496D-B393-5EF8D97668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D1B70EF-A32B-4C03-B1E1-52604ADB6C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3A23129-7B3E-4CC2-BC75-A8994FF2BDF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96520</xdr:rowOff>
    </xdr:from>
    <xdr:to>
      <xdr:col>23</xdr:col>
      <xdr:colOff>136525</xdr:colOff>
      <xdr:row>29</xdr:row>
      <xdr:rowOff>26670</xdr:rowOff>
    </xdr:to>
    <xdr:sp macro="" textlink="">
      <xdr:nvSpPr>
        <xdr:cNvPr id="91" name="楕円 90">
          <a:extLst>
            <a:ext uri="{FF2B5EF4-FFF2-40B4-BE49-F238E27FC236}">
              <a16:creationId xmlns:a16="http://schemas.microsoft.com/office/drawing/2014/main" id="{55C93D70-1B9A-47C3-9F63-39A33B792684}"/>
            </a:ext>
          </a:extLst>
        </xdr:cNvPr>
        <xdr:cNvSpPr/>
      </xdr:nvSpPr>
      <xdr:spPr>
        <a:xfrm>
          <a:off x="47117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119397</xdr:rowOff>
    </xdr:from>
    <xdr:ext cx="405111" cy="259045"/>
    <xdr:sp macro="" textlink="">
      <xdr:nvSpPr>
        <xdr:cNvPr id="92" name="有形固定資産減価償却率該当値テキスト">
          <a:extLst>
            <a:ext uri="{FF2B5EF4-FFF2-40B4-BE49-F238E27FC236}">
              <a16:creationId xmlns:a16="http://schemas.microsoft.com/office/drawing/2014/main" id="{2C8723EE-89CF-4884-842C-B606FC287C2F}"/>
            </a:ext>
          </a:extLst>
        </xdr:cNvPr>
        <xdr:cNvSpPr txBox="1"/>
      </xdr:nvSpPr>
      <xdr:spPr>
        <a:xfrm>
          <a:off x="4813300" y="552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35348</xdr:rowOff>
    </xdr:from>
    <xdr:to>
      <xdr:col>19</xdr:col>
      <xdr:colOff>187325</xdr:colOff>
      <xdr:row>28</xdr:row>
      <xdr:rowOff>136948</xdr:rowOff>
    </xdr:to>
    <xdr:sp macro="" textlink="">
      <xdr:nvSpPr>
        <xdr:cNvPr id="93" name="楕円 92">
          <a:extLst>
            <a:ext uri="{FF2B5EF4-FFF2-40B4-BE49-F238E27FC236}">
              <a16:creationId xmlns:a16="http://schemas.microsoft.com/office/drawing/2014/main" id="{4A6B4CF8-EF24-427B-8CAB-FF5E427131C3}"/>
            </a:ext>
          </a:extLst>
        </xdr:cNvPr>
        <xdr:cNvSpPr/>
      </xdr:nvSpPr>
      <xdr:spPr>
        <a:xfrm>
          <a:off x="4000500" y="5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86148</xdr:rowOff>
    </xdr:from>
    <xdr:to>
      <xdr:col>23</xdr:col>
      <xdr:colOff>85725</xdr:colOff>
      <xdr:row>28</xdr:row>
      <xdr:rowOff>147320</xdr:rowOff>
    </xdr:to>
    <xdr:cxnSp macro="">
      <xdr:nvCxnSpPr>
        <xdr:cNvPr id="94" name="直線コネクタ 93">
          <a:extLst>
            <a:ext uri="{FF2B5EF4-FFF2-40B4-BE49-F238E27FC236}">
              <a16:creationId xmlns:a16="http://schemas.microsoft.com/office/drawing/2014/main" id="{6D6F9F20-0707-4766-8888-A5F7E97C5967}"/>
            </a:ext>
          </a:extLst>
        </xdr:cNvPr>
        <xdr:cNvCxnSpPr/>
      </xdr:nvCxnSpPr>
      <xdr:spPr>
        <a:xfrm>
          <a:off x="4051300" y="565827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95" name="楕円 94">
          <a:extLst>
            <a:ext uri="{FF2B5EF4-FFF2-40B4-BE49-F238E27FC236}">
              <a16:creationId xmlns:a16="http://schemas.microsoft.com/office/drawing/2014/main" id="{088D0594-20BF-47B0-BFEF-5292CD5D5EB2}"/>
            </a:ext>
          </a:extLst>
        </xdr:cNvPr>
        <xdr:cNvSpPr/>
      </xdr:nvSpPr>
      <xdr:spPr>
        <a:xfrm>
          <a:off x="3238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86148</xdr:rowOff>
    </xdr:from>
    <xdr:to>
      <xdr:col>19</xdr:col>
      <xdr:colOff>136525</xdr:colOff>
      <xdr:row>29</xdr:row>
      <xdr:rowOff>127000</xdr:rowOff>
    </xdr:to>
    <xdr:cxnSp macro="">
      <xdr:nvCxnSpPr>
        <xdr:cNvPr id="96" name="直線コネクタ 95">
          <a:extLst>
            <a:ext uri="{FF2B5EF4-FFF2-40B4-BE49-F238E27FC236}">
              <a16:creationId xmlns:a16="http://schemas.microsoft.com/office/drawing/2014/main" id="{E7B2D850-64EC-4139-946A-30E2D62160A1}"/>
            </a:ext>
          </a:extLst>
        </xdr:cNvPr>
        <xdr:cNvCxnSpPr/>
      </xdr:nvCxnSpPr>
      <xdr:spPr>
        <a:xfrm flipV="1">
          <a:off x="3289300" y="5658273"/>
          <a:ext cx="762000" cy="2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40217</xdr:rowOff>
    </xdr:from>
    <xdr:to>
      <xdr:col>11</xdr:col>
      <xdr:colOff>187325</xdr:colOff>
      <xdr:row>29</xdr:row>
      <xdr:rowOff>141817</xdr:rowOff>
    </xdr:to>
    <xdr:sp macro="" textlink="">
      <xdr:nvSpPr>
        <xdr:cNvPr id="97" name="楕円 96">
          <a:extLst>
            <a:ext uri="{FF2B5EF4-FFF2-40B4-BE49-F238E27FC236}">
              <a16:creationId xmlns:a16="http://schemas.microsoft.com/office/drawing/2014/main" id="{CBD1BA3C-D409-45EA-9D3E-B5FDFF07A400}"/>
            </a:ext>
          </a:extLst>
        </xdr:cNvPr>
        <xdr:cNvSpPr/>
      </xdr:nvSpPr>
      <xdr:spPr>
        <a:xfrm>
          <a:off x="2476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91017</xdr:rowOff>
    </xdr:from>
    <xdr:to>
      <xdr:col>15</xdr:col>
      <xdr:colOff>136525</xdr:colOff>
      <xdr:row>29</xdr:row>
      <xdr:rowOff>127000</xdr:rowOff>
    </xdr:to>
    <xdr:cxnSp macro="">
      <xdr:nvCxnSpPr>
        <xdr:cNvPr id="98" name="直線コネクタ 97">
          <a:extLst>
            <a:ext uri="{FF2B5EF4-FFF2-40B4-BE49-F238E27FC236}">
              <a16:creationId xmlns:a16="http://schemas.microsoft.com/office/drawing/2014/main" id="{00A996A4-6F46-4AE0-88ED-15A8358F5E10}"/>
            </a:ext>
          </a:extLst>
        </xdr:cNvPr>
        <xdr:cNvCxnSpPr/>
      </xdr:nvCxnSpPr>
      <xdr:spPr>
        <a:xfrm>
          <a:off x="2527300" y="583459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83397</xdr:rowOff>
    </xdr:from>
    <xdr:to>
      <xdr:col>7</xdr:col>
      <xdr:colOff>187325</xdr:colOff>
      <xdr:row>30</xdr:row>
      <xdr:rowOff>13547</xdr:rowOff>
    </xdr:to>
    <xdr:sp macro="" textlink="">
      <xdr:nvSpPr>
        <xdr:cNvPr id="99" name="楕円 98">
          <a:extLst>
            <a:ext uri="{FF2B5EF4-FFF2-40B4-BE49-F238E27FC236}">
              <a16:creationId xmlns:a16="http://schemas.microsoft.com/office/drawing/2014/main" id="{166988E7-5708-4ACC-B32D-631D299B4E9B}"/>
            </a:ext>
          </a:extLst>
        </xdr:cNvPr>
        <xdr:cNvSpPr/>
      </xdr:nvSpPr>
      <xdr:spPr>
        <a:xfrm>
          <a:off x="1714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91017</xdr:rowOff>
    </xdr:from>
    <xdr:to>
      <xdr:col>11</xdr:col>
      <xdr:colOff>136525</xdr:colOff>
      <xdr:row>29</xdr:row>
      <xdr:rowOff>134197</xdr:rowOff>
    </xdr:to>
    <xdr:cxnSp macro="">
      <xdr:nvCxnSpPr>
        <xdr:cNvPr id="100" name="直線コネクタ 99">
          <a:extLst>
            <a:ext uri="{FF2B5EF4-FFF2-40B4-BE49-F238E27FC236}">
              <a16:creationId xmlns:a16="http://schemas.microsoft.com/office/drawing/2014/main" id="{720A35F4-12FA-4442-BF00-F7005905C9AB}"/>
            </a:ext>
          </a:extLst>
        </xdr:cNvPr>
        <xdr:cNvCxnSpPr/>
      </xdr:nvCxnSpPr>
      <xdr:spPr>
        <a:xfrm flipV="1">
          <a:off x="1765300" y="583459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101" name="n_1aveValue有形固定資産減価償却率">
          <a:extLst>
            <a:ext uri="{FF2B5EF4-FFF2-40B4-BE49-F238E27FC236}">
              <a16:creationId xmlns:a16="http://schemas.microsoft.com/office/drawing/2014/main" id="{34DF3986-FD5C-48A1-84BC-57F4DB7ED688}"/>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102" name="n_2aveValue有形固定資産減価償却率">
          <a:extLst>
            <a:ext uri="{FF2B5EF4-FFF2-40B4-BE49-F238E27FC236}">
              <a16:creationId xmlns:a16="http://schemas.microsoft.com/office/drawing/2014/main" id="{C20F0AC1-DCAD-4FCC-8F7B-9038A988DF7B}"/>
            </a:ext>
          </a:extLst>
        </xdr:cNvPr>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B3359363-27A5-4131-BD51-4BB68F1462C3}"/>
            </a:ext>
          </a:extLst>
        </xdr:cNvPr>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68445823-BD0B-4262-891C-DA48BC8996C3}"/>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153475</xdr:rowOff>
    </xdr:from>
    <xdr:ext cx="405111" cy="259045"/>
    <xdr:sp macro="" textlink="">
      <xdr:nvSpPr>
        <xdr:cNvPr id="105" name="n_1mainValue有形固定資産減価償却率">
          <a:extLst>
            <a:ext uri="{FF2B5EF4-FFF2-40B4-BE49-F238E27FC236}">
              <a16:creationId xmlns:a16="http://schemas.microsoft.com/office/drawing/2014/main" id="{4751A721-0F6F-4F51-BBFB-F961D07672E7}"/>
            </a:ext>
          </a:extLst>
        </xdr:cNvPr>
        <xdr:cNvSpPr txBox="1"/>
      </xdr:nvSpPr>
      <xdr:spPr>
        <a:xfrm>
          <a:off x="3836044" y="5382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106" name="n_2mainValue有形固定資産減価償却率">
          <a:extLst>
            <a:ext uri="{FF2B5EF4-FFF2-40B4-BE49-F238E27FC236}">
              <a16:creationId xmlns:a16="http://schemas.microsoft.com/office/drawing/2014/main" id="{934CE9E6-66A3-43F4-96F9-63E2FA0A2587}"/>
            </a:ext>
          </a:extLst>
        </xdr:cNvPr>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158344</xdr:rowOff>
    </xdr:from>
    <xdr:ext cx="405111" cy="259045"/>
    <xdr:sp macro="" textlink="">
      <xdr:nvSpPr>
        <xdr:cNvPr id="107" name="n_3mainValue有形固定資産減価償却率">
          <a:extLst>
            <a:ext uri="{FF2B5EF4-FFF2-40B4-BE49-F238E27FC236}">
              <a16:creationId xmlns:a16="http://schemas.microsoft.com/office/drawing/2014/main" id="{A3C4518A-058C-464E-90FF-FEAD5D867717}"/>
            </a:ext>
          </a:extLst>
        </xdr:cNvPr>
        <xdr:cNvSpPr txBox="1"/>
      </xdr:nvSpPr>
      <xdr:spPr>
        <a:xfrm>
          <a:off x="2324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30074</xdr:rowOff>
    </xdr:from>
    <xdr:ext cx="405111" cy="259045"/>
    <xdr:sp macro="" textlink="">
      <xdr:nvSpPr>
        <xdr:cNvPr id="108" name="n_4mainValue有形固定資産減価償却率">
          <a:extLst>
            <a:ext uri="{FF2B5EF4-FFF2-40B4-BE49-F238E27FC236}">
              <a16:creationId xmlns:a16="http://schemas.microsoft.com/office/drawing/2014/main" id="{E2FD185E-80FB-4A85-B26C-28A18ABC8C47}"/>
            </a:ext>
          </a:extLst>
        </xdr:cNvPr>
        <xdr:cNvSpPr txBox="1"/>
      </xdr:nvSpPr>
      <xdr:spPr>
        <a:xfrm>
          <a:off x="15627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6E02A52-BAB0-474F-BD8E-B3AF2383EDE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EF6ED99-DC17-4EED-B5BC-98B2E09A433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11DDA2B-6797-446D-B92B-74B6D45EF1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0E040F6-6C71-418C-8B72-C89DC085F46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E4E4326-A2AF-490A-A2A6-35BAD74E70F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7DAF9AE-261C-4CA6-9C38-05F38505190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EDEA78B-A207-416D-BCB6-75819D8FB06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0D7EB6A-E1DB-4B6A-9E78-DA306029FD6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60728FC-E89A-458E-86B4-68FE5256682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B99D134-7E04-4B6F-A347-1E39FE7BE09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10200AC-499D-4133-8210-C3132C0612E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11C59F4-B980-419E-B7DD-D52648059AF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EC2C5FF-2EF8-4979-8BF8-66AC7420879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起債額の減少や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災害復旧事業債の元金償還の本格化に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１，２５８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減額したことや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が３３０百万円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額したことにより</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４４．６</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ポイントの減となった。令和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一部の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災害復旧事業債</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償還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完了に伴い</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が減少するものの、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基金の取り崩しにより充当可能</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財源が減額</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臨時財政対策債の減により経常一般財源が減額、扶助費等の増により経常経費充当財源等が増額し、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する見込みである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A9EEB23-DDDE-49DD-AD82-8FCF5486EEC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2BE283F-DCF0-4040-8960-6CD6F278B4E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7891BA6-BECA-4A18-B0DA-B6A86EB5EF8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6810BE8-861B-4F52-B706-81A9AAECB65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86F46337-A642-4D4E-AB0E-E764354C554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BDEE10A6-E12B-43C2-8C92-43F89CFE403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54D9E11-A787-4A93-8362-DCF1FECD9AF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6796195-1373-4849-A626-74816432878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50066C5C-D856-436B-81AA-51833AFB781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6164EFA-0BEB-44B2-AFCA-6DAE52472F0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2226E45-47C6-4107-997D-DDDA14AA317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C2F6D5F-233E-4595-BE66-23CBB9F4D85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F71A1A03-ADBB-4E56-9F6F-190F16A767B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07289AC-73C7-4700-9E22-A20FBABC333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21AF0AA-877C-49D3-9BA1-C8F6855B3E1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BFE6C1A1-F5E8-41F7-AAA0-D4C5EAFF2854}"/>
            </a:ext>
          </a:extLst>
        </xdr:cNvPr>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A144EF28-6C64-4029-B695-60773BBB03CA}"/>
            </a:ext>
          </a:extLst>
        </xdr:cNvPr>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AFB68773-A2F4-4493-94D6-52D152CB0B01}"/>
            </a:ext>
          </a:extLst>
        </xdr:cNvPr>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721189D0-9549-47C8-AA76-8AFDE267828B}"/>
            </a:ext>
          </a:extLst>
        </xdr:cNvPr>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4EFD171C-F407-42DB-B121-E7D74B04BA63}"/>
            </a:ext>
          </a:extLst>
        </xdr:cNvPr>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21713</xdr:rowOff>
    </xdr:from>
    <xdr:ext cx="469744" cy="259045"/>
    <xdr:sp macro="" textlink="">
      <xdr:nvSpPr>
        <xdr:cNvPr id="142" name="債務償還比率平均値テキスト">
          <a:extLst>
            <a:ext uri="{FF2B5EF4-FFF2-40B4-BE49-F238E27FC236}">
              <a16:creationId xmlns:a16="http://schemas.microsoft.com/office/drawing/2014/main" id="{2440F809-6A6A-4082-B636-B0E8984998DF}"/>
            </a:ext>
          </a:extLst>
        </xdr:cNvPr>
        <xdr:cNvSpPr txBox="1"/>
      </xdr:nvSpPr>
      <xdr:spPr>
        <a:xfrm>
          <a:off x="14846300" y="559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EA7803B5-0677-4825-AADD-14FCE4F43EF2}"/>
            </a:ext>
          </a:extLst>
        </xdr:cNvPr>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B23B8C9F-E90F-43DB-95ED-914A6DC0FC7D}"/>
            </a:ext>
          </a:extLst>
        </xdr:cNvPr>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D2CC5C6A-E36B-4F9B-8B85-4BA073954D57}"/>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B8DD2950-9EC9-482B-8FDA-61E918E22531}"/>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64F6F76F-38A5-430F-80C0-2364A510640F}"/>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3217AED-67D9-460C-8539-6E96863876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15B4AFB-347B-41D8-9C71-20793D5FB98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56620B0-B2A4-4D5F-9958-1488D36CAAA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2AC6419-C707-44E4-9437-DE228DF71C9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ED4F666-8796-43A3-8831-D4D3BCEEE11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12390</xdr:rowOff>
    </xdr:from>
    <xdr:to>
      <xdr:col>76</xdr:col>
      <xdr:colOff>73025</xdr:colOff>
      <xdr:row>29</xdr:row>
      <xdr:rowOff>113990</xdr:rowOff>
    </xdr:to>
    <xdr:sp macro="" textlink="">
      <xdr:nvSpPr>
        <xdr:cNvPr id="153" name="楕円 152">
          <a:extLst>
            <a:ext uri="{FF2B5EF4-FFF2-40B4-BE49-F238E27FC236}">
              <a16:creationId xmlns:a16="http://schemas.microsoft.com/office/drawing/2014/main" id="{827A5ABF-6181-4684-863E-9B79F74E32E2}"/>
            </a:ext>
          </a:extLst>
        </xdr:cNvPr>
        <xdr:cNvSpPr/>
      </xdr:nvSpPr>
      <xdr:spPr>
        <a:xfrm>
          <a:off x="14744700" y="57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162267</xdr:rowOff>
    </xdr:from>
    <xdr:ext cx="469744" cy="259045"/>
    <xdr:sp macro="" textlink="">
      <xdr:nvSpPr>
        <xdr:cNvPr id="154" name="債務償還比率該当値テキスト">
          <a:extLst>
            <a:ext uri="{FF2B5EF4-FFF2-40B4-BE49-F238E27FC236}">
              <a16:creationId xmlns:a16="http://schemas.microsoft.com/office/drawing/2014/main" id="{D69CF53E-71F7-4041-9670-6A14F7E5416A}"/>
            </a:ext>
          </a:extLst>
        </xdr:cNvPr>
        <xdr:cNvSpPr txBox="1"/>
      </xdr:nvSpPr>
      <xdr:spPr>
        <a:xfrm>
          <a:off x="14846300" y="573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65885</xdr:rowOff>
    </xdr:from>
    <xdr:to>
      <xdr:col>72</xdr:col>
      <xdr:colOff>123825</xdr:colOff>
      <xdr:row>29</xdr:row>
      <xdr:rowOff>167485</xdr:rowOff>
    </xdr:to>
    <xdr:sp macro="" textlink="">
      <xdr:nvSpPr>
        <xdr:cNvPr id="155" name="楕円 154">
          <a:extLst>
            <a:ext uri="{FF2B5EF4-FFF2-40B4-BE49-F238E27FC236}">
              <a16:creationId xmlns:a16="http://schemas.microsoft.com/office/drawing/2014/main" id="{FB2852AB-B53E-4254-81A1-79182D645D73}"/>
            </a:ext>
          </a:extLst>
        </xdr:cNvPr>
        <xdr:cNvSpPr/>
      </xdr:nvSpPr>
      <xdr:spPr>
        <a:xfrm>
          <a:off x="14033500" y="58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63190</xdr:rowOff>
    </xdr:from>
    <xdr:to>
      <xdr:col>76</xdr:col>
      <xdr:colOff>22225</xdr:colOff>
      <xdr:row>29</xdr:row>
      <xdr:rowOff>116685</xdr:rowOff>
    </xdr:to>
    <xdr:cxnSp macro="">
      <xdr:nvCxnSpPr>
        <xdr:cNvPr id="156" name="直線コネクタ 155">
          <a:extLst>
            <a:ext uri="{FF2B5EF4-FFF2-40B4-BE49-F238E27FC236}">
              <a16:creationId xmlns:a16="http://schemas.microsoft.com/office/drawing/2014/main" id="{4F11D8EC-45FD-487F-9012-458D6621C22D}"/>
            </a:ext>
          </a:extLst>
        </xdr:cNvPr>
        <xdr:cNvCxnSpPr/>
      </xdr:nvCxnSpPr>
      <xdr:spPr>
        <a:xfrm flipV="1">
          <a:off x="14084300" y="5806765"/>
          <a:ext cx="711200" cy="5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56360</xdr:rowOff>
    </xdr:from>
    <xdr:to>
      <xdr:col>68</xdr:col>
      <xdr:colOff>123825</xdr:colOff>
      <xdr:row>30</xdr:row>
      <xdr:rowOff>157960</xdr:rowOff>
    </xdr:to>
    <xdr:sp macro="" textlink="">
      <xdr:nvSpPr>
        <xdr:cNvPr id="157" name="楕円 156">
          <a:extLst>
            <a:ext uri="{FF2B5EF4-FFF2-40B4-BE49-F238E27FC236}">
              <a16:creationId xmlns:a16="http://schemas.microsoft.com/office/drawing/2014/main" id="{AB3F7412-3FF7-46BD-BFA5-C0943B50C598}"/>
            </a:ext>
          </a:extLst>
        </xdr:cNvPr>
        <xdr:cNvSpPr/>
      </xdr:nvSpPr>
      <xdr:spPr>
        <a:xfrm>
          <a:off x="13271500" y="59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116685</xdr:rowOff>
    </xdr:from>
    <xdr:to>
      <xdr:col>72</xdr:col>
      <xdr:colOff>73025</xdr:colOff>
      <xdr:row>30</xdr:row>
      <xdr:rowOff>107160</xdr:rowOff>
    </xdr:to>
    <xdr:cxnSp macro="">
      <xdr:nvCxnSpPr>
        <xdr:cNvPr id="158" name="直線コネクタ 157">
          <a:extLst>
            <a:ext uri="{FF2B5EF4-FFF2-40B4-BE49-F238E27FC236}">
              <a16:creationId xmlns:a16="http://schemas.microsoft.com/office/drawing/2014/main" id="{B02DC91E-CDA5-41BC-8955-99523E8F6201}"/>
            </a:ext>
          </a:extLst>
        </xdr:cNvPr>
        <xdr:cNvCxnSpPr/>
      </xdr:nvCxnSpPr>
      <xdr:spPr>
        <a:xfrm flipV="1">
          <a:off x="13322300" y="5860260"/>
          <a:ext cx="762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16298</xdr:rowOff>
    </xdr:from>
    <xdr:to>
      <xdr:col>64</xdr:col>
      <xdr:colOff>123825</xdr:colOff>
      <xdr:row>30</xdr:row>
      <xdr:rowOff>117898</xdr:rowOff>
    </xdr:to>
    <xdr:sp macro="" textlink="">
      <xdr:nvSpPr>
        <xdr:cNvPr id="159" name="楕円 158">
          <a:extLst>
            <a:ext uri="{FF2B5EF4-FFF2-40B4-BE49-F238E27FC236}">
              <a16:creationId xmlns:a16="http://schemas.microsoft.com/office/drawing/2014/main" id="{43A951E3-C345-4252-AAEA-B9DCD580E3C4}"/>
            </a:ext>
          </a:extLst>
        </xdr:cNvPr>
        <xdr:cNvSpPr/>
      </xdr:nvSpPr>
      <xdr:spPr>
        <a:xfrm>
          <a:off x="12509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67098</xdr:rowOff>
    </xdr:from>
    <xdr:to>
      <xdr:col>68</xdr:col>
      <xdr:colOff>73025</xdr:colOff>
      <xdr:row>30</xdr:row>
      <xdr:rowOff>107160</xdr:rowOff>
    </xdr:to>
    <xdr:cxnSp macro="">
      <xdr:nvCxnSpPr>
        <xdr:cNvPr id="160" name="直線コネクタ 159">
          <a:extLst>
            <a:ext uri="{FF2B5EF4-FFF2-40B4-BE49-F238E27FC236}">
              <a16:creationId xmlns:a16="http://schemas.microsoft.com/office/drawing/2014/main" id="{6A1B5F31-02E3-43E7-88E2-5B8F2C7AEFEF}"/>
            </a:ext>
          </a:extLst>
        </xdr:cNvPr>
        <xdr:cNvCxnSpPr/>
      </xdr:nvCxnSpPr>
      <xdr:spPr>
        <a:xfrm>
          <a:off x="12560300" y="5982123"/>
          <a:ext cx="7620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119500</xdr:rowOff>
    </xdr:from>
    <xdr:to>
      <xdr:col>60</xdr:col>
      <xdr:colOff>123825</xdr:colOff>
      <xdr:row>30</xdr:row>
      <xdr:rowOff>49650</xdr:rowOff>
    </xdr:to>
    <xdr:sp macro="" textlink="">
      <xdr:nvSpPr>
        <xdr:cNvPr id="161" name="楕円 160">
          <a:extLst>
            <a:ext uri="{FF2B5EF4-FFF2-40B4-BE49-F238E27FC236}">
              <a16:creationId xmlns:a16="http://schemas.microsoft.com/office/drawing/2014/main" id="{87982B6F-683C-42E3-814C-89D6F6DAF8C6}"/>
            </a:ext>
          </a:extLst>
        </xdr:cNvPr>
        <xdr:cNvSpPr/>
      </xdr:nvSpPr>
      <xdr:spPr>
        <a:xfrm>
          <a:off x="11747500" y="5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170300</xdr:rowOff>
    </xdr:from>
    <xdr:to>
      <xdr:col>64</xdr:col>
      <xdr:colOff>73025</xdr:colOff>
      <xdr:row>30</xdr:row>
      <xdr:rowOff>67098</xdr:rowOff>
    </xdr:to>
    <xdr:cxnSp macro="">
      <xdr:nvCxnSpPr>
        <xdr:cNvPr id="162" name="直線コネクタ 161">
          <a:extLst>
            <a:ext uri="{FF2B5EF4-FFF2-40B4-BE49-F238E27FC236}">
              <a16:creationId xmlns:a16="http://schemas.microsoft.com/office/drawing/2014/main" id="{98B64DF0-F3D5-4157-B45B-89B86B8D3CD7}"/>
            </a:ext>
          </a:extLst>
        </xdr:cNvPr>
        <xdr:cNvCxnSpPr/>
      </xdr:nvCxnSpPr>
      <xdr:spPr>
        <a:xfrm>
          <a:off x="11798300" y="5913875"/>
          <a:ext cx="762000" cy="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105568</xdr:rowOff>
    </xdr:from>
    <xdr:ext cx="469744" cy="259045"/>
    <xdr:sp macro="" textlink="">
      <xdr:nvSpPr>
        <xdr:cNvPr id="163" name="n_1aveValue債務償還比率">
          <a:extLst>
            <a:ext uri="{FF2B5EF4-FFF2-40B4-BE49-F238E27FC236}">
              <a16:creationId xmlns:a16="http://schemas.microsoft.com/office/drawing/2014/main" id="{E51ECD2F-69A1-46D1-AD01-D0786ABD6F9D}"/>
            </a:ext>
          </a:extLst>
        </xdr:cNvPr>
        <xdr:cNvSpPr txBox="1"/>
      </xdr:nvSpPr>
      <xdr:spPr>
        <a:xfrm>
          <a:off x="138367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60539</xdr:rowOff>
    </xdr:from>
    <xdr:ext cx="469744" cy="259045"/>
    <xdr:sp macro="" textlink="">
      <xdr:nvSpPr>
        <xdr:cNvPr id="164" name="n_2aveValue債務償還比率">
          <a:extLst>
            <a:ext uri="{FF2B5EF4-FFF2-40B4-BE49-F238E27FC236}">
              <a16:creationId xmlns:a16="http://schemas.microsoft.com/office/drawing/2014/main" id="{5CA20DA3-F497-4CE3-B898-950FEE9C86BF}"/>
            </a:ext>
          </a:extLst>
        </xdr:cNvPr>
        <xdr:cNvSpPr txBox="1"/>
      </xdr:nvSpPr>
      <xdr:spPr>
        <a:xfrm>
          <a:off x="13087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64857</xdr:rowOff>
    </xdr:from>
    <xdr:ext cx="469744" cy="259045"/>
    <xdr:sp macro="" textlink="">
      <xdr:nvSpPr>
        <xdr:cNvPr id="165" name="n_3aveValue債務償還比率">
          <a:extLst>
            <a:ext uri="{FF2B5EF4-FFF2-40B4-BE49-F238E27FC236}">
              <a16:creationId xmlns:a16="http://schemas.microsoft.com/office/drawing/2014/main" id="{E2060CDE-D357-4990-8E95-E89A863815B8}"/>
            </a:ext>
          </a:extLst>
        </xdr:cNvPr>
        <xdr:cNvSpPr txBox="1"/>
      </xdr:nvSpPr>
      <xdr:spPr>
        <a:xfrm>
          <a:off x="12325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61499</xdr:rowOff>
    </xdr:from>
    <xdr:ext cx="469744" cy="259045"/>
    <xdr:sp macro="" textlink="">
      <xdr:nvSpPr>
        <xdr:cNvPr id="166" name="n_4aveValue債務償還比率">
          <a:extLst>
            <a:ext uri="{FF2B5EF4-FFF2-40B4-BE49-F238E27FC236}">
              <a16:creationId xmlns:a16="http://schemas.microsoft.com/office/drawing/2014/main" id="{CA8F6C17-BF79-4D17-A1D3-6503B1BFFEF1}"/>
            </a:ext>
          </a:extLst>
        </xdr:cNvPr>
        <xdr:cNvSpPr txBox="1"/>
      </xdr:nvSpPr>
      <xdr:spPr>
        <a:xfrm>
          <a:off x="11563427" y="56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158612</xdr:rowOff>
    </xdr:from>
    <xdr:ext cx="469744" cy="259045"/>
    <xdr:sp macro="" textlink="">
      <xdr:nvSpPr>
        <xdr:cNvPr id="167" name="n_1mainValue債務償還比率">
          <a:extLst>
            <a:ext uri="{FF2B5EF4-FFF2-40B4-BE49-F238E27FC236}">
              <a16:creationId xmlns:a16="http://schemas.microsoft.com/office/drawing/2014/main" id="{1AEDAA33-4284-4346-9FFC-A4BB573CE9FD}"/>
            </a:ext>
          </a:extLst>
        </xdr:cNvPr>
        <xdr:cNvSpPr txBox="1"/>
      </xdr:nvSpPr>
      <xdr:spPr>
        <a:xfrm>
          <a:off x="13836727" y="590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149087</xdr:rowOff>
    </xdr:from>
    <xdr:ext cx="469744" cy="259045"/>
    <xdr:sp macro="" textlink="">
      <xdr:nvSpPr>
        <xdr:cNvPr id="168" name="n_2mainValue債務償還比率">
          <a:extLst>
            <a:ext uri="{FF2B5EF4-FFF2-40B4-BE49-F238E27FC236}">
              <a16:creationId xmlns:a16="http://schemas.microsoft.com/office/drawing/2014/main" id="{30DB045E-42A3-4BB0-8309-6BD7638A4AED}"/>
            </a:ext>
          </a:extLst>
        </xdr:cNvPr>
        <xdr:cNvSpPr txBox="1"/>
      </xdr:nvSpPr>
      <xdr:spPr>
        <a:xfrm>
          <a:off x="13087427" y="606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109025</xdr:rowOff>
    </xdr:from>
    <xdr:ext cx="469744" cy="259045"/>
    <xdr:sp macro="" textlink="">
      <xdr:nvSpPr>
        <xdr:cNvPr id="169" name="n_3mainValue債務償還比率">
          <a:extLst>
            <a:ext uri="{FF2B5EF4-FFF2-40B4-BE49-F238E27FC236}">
              <a16:creationId xmlns:a16="http://schemas.microsoft.com/office/drawing/2014/main" id="{C30B7E1D-090B-4F19-9CF7-BDF4BC838CF2}"/>
            </a:ext>
          </a:extLst>
        </xdr:cNvPr>
        <xdr:cNvSpPr txBox="1"/>
      </xdr:nvSpPr>
      <xdr:spPr>
        <a:xfrm>
          <a:off x="12325427" y="602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40777</xdr:rowOff>
    </xdr:from>
    <xdr:ext cx="469744" cy="259045"/>
    <xdr:sp macro="" textlink="">
      <xdr:nvSpPr>
        <xdr:cNvPr id="170" name="n_4mainValue債務償還比率">
          <a:extLst>
            <a:ext uri="{FF2B5EF4-FFF2-40B4-BE49-F238E27FC236}">
              <a16:creationId xmlns:a16="http://schemas.microsoft.com/office/drawing/2014/main" id="{7DE5C5E8-1E43-4623-B9D5-F5DDE8CA3F79}"/>
            </a:ext>
          </a:extLst>
        </xdr:cNvPr>
        <xdr:cNvSpPr txBox="1"/>
      </xdr:nvSpPr>
      <xdr:spPr>
        <a:xfrm>
          <a:off x="11563427" y="59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4F7781B-7E34-4C6F-9DBC-949752D2562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F740D08-AC35-491B-A789-F35431A5660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7B6FF53-B8A0-429F-97C9-414B44F2B16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F20E50D-24D4-4C51-9AD1-6FBBD4FBDE1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D5399F0-C511-4BAD-A900-624053AA1CA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5B86446-1393-42A9-AD4F-0D1CBCD6A6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022274-CFC3-406C-BF93-E58C2850DB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3E3691-AE97-4173-BFFC-6D42639DCF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9B68FD-14E7-4941-87BC-36ED32C1F5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F731BE-4B9B-42DE-9757-5E2F74B8BE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2DE59B-87A4-4DA6-9365-5D68C8EABD8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22930D-8661-4D62-BE8A-7BDC9818F9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2F135B-4B6E-4A30-B692-58F8CFCDF0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62006B-3346-469D-A608-557B212377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AC5666-439E-4516-A415-21F0C87C52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118E52-5FB6-4F26-8BD3-6BF904A857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36,030
35,444
99.10
18,126,945
16,911,249
1,102,145
9,043,836
17,413,099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B70F38-3CBC-4BEC-929A-75F170674D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DF9543-61D3-44FC-932A-CF74FCA4747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762733-F4E0-44C4-9795-FCB2E99F74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541CC4-4D37-4A0E-9310-FD5D5DBE74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760C5C3-D217-4AE8-8F10-8FC8F6823E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7DAA4B-4331-40F0-AAAE-27A0F012E41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ED7D2D-1776-4D81-B1E8-AE4BC7D46E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26FF8C-9F50-45EC-B2AC-37F7354AC1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591BD5-323F-4441-B8A2-F5B896A3CEE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B64DF0-5460-4535-A728-D74B1742D4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E99209-A975-4DE6-99B3-385E0B24C3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80D9CB-A394-4238-A217-5ADE7E67AD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984909-0915-4E22-982C-08334AF9CB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32B0DC-6F32-4DAB-A754-6895AF8E02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35F2E8-EADB-4FB6-9108-24173A0D92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DDC2A4-DCCA-4639-8673-404092A5870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1FF8AC-623E-476A-A3A2-4B411691DE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53E9EC-C021-406D-AC47-B13549A54B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D715D7-2466-41D5-8AB9-B115864D1F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6542EE-BFB2-4A87-88DF-3A37B8C186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4FF596-350F-4E01-AC90-6E6AB9FA05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D68EB2-5FC6-44C5-A5CB-089AFD4AB0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73A497-2D06-4E93-B6E7-49F4E033F6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71EDA4-D22D-44CC-8D24-B6B6E80DC7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44E6AE-8EBF-4717-AF2D-0D1FC9A1CB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FA6C83-6C17-43CB-A8B0-FBC41211D0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B035E5-46CB-49E0-9D09-15DAEC03ED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E75FFE-59BE-410E-8CEA-094A330753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D6EF2F-0870-4FDE-B259-B47F52F9F1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29D485-B097-4501-B476-CABFDC0221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4AE7C3-EBA2-45B3-9EC7-6D0940F4888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9EA6B03-5B2E-48C3-9F96-367BC59D8E3B}"/>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83DDBFA-E535-4E0A-A395-4A8882A6CF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5220F4F-244D-4045-AE98-BCEE3BE6B3C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3B8CAF6-086E-42B6-A23B-D2E34356B03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E9D7F6-51DF-43C0-9E5A-18D4588B0BF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FC7C2F1-EF86-4F95-B9AF-D2743B8A6C5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28F166-F572-4D39-AD06-F4FDA84450E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BDB526-62F4-4598-B1B3-DAC9E2063DD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B56252-76D2-44C3-BA8C-CE6E7DB56F0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5251E5C-C259-4361-A9E9-D1D75E0E56D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F6D187B-38DD-477C-8BE2-16BAE793E7F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3099F9D-039F-4923-A983-820FD51063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107CA921-C06B-4049-BDC1-928D8271DCF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4642256-FC0F-41E3-9DC9-D1022268B6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5EA99DB-E417-4A07-815B-B6AE80186A60}"/>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85750EFC-3765-4EB9-B50A-96CCA22E4BF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CEF6F5E5-F327-4057-97D2-19914DD84ACD}"/>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702B1B98-4B78-4939-B62F-0D89F8D6EB40}"/>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EE9CC118-DD89-431B-AD9A-6F45D4709E4B}"/>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1C9A6AF5-F14F-4FB2-A0B8-DE68D0952B72}"/>
            </a:ext>
          </a:extLst>
        </xdr:cNvPr>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683A8F1F-E1D1-46AD-8D47-073113EC624F}"/>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C2210343-7067-4C74-BC8C-3D40DC08BD0F}"/>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127C24C3-460A-4001-ABA6-0B853677D996}"/>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D06A3522-6062-4FDF-9B20-D5762B14E43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C8DE9565-AEB6-416A-A1B8-D897C7475CF0}"/>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8C5E123-0D6A-449B-AE8A-688A9A7067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2082CA-99FE-466E-BBF6-807440E179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A0F136-938F-4C2E-9120-CDBD20E4E3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29124FA-2333-4A1E-B30E-B8AC7DBD16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CEF73A-F534-45EC-A73E-D7558A9ECA3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a:extLst>
            <a:ext uri="{FF2B5EF4-FFF2-40B4-BE49-F238E27FC236}">
              <a16:creationId xmlns:a16="http://schemas.microsoft.com/office/drawing/2014/main" id="{2DC12521-7F6B-4BF4-B883-9E92664B73E1}"/>
            </a:ext>
          </a:extLst>
        </xdr:cNvPr>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72D5E771-6593-4C41-9192-D16CF926FB09}"/>
            </a:ext>
          </a:extLst>
        </xdr:cNvPr>
        <xdr:cNvSpPr txBox="1"/>
      </xdr:nvSpPr>
      <xdr:spPr>
        <a:xfrm>
          <a:off x="4673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5" name="楕円 74">
          <a:extLst>
            <a:ext uri="{FF2B5EF4-FFF2-40B4-BE49-F238E27FC236}">
              <a16:creationId xmlns:a16="http://schemas.microsoft.com/office/drawing/2014/main" id="{E3D393CE-B0E0-4A98-9B4F-CD56197B6BA5}"/>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57150</xdr:rowOff>
    </xdr:to>
    <xdr:cxnSp macro="">
      <xdr:nvCxnSpPr>
        <xdr:cNvPr id="76" name="直線コネクタ 75">
          <a:extLst>
            <a:ext uri="{FF2B5EF4-FFF2-40B4-BE49-F238E27FC236}">
              <a16:creationId xmlns:a16="http://schemas.microsoft.com/office/drawing/2014/main" id="{823AC317-2966-452A-A90E-19F49083D31D}"/>
            </a:ext>
          </a:extLst>
        </xdr:cNvPr>
        <xdr:cNvCxnSpPr/>
      </xdr:nvCxnSpPr>
      <xdr:spPr>
        <a:xfrm>
          <a:off x="3797300" y="63512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78740</xdr:rowOff>
    </xdr:from>
    <xdr:to>
      <xdr:col>15</xdr:col>
      <xdr:colOff>101600</xdr:colOff>
      <xdr:row>37</xdr:row>
      <xdr:rowOff>8890</xdr:rowOff>
    </xdr:to>
    <xdr:sp macro="" textlink="">
      <xdr:nvSpPr>
        <xdr:cNvPr id="77" name="楕円 76">
          <a:extLst>
            <a:ext uri="{FF2B5EF4-FFF2-40B4-BE49-F238E27FC236}">
              <a16:creationId xmlns:a16="http://schemas.microsoft.com/office/drawing/2014/main" id="{E600BCD9-0811-4773-B705-D4995D242638}"/>
            </a:ext>
          </a:extLst>
        </xdr:cNvPr>
        <xdr:cNvSpPr/>
      </xdr:nvSpPr>
      <xdr:spPr>
        <a:xfrm>
          <a:off x="2857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129540</xdr:rowOff>
    </xdr:from>
    <xdr:to>
      <xdr:col>19</xdr:col>
      <xdr:colOff>177800</xdr:colOff>
      <xdr:row>37</xdr:row>
      <xdr:rowOff>7620</xdr:rowOff>
    </xdr:to>
    <xdr:cxnSp macro="">
      <xdr:nvCxnSpPr>
        <xdr:cNvPr id="78" name="直線コネクタ 77">
          <a:extLst>
            <a:ext uri="{FF2B5EF4-FFF2-40B4-BE49-F238E27FC236}">
              <a16:creationId xmlns:a16="http://schemas.microsoft.com/office/drawing/2014/main" id="{F1EDBA40-F9F2-44E7-9A09-F06B54142F09}"/>
            </a:ext>
          </a:extLst>
        </xdr:cNvPr>
        <xdr:cNvCxnSpPr/>
      </xdr:nvCxnSpPr>
      <xdr:spPr>
        <a:xfrm>
          <a:off x="2908300" y="63017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21590</xdr:rowOff>
    </xdr:from>
    <xdr:to>
      <xdr:col>10</xdr:col>
      <xdr:colOff>165100</xdr:colOff>
      <xdr:row>36</xdr:row>
      <xdr:rowOff>123190</xdr:rowOff>
    </xdr:to>
    <xdr:sp macro="" textlink="">
      <xdr:nvSpPr>
        <xdr:cNvPr id="79" name="楕円 78">
          <a:extLst>
            <a:ext uri="{FF2B5EF4-FFF2-40B4-BE49-F238E27FC236}">
              <a16:creationId xmlns:a16="http://schemas.microsoft.com/office/drawing/2014/main" id="{C9BFB811-6F55-4EE8-BA6B-852D58EB84CF}"/>
            </a:ext>
          </a:extLst>
        </xdr:cNvPr>
        <xdr:cNvSpPr/>
      </xdr:nvSpPr>
      <xdr:spPr>
        <a:xfrm>
          <a:off x="1968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72390</xdr:rowOff>
    </xdr:from>
    <xdr:to>
      <xdr:col>15</xdr:col>
      <xdr:colOff>50800</xdr:colOff>
      <xdr:row>36</xdr:row>
      <xdr:rowOff>129540</xdr:rowOff>
    </xdr:to>
    <xdr:cxnSp macro="">
      <xdr:nvCxnSpPr>
        <xdr:cNvPr id="80" name="直線コネクタ 79">
          <a:extLst>
            <a:ext uri="{FF2B5EF4-FFF2-40B4-BE49-F238E27FC236}">
              <a16:creationId xmlns:a16="http://schemas.microsoft.com/office/drawing/2014/main" id="{C35885C1-0148-474B-8F64-A0413D46B8A1}"/>
            </a:ext>
          </a:extLst>
        </xdr:cNvPr>
        <xdr:cNvCxnSpPr/>
      </xdr:nvCxnSpPr>
      <xdr:spPr>
        <a:xfrm>
          <a:off x="2019300" y="62445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120650</xdr:rowOff>
    </xdr:from>
    <xdr:to>
      <xdr:col>6</xdr:col>
      <xdr:colOff>38100</xdr:colOff>
      <xdr:row>36</xdr:row>
      <xdr:rowOff>50800</xdr:rowOff>
    </xdr:to>
    <xdr:sp macro="" textlink="">
      <xdr:nvSpPr>
        <xdr:cNvPr id="81" name="楕円 80">
          <a:extLst>
            <a:ext uri="{FF2B5EF4-FFF2-40B4-BE49-F238E27FC236}">
              <a16:creationId xmlns:a16="http://schemas.microsoft.com/office/drawing/2014/main" id="{78BB13D1-DE69-4A98-BD2C-BFADE2533663}"/>
            </a:ext>
          </a:extLst>
        </xdr:cNvPr>
        <xdr:cNvSpPr/>
      </xdr:nvSpPr>
      <xdr:spPr>
        <a:xfrm>
          <a:off x="1079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0</xdr:rowOff>
    </xdr:from>
    <xdr:to>
      <xdr:col>10</xdr:col>
      <xdr:colOff>114300</xdr:colOff>
      <xdr:row>36</xdr:row>
      <xdr:rowOff>72390</xdr:rowOff>
    </xdr:to>
    <xdr:cxnSp macro="">
      <xdr:nvCxnSpPr>
        <xdr:cNvPr id="82" name="直線コネクタ 81">
          <a:extLst>
            <a:ext uri="{FF2B5EF4-FFF2-40B4-BE49-F238E27FC236}">
              <a16:creationId xmlns:a16="http://schemas.microsoft.com/office/drawing/2014/main" id="{55236A10-0B6A-4174-9384-823973F6E00B}"/>
            </a:ext>
          </a:extLst>
        </xdr:cNvPr>
        <xdr:cNvCxnSpPr/>
      </xdr:nvCxnSpPr>
      <xdr:spPr>
        <a:xfrm>
          <a:off x="1130300" y="61722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2843895B-DFB7-4A8A-9C67-058C885A9DFC}"/>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FCE1473B-04D3-4E07-9FCA-5B38B7D3194F}"/>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AB5B248D-7048-48AC-92E0-A5FA27267F14}"/>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4BB06188-AA35-47A9-85C2-F9224A2068E7}"/>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7" name="n_1mainValue【道路】&#10;有形固定資産減価償却率">
          <a:extLst>
            <a:ext uri="{FF2B5EF4-FFF2-40B4-BE49-F238E27FC236}">
              <a16:creationId xmlns:a16="http://schemas.microsoft.com/office/drawing/2014/main" id="{9C5C9235-48D4-4D5F-88A1-6D046B51120B}"/>
            </a:ext>
          </a:extLst>
        </xdr:cNvPr>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B00B1664-FDB6-4D18-B047-A62D19799161}"/>
            </a:ext>
          </a:extLst>
        </xdr:cNvPr>
        <xdr:cNvSpPr txBox="1"/>
      </xdr:nvSpPr>
      <xdr:spPr>
        <a:xfrm>
          <a:off x="2705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47F03137-1E60-474B-9E9F-AB2A97D3E192}"/>
            </a:ext>
          </a:extLst>
        </xdr:cNvPr>
        <xdr:cNvSpPr txBox="1"/>
      </xdr:nvSpPr>
      <xdr:spPr>
        <a:xfrm>
          <a:off x="1816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C561843B-F722-4FA8-8501-485241573C40}"/>
            </a:ext>
          </a:extLst>
        </xdr:cNvPr>
        <xdr:cNvSpPr txBox="1"/>
      </xdr:nvSpPr>
      <xdr:spPr>
        <a:xfrm>
          <a:off x="927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B3C37A4-577B-4895-BDB7-1AF9706CC00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AF13338-04ED-4B84-84BA-B350CE5F39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2D0EF8D-3E97-4586-9483-6B0A6B315F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D04A41-65A0-47D7-BD82-3A9C55B54D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FAAC1EE-999B-4FCE-B0A5-AD2317FA9F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A775E39-4B4C-4FFD-9003-4CAD0C4787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BCEEBCA-2596-47C0-9FCE-1D8346738A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3EE927E-10EC-4D3E-BDDA-7116B87A44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A4D3C25-59BA-4B95-AEA8-E80F30B7542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387F8C0-11E5-451A-AF0E-6EB8BC3669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F643417-EE1F-40DA-86A0-FC524C3CB3B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DD29321-AC73-4BEC-92DD-0DA9C73C2F2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6A25BB7-AFA6-4338-81F0-0E66CCF4241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C903010-6972-4C2E-8C1A-D959340283B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D834CB7-1929-4CFD-8805-8A6DDCC3B6C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30A1757-91AC-49B6-AB60-C2A6BCCE65E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FBDE0CD-6390-4927-BA0A-0732E190A25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34A3A08-26CE-40B5-9FB4-9AA4469E5F9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BCE5BAB-FD85-4C5B-BD63-38AC4B79756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CABD3D45-6F84-4CD6-946B-01014241BDD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2853F1C-85AC-4563-9212-8EE8C3A4EE4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1829E252-81A9-4461-A6C9-4B465409C56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C4F65F0-FA49-4A7C-98B5-EDE4003EB7E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B8C18C70-D2F1-49B0-8913-530B99E8CED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C395777-DCEF-4AB0-A343-8C683A626A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1EF91825-04F1-4D7E-95FB-066B7759BDA6}"/>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D6E98A14-17D3-4F98-A9BB-B61AC773402A}"/>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0F0CF95D-D2EE-415C-AD3E-5055D4C9E513}"/>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9A6FCD35-8678-4AB3-8631-E954EFBD7668}"/>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125B8BFC-8918-4F58-BF32-031006F32E27}"/>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a:extLst>
            <a:ext uri="{FF2B5EF4-FFF2-40B4-BE49-F238E27FC236}">
              <a16:creationId xmlns:a16="http://schemas.microsoft.com/office/drawing/2014/main" id="{F877D339-EF49-4493-9B9E-DB56CF3FC22B}"/>
            </a:ext>
          </a:extLst>
        </xdr:cNvPr>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ACDC3599-6CAF-4CFF-A33E-F8784659EA78}"/>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135AF3D1-1BE6-43E8-8787-E3E89C73EA67}"/>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3178E4A7-670D-4CDA-A170-13591850B056}"/>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7CE76933-5B91-45D7-BD97-41F631EEFB81}"/>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9A8E4882-9A42-4884-A97D-101BBBAF4F32}"/>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970C12-2652-4D61-80CD-1EDC2B0C62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6DC55A-3696-4B07-83A9-76BD65A2C7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E21F9E2-C826-48FD-ACB3-6083D6AF59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6BD7D95-0E48-47CA-AFC3-9628AF8A0D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DE088A8-0618-4EFF-8C89-1A0A58F904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108567</xdr:rowOff>
    </xdr:from>
    <xdr:to>
      <xdr:col>55</xdr:col>
      <xdr:colOff>50800</xdr:colOff>
      <xdr:row>42</xdr:row>
      <xdr:rowOff>38717</xdr:rowOff>
    </xdr:to>
    <xdr:sp macro="" textlink="">
      <xdr:nvSpPr>
        <xdr:cNvPr id="132" name="楕円 131">
          <a:extLst>
            <a:ext uri="{FF2B5EF4-FFF2-40B4-BE49-F238E27FC236}">
              <a16:creationId xmlns:a16="http://schemas.microsoft.com/office/drawing/2014/main" id="{C024572B-BCB7-4E88-95A8-31F5BA6F2A6B}"/>
            </a:ext>
          </a:extLst>
        </xdr:cNvPr>
        <xdr:cNvSpPr/>
      </xdr:nvSpPr>
      <xdr:spPr>
        <a:xfrm>
          <a:off x="10426700" y="71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23494</xdr:rowOff>
    </xdr:from>
    <xdr:ext cx="469744" cy="259045"/>
    <xdr:sp macro="" textlink="">
      <xdr:nvSpPr>
        <xdr:cNvPr id="133" name="【道路】&#10;一人当たり延長該当値テキスト">
          <a:extLst>
            <a:ext uri="{FF2B5EF4-FFF2-40B4-BE49-F238E27FC236}">
              <a16:creationId xmlns:a16="http://schemas.microsoft.com/office/drawing/2014/main" id="{36A5F87E-5909-4773-AFD8-848FF845FCE7}"/>
            </a:ext>
          </a:extLst>
        </xdr:cNvPr>
        <xdr:cNvSpPr txBox="1"/>
      </xdr:nvSpPr>
      <xdr:spPr>
        <a:xfrm>
          <a:off x="10515600" y="70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107914</xdr:rowOff>
    </xdr:from>
    <xdr:to>
      <xdr:col>50</xdr:col>
      <xdr:colOff>165100</xdr:colOff>
      <xdr:row>42</xdr:row>
      <xdr:rowOff>38064</xdr:rowOff>
    </xdr:to>
    <xdr:sp macro="" textlink="">
      <xdr:nvSpPr>
        <xdr:cNvPr id="134" name="楕円 133">
          <a:extLst>
            <a:ext uri="{FF2B5EF4-FFF2-40B4-BE49-F238E27FC236}">
              <a16:creationId xmlns:a16="http://schemas.microsoft.com/office/drawing/2014/main" id="{29551283-9B1B-47DD-BD86-CF0E78AADDF2}"/>
            </a:ext>
          </a:extLst>
        </xdr:cNvPr>
        <xdr:cNvSpPr/>
      </xdr:nvSpPr>
      <xdr:spPr>
        <a:xfrm>
          <a:off x="9588500" y="71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158714</xdr:rowOff>
    </xdr:from>
    <xdr:to>
      <xdr:col>55</xdr:col>
      <xdr:colOff>0</xdr:colOff>
      <xdr:row>41</xdr:row>
      <xdr:rowOff>159367</xdr:rowOff>
    </xdr:to>
    <xdr:cxnSp macro="">
      <xdr:nvCxnSpPr>
        <xdr:cNvPr id="135" name="直線コネクタ 134">
          <a:extLst>
            <a:ext uri="{FF2B5EF4-FFF2-40B4-BE49-F238E27FC236}">
              <a16:creationId xmlns:a16="http://schemas.microsoft.com/office/drawing/2014/main" id="{3E50F53D-76A7-4172-AD8A-2D7523C62AE3}"/>
            </a:ext>
          </a:extLst>
        </xdr:cNvPr>
        <xdr:cNvCxnSpPr/>
      </xdr:nvCxnSpPr>
      <xdr:spPr>
        <a:xfrm>
          <a:off x="9639300" y="718816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106683</xdr:rowOff>
    </xdr:from>
    <xdr:to>
      <xdr:col>46</xdr:col>
      <xdr:colOff>38100</xdr:colOff>
      <xdr:row>42</xdr:row>
      <xdr:rowOff>36833</xdr:rowOff>
    </xdr:to>
    <xdr:sp macro="" textlink="">
      <xdr:nvSpPr>
        <xdr:cNvPr id="136" name="楕円 135">
          <a:extLst>
            <a:ext uri="{FF2B5EF4-FFF2-40B4-BE49-F238E27FC236}">
              <a16:creationId xmlns:a16="http://schemas.microsoft.com/office/drawing/2014/main" id="{D6D9F9D4-4636-4171-A4A8-66BA9A1C24F8}"/>
            </a:ext>
          </a:extLst>
        </xdr:cNvPr>
        <xdr:cNvSpPr/>
      </xdr:nvSpPr>
      <xdr:spPr>
        <a:xfrm>
          <a:off x="8699500" y="71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157483</xdr:rowOff>
    </xdr:from>
    <xdr:to>
      <xdr:col>50</xdr:col>
      <xdr:colOff>114300</xdr:colOff>
      <xdr:row>41</xdr:row>
      <xdr:rowOff>158714</xdr:rowOff>
    </xdr:to>
    <xdr:cxnSp macro="">
      <xdr:nvCxnSpPr>
        <xdr:cNvPr id="137" name="直線コネクタ 136">
          <a:extLst>
            <a:ext uri="{FF2B5EF4-FFF2-40B4-BE49-F238E27FC236}">
              <a16:creationId xmlns:a16="http://schemas.microsoft.com/office/drawing/2014/main" id="{1972767D-B046-4E68-B565-BDCC941AF7CE}"/>
            </a:ext>
          </a:extLst>
        </xdr:cNvPr>
        <xdr:cNvCxnSpPr/>
      </xdr:nvCxnSpPr>
      <xdr:spPr>
        <a:xfrm>
          <a:off x="8750300" y="7186933"/>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105867</xdr:rowOff>
    </xdr:from>
    <xdr:to>
      <xdr:col>41</xdr:col>
      <xdr:colOff>101600</xdr:colOff>
      <xdr:row>42</xdr:row>
      <xdr:rowOff>36017</xdr:rowOff>
    </xdr:to>
    <xdr:sp macro="" textlink="">
      <xdr:nvSpPr>
        <xdr:cNvPr id="138" name="楕円 137">
          <a:extLst>
            <a:ext uri="{FF2B5EF4-FFF2-40B4-BE49-F238E27FC236}">
              <a16:creationId xmlns:a16="http://schemas.microsoft.com/office/drawing/2014/main" id="{1DDDBEFC-DE55-4CCD-B364-7AF9046884E9}"/>
            </a:ext>
          </a:extLst>
        </xdr:cNvPr>
        <xdr:cNvSpPr/>
      </xdr:nvSpPr>
      <xdr:spPr>
        <a:xfrm>
          <a:off x="7810500" y="71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156667</xdr:rowOff>
    </xdr:from>
    <xdr:to>
      <xdr:col>45</xdr:col>
      <xdr:colOff>177800</xdr:colOff>
      <xdr:row>41</xdr:row>
      <xdr:rowOff>157483</xdr:rowOff>
    </xdr:to>
    <xdr:cxnSp macro="">
      <xdr:nvCxnSpPr>
        <xdr:cNvPr id="139" name="直線コネクタ 138">
          <a:extLst>
            <a:ext uri="{FF2B5EF4-FFF2-40B4-BE49-F238E27FC236}">
              <a16:creationId xmlns:a16="http://schemas.microsoft.com/office/drawing/2014/main" id="{FB239525-1273-4E02-8B96-BA6A2E11CB20}"/>
            </a:ext>
          </a:extLst>
        </xdr:cNvPr>
        <xdr:cNvCxnSpPr/>
      </xdr:nvCxnSpPr>
      <xdr:spPr>
        <a:xfrm>
          <a:off x="7861300" y="7186117"/>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104833</xdr:rowOff>
    </xdr:from>
    <xdr:to>
      <xdr:col>36</xdr:col>
      <xdr:colOff>165100</xdr:colOff>
      <xdr:row>42</xdr:row>
      <xdr:rowOff>34983</xdr:rowOff>
    </xdr:to>
    <xdr:sp macro="" textlink="">
      <xdr:nvSpPr>
        <xdr:cNvPr id="140" name="楕円 139">
          <a:extLst>
            <a:ext uri="{FF2B5EF4-FFF2-40B4-BE49-F238E27FC236}">
              <a16:creationId xmlns:a16="http://schemas.microsoft.com/office/drawing/2014/main" id="{D9DC196B-0F16-47C8-80A8-4DE1A9C2E4B9}"/>
            </a:ext>
          </a:extLst>
        </xdr:cNvPr>
        <xdr:cNvSpPr/>
      </xdr:nvSpPr>
      <xdr:spPr>
        <a:xfrm>
          <a:off x="6921500" y="71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155633</xdr:rowOff>
    </xdr:from>
    <xdr:to>
      <xdr:col>41</xdr:col>
      <xdr:colOff>50800</xdr:colOff>
      <xdr:row>41</xdr:row>
      <xdr:rowOff>156667</xdr:rowOff>
    </xdr:to>
    <xdr:cxnSp macro="">
      <xdr:nvCxnSpPr>
        <xdr:cNvPr id="141" name="直線コネクタ 140">
          <a:extLst>
            <a:ext uri="{FF2B5EF4-FFF2-40B4-BE49-F238E27FC236}">
              <a16:creationId xmlns:a16="http://schemas.microsoft.com/office/drawing/2014/main" id="{16E57A6C-A897-45E6-AD7F-2C66A5DFFC67}"/>
            </a:ext>
          </a:extLst>
        </xdr:cNvPr>
        <xdr:cNvCxnSpPr/>
      </xdr:nvCxnSpPr>
      <xdr:spPr>
        <a:xfrm>
          <a:off x="6972300" y="7185083"/>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a:extLst>
            <a:ext uri="{FF2B5EF4-FFF2-40B4-BE49-F238E27FC236}">
              <a16:creationId xmlns:a16="http://schemas.microsoft.com/office/drawing/2014/main" id="{ACB73CBB-C552-4FF0-ACA2-61BDD68CC5C4}"/>
            </a:ext>
          </a:extLst>
        </xdr:cNvPr>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a:extLst>
            <a:ext uri="{FF2B5EF4-FFF2-40B4-BE49-F238E27FC236}">
              <a16:creationId xmlns:a16="http://schemas.microsoft.com/office/drawing/2014/main" id="{90356BC8-8271-4FBC-B386-B2B1977ABE0F}"/>
            </a:ext>
          </a:extLst>
        </xdr:cNvPr>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a:extLst>
            <a:ext uri="{FF2B5EF4-FFF2-40B4-BE49-F238E27FC236}">
              <a16:creationId xmlns:a16="http://schemas.microsoft.com/office/drawing/2014/main" id="{A89FA661-FE24-4AE1-8421-5E3DE1673652}"/>
            </a:ext>
          </a:extLst>
        </xdr:cNvPr>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a:extLst>
            <a:ext uri="{FF2B5EF4-FFF2-40B4-BE49-F238E27FC236}">
              <a16:creationId xmlns:a16="http://schemas.microsoft.com/office/drawing/2014/main" id="{95B9A6B8-450A-4111-AC66-9360529777B7}"/>
            </a:ext>
          </a:extLst>
        </xdr:cNvPr>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29191</xdr:rowOff>
    </xdr:from>
    <xdr:ext cx="469744" cy="259045"/>
    <xdr:sp macro="" textlink="">
      <xdr:nvSpPr>
        <xdr:cNvPr id="146" name="n_1mainValue【道路】&#10;一人当たり延長">
          <a:extLst>
            <a:ext uri="{FF2B5EF4-FFF2-40B4-BE49-F238E27FC236}">
              <a16:creationId xmlns:a16="http://schemas.microsoft.com/office/drawing/2014/main" id="{36F180A1-909E-45DA-BDA3-783B730C91D8}"/>
            </a:ext>
          </a:extLst>
        </xdr:cNvPr>
        <xdr:cNvSpPr txBox="1"/>
      </xdr:nvSpPr>
      <xdr:spPr>
        <a:xfrm>
          <a:off x="9391727" y="72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27960</xdr:rowOff>
    </xdr:from>
    <xdr:ext cx="469744" cy="259045"/>
    <xdr:sp macro="" textlink="">
      <xdr:nvSpPr>
        <xdr:cNvPr id="147" name="n_2mainValue【道路】&#10;一人当たり延長">
          <a:extLst>
            <a:ext uri="{FF2B5EF4-FFF2-40B4-BE49-F238E27FC236}">
              <a16:creationId xmlns:a16="http://schemas.microsoft.com/office/drawing/2014/main" id="{506DD215-6E97-4370-BC5F-6460B079C1B1}"/>
            </a:ext>
          </a:extLst>
        </xdr:cNvPr>
        <xdr:cNvSpPr txBox="1"/>
      </xdr:nvSpPr>
      <xdr:spPr>
        <a:xfrm>
          <a:off x="8515427" y="72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27144</xdr:rowOff>
    </xdr:from>
    <xdr:ext cx="469744" cy="259045"/>
    <xdr:sp macro="" textlink="">
      <xdr:nvSpPr>
        <xdr:cNvPr id="148" name="n_3mainValue【道路】&#10;一人当たり延長">
          <a:extLst>
            <a:ext uri="{FF2B5EF4-FFF2-40B4-BE49-F238E27FC236}">
              <a16:creationId xmlns:a16="http://schemas.microsoft.com/office/drawing/2014/main" id="{CCF1DA64-C567-4EB5-BA0F-9A0A93BD2E19}"/>
            </a:ext>
          </a:extLst>
        </xdr:cNvPr>
        <xdr:cNvSpPr txBox="1"/>
      </xdr:nvSpPr>
      <xdr:spPr>
        <a:xfrm>
          <a:off x="7626427" y="722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26110</xdr:rowOff>
    </xdr:from>
    <xdr:ext cx="469744" cy="259045"/>
    <xdr:sp macro="" textlink="">
      <xdr:nvSpPr>
        <xdr:cNvPr id="149" name="n_4mainValue【道路】&#10;一人当たり延長">
          <a:extLst>
            <a:ext uri="{FF2B5EF4-FFF2-40B4-BE49-F238E27FC236}">
              <a16:creationId xmlns:a16="http://schemas.microsoft.com/office/drawing/2014/main" id="{05567A96-58C4-4D55-B860-0734970094E4}"/>
            </a:ext>
          </a:extLst>
        </xdr:cNvPr>
        <xdr:cNvSpPr txBox="1"/>
      </xdr:nvSpPr>
      <xdr:spPr>
        <a:xfrm>
          <a:off x="6737427" y="722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179E104-E157-4B97-AD22-A228DE3207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8CCDBE9-802C-41F0-85BF-3B7B400559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9B723F2-C7A6-4E78-8F71-E187C2A650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6BCB62A-B25B-41D0-A150-30782BFB75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C4A86D1A-1A81-45F2-BD88-697A1520A6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64938B6-89C4-4EA2-9012-8A3EC05D78F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51C93CD-5D40-4A2D-8FB6-0CC48EC938C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5AF9B64-1B78-4524-A93F-A9DE239170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584CE48-EF33-43D2-A13E-E154B84DC4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DF5E0B1-8D6B-4133-A51C-3EFF3A900A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051FE06-C304-4CC0-81AC-104331DE71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6B56C4D6-A8D6-471B-9F3E-675B555277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E863A92E-FA85-4E0D-8C99-2CC6918125A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4C66CA8-E12F-4428-9925-9C101A387C1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55ACEEB-A6F4-4830-A591-9FF1C61D7A8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7B2F1FDC-6678-4BB7-ABFE-7CDB7CEA4DE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EE6DD4D9-3384-4C6A-923B-98F9140F11B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54EC0544-6B36-4E02-91FA-1C507918D00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4E9C3D10-4FD8-4686-B551-B7BDD8976EB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3FD426C3-83D7-48F5-B6D5-B5AA965902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8EE03771-B570-47AE-A24D-1D83B307E98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7E91363-7FAA-41EB-8C6D-30E6FE5949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B6E9A48-516A-40BE-97D5-309311590D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3320948D-F1D2-44B2-9566-A8FEB31D17B3}"/>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D58D13C-B42A-4356-A2AB-0418EF3580C7}"/>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C2293EEB-9ABB-4D93-AB49-D697AF467AB0}"/>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B21E38F-D424-4B7A-924B-B62352460D23}"/>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D8D56BDB-A392-4DF0-871B-36ECFFF35E12}"/>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1B0A1DD-249F-4391-9BF3-A732F70CA87B}"/>
            </a:ext>
          </a:extLst>
        </xdr:cNvPr>
        <xdr:cNvSpPr txBox="1"/>
      </xdr:nvSpPr>
      <xdr:spPr>
        <a:xfrm>
          <a:off x="4673600" y="10476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9A501633-3C61-48AA-9828-5FD2948873D6}"/>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E73A19B9-D677-46FC-B42A-1D04645F7777}"/>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72223BC8-9360-41A6-9A05-084870E23F03}"/>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BDAA43B0-9D0F-4AA2-A2D2-F9215CED6B9E}"/>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DA753444-7043-4BF7-802D-7A67BE9F8E68}"/>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882FB7B-1BAD-4E0C-920C-1D3AB3D316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7929A0-8C06-4F8D-9DC8-58C917C3E6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3666B9-B71B-4DE0-9FFC-05E39F366B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907107-8365-413C-8AA1-86E431F28DE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30FB171-66F9-4115-8603-65A469CCE0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89" name="楕円 188">
          <a:extLst>
            <a:ext uri="{FF2B5EF4-FFF2-40B4-BE49-F238E27FC236}">
              <a16:creationId xmlns:a16="http://schemas.microsoft.com/office/drawing/2014/main" id="{5C19B8CC-2502-4BFC-AB7E-97CF7D199FE4}"/>
            </a:ext>
          </a:extLst>
        </xdr:cNvPr>
        <xdr:cNvSpPr/>
      </xdr:nvSpPr>
      <xdr:spPr>
        <a:xfrm>
          <a:off x="4584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100982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E783C36-8947-46F7-A88D-3DBE3B4E2D38}"/>
            </a:ext>
          </a:extLst>
        </xdr:cNvPr>
        <xdr:cNvSpPr txBox="1"/>
      </xdr:nvSpPr>
      <xdr:spPr>
        <a:xfrm>
          <a:off x="4673600"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93980</xdr:rowOff>
    </xdr:from>
    <xdr:to>
      <xdr:col>20</xdr:col>
      <xdr:colOff>38100</xdr:colOff>
      <xdr:row>63</xdr:row>
      <xdr:rowOff>24130</xdr:rowOff>
    </xdr:to>
    <xdr:sp macro="" textlink="">
      <xdr:nvSpPr>
        <xdr:cNvPr id="191" name="楕円 190">
          <a:extLst>
            <a:ext uri="{FF2B5EF4-FFF2-40B4-BE49-F238E27FC236}">
              <a16:creationId xmlns:a16="http://schemas.microsoft.com/office/drawing/2014/main" id="{4807401F-D6DC-48B5-855A-FC70E7F00277}"/>
            </a:ext>
          </a:extLst>
        </xdr:cNvPr>
        <xdr:cNvSpPr/>
      </xdr:nvSpPr>
      <xdr:spPr>
        <a:xfrm>
          <a:off x="3746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144780</xdr:rowOff>
    </xdr:from>
    <xdr:to>
      <xdr:col>24</xdr:col>
      <xdr:colOff>63500</xdr:colOff>
      <xdr:row>63</xdr:row>
      <xdr:rowOff>1905</xdr:rowOff>
    </xdr:to>
    <xdr:cxnSp macro="">
      <xdr:nvCxnSpPr>
        <xdr:cNvPr id="192" name="直線コネクタ 191">
          <a:extLst>
            <a:ext uri="{FF2B5EF4-FFF2-40B4-BE49-F238E27FC236}">
              <a16:creationId xmlns:a16="http://schemas.microsoft.com/office/drawing/2014/main" id="{5806257E-98F6-48DE-AB24-E810A1242ADF}"/>
            </a:ext>
          </a:extLst>
        </xdr:cNvPr>
        <xdr:cNvCxnSpPr/>
      </xdr:nvCxnSpPr>
      <xdr:spPr>
        <a:xfrm>
          <a:off x="3797300" y="107746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78740</xdr:rowOff>
    </xdr:from>
    <xdr:to>
      <xdr:col>15</xdr:col>
      <xdr:colOff>101600</xdr:colOff>
      <xdr:row>63</xdr:row>
      <xdr:rowOff>8890</xdr:rowOff>
    </xdr:to>
    <xdr:sp macro="" textlink="">
      <xdr:nvSpPr>
        <xdr:cNvPr id="193" name="楕円 192">
          <a:extLst>
            <a:ext uri="{FF2B5EF4-FFF2-40B4-BE49-F238E27FC236}">
              <a16:creationId xmlns:a16="http://schemas.microsoft.com/office/drawing/2014/main" id="{FB376076-4C77-4478-BAB3-92DB9B133AF8}"/>
            </a:ext>
          </a:extLst>
        </xdr:cNvPr>
        <xdr:cNvSpPr/>
      </xdr:nvSpPr>
      <xdr:spPr>
        <a:xfrm>
          <a:off x="2857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129540</xdr:rowOff>
    </xdr:from>
    <xdr:to>
      <xdr:col>19</xdr:col>
      <xdr:colOff>177800</xdr:colOff>
      <xdr:row>62</xdr:row>
      <xdr:rowOff>144780</xdr:rowOff>
    </xdr:to>
    <xdr:cxnSp macro="">
      <xdr:nvCxnSpPr>
        <xdr:cNvPr id="194" name="直線コネクタ 193">
          <a:extLst>
            <a:ext uri="{FF2B5EF4-FFF2-40B4-BE49-F238E27FC236}">
              <a16:creationId xmlns:a16="http://schemas.microsoft.com/office/drawing/2014/main" id="{17110BDC-19DC-412A-920B-FE9976C5D60E}"/>
            </a:ext>
          </a:extLst>
        </xdr:cNvPr>
        <xdr:cNvCxnSpPr/>
      </xdr:nvCxnSpPr>
      <xdr:spPr>
        <a:xfrm>
          <a:off x="2908300" y="10759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78740</xdr:rowOff>
    </xdr:from>
    <xdr:to>
      <xdr:col>10</xdr:col>
      <xdr:colOff>165100</xdr:colOff>
      <xdr:row>63</xdr:row>
      <xdr:rowOff>8890</xdr:rowOff>
    </xdr:to>
    <xdr:sp macro="" textlink="">
      <xdr:nvSpPr>
        <xdr:cNvPr id="195" name="楕円 194">
          <a:extLst>
            <a:ext uri="{FF2B5EF4-FFF2-40B4-BE49-F238E27FC236}">
              <a16:creationId xmlns:a16="http://schemas.microsoft.com/office/drawing/2014/main" id="{F6C6682E-0815-4E28-B682-28E4CE656FD7}"/>
            </a:ext>
          </a:extLst>
        </xdr:cNvPr>
        <xdr:cNvSpPr/>
      </xdr:nvSpPr>
      <xdr:spPr>
        <a:xfrm>
          <a:off x="1968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129540</xdr:rowOff>
    </xdr:from>
    <xdr:to>
      <xdr:col>15</xdr:col>
      <xdr:colOff>50800</xdr:colOff>
      <xdr:row>62</xdr:row>
      <xdr:rowOff>129540</xdr:rowOff>
    </xdr:to>
    <xdr:cxnSp macro="">
      <xdr:nvCxnSpPr>
        <xdr:cNvPr id="196" name="直線コネクタ 195">
          <a:extLst>
            <a:ext uri="{FF2B5EF4-FFF2-40B4-BE49-F238E27FC236}">
              <a16:creationId xmlns:a16="http://schemas.microsoft.com/office/drawing/2014/main" id="{4939DAB2-5F76-4650-A624-BFC31601C7FA}"/>
            </a:ext>
          </a:extLst>
        </xdr:cNvPr>
        <xdr:cNvCxnSpPr/>
      </xdr:nvCxnSpPr>
      <xdr:spPr>
        <a:xfrm>
          <a:off x="2019300" y="1075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118745</xdr:rowOff>
    </xdr:from>
    <xdr:to>
      <xdr:col>6</xdr:col>
      <xdr:colOff>38100</xdr:colOff>
      <xdr:row>63</xdr:row>
      <xdr:rowOff>48895</xdr:rowOff>
    </xdr:to>
    <xdr:sp macro="" textlink="">
      <xdr:nvSpPr>
        <xdr:cNvPr id="197" name="楕円 196">
          <a:extLst>
            <a:ext uri="{FF2B5EF4-FFF2-40B4-BE49-F238E27FC236}">
              <a16:creationId xmlns:a16="http://schemas.microsoft.com/office/drawing/2014/main" id="{976D736B-844E-40C5-B839-B900E92CE0D2}"/>
            </a:ext>
          </a:extLst>
        </xdr:cNvPr>
        <xdr:cNvSpPr/>
      </xdr:nvSpPr>
      <xdr:spPr>
        <a:xfrm>
          <a:off x="1079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129540</xdr:rowOff>
    </xdr:from>
    <xdr:to>
      <xdr:col>10</xdr:col>
      <xdr:colOff>114300</xdr:colOff>
      <xdr:row>62</xdr:row>
      <xdr:rowOff>169545</xdr:rowOff>
    </xdr:to>
    <xdr:cxnSp macro="">
      <xdr:nvCxnSpPr>
        <xdr:cNvPr id="198" name="直線コネクタ 197">
          <a:extLst>
            <a:ext uri="{FF2B5EF4-FFF2-40B4-BE49-F238E27FC236}">
              <a16:creationId xmlns:a16="http://schemas.microsoft.com/office/drawing/2014/main" id="{0CA12142-E0A2-482B-984D-310CF72B3638}"/>
            </a:ext>
          </a:extLst>
        </xdr:cNvPr>
        <xdr:cNvCxnSpPr/>
      </xdr:nvCxnSpPr>
      <xdr:spPr>
        <a:xfrm flipV="1">
          <a:off x="1130300" y="10759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82567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7E8F481-5FF8-4A04-97C9-4670DD2CCC1F}"/>
            </a:ext>
          </a:extLst>
        </xdr:cNvPr>
        <xdr:cNvSpPr txBox="1"/>
      </xdr:nvSpPr>
      <xdr:spPr>
        <a:xfrm>
          <a:off x="35820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34942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2273163-14BF-4753-A751-2023853D708A}"/>
            </a:ext>
          </a:extLst>
        </xdr:cNvPr>
        <xdr:cNvSpPr txBox="1"/>
      </xdr:nvSpPr>
      <xdr:spPr>
        <a:xfrm>
          <a:off x="2705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69372E6-F7FA-4A38-B7D5-C10CD3B2ECD7}"/>
            </a:ext>
          </a:extLst>
        </xdr:cNvPr>
        <xdr:cNvSpPr txBox="1"/>
      </xdr:nvSpPr>
      <xdr:spPr>
        <a:xfrm>
          <a:off x="1816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34942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598ABE3-026E-465A-A41A-A97DD17DFD78}"/>
            </a:ext>
          </a:extLst>
        </xdr:cNvPr>
        <xdr:cNvSpPr txBox="1"/>
      </xdr:nvSpPr>
      <xdr:spPr>
        <a:xfrm>
          <a:off x="927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15257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D199AE4-BB11-45F4-A281-8338B9AF6245}"/>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ECDA6C0-9DA3-4FD1-8292-5B178BE7796E}"/>
            </a:ext>
          </a:extLst>
        </xdr:cNvPr>
        <xdr:cNvSpPr txBox="1"/>
      </xdr:nvSpPr>
      <xdr:spPr>
        <a:xfrm>
          <a:off x="2705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C74AA5F-6903-48A9-A048-384F9D0FFF44}"/>
            </a:ext>
          </a:extLst>
        </xdr:cNvPr>
        <xdr:cNvSpPr txBox="1"/>
      </xdr:nvSpPr>
      <xdr:spPr>
        <a:xfrm>
          <a:off x="1816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40022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D111286-0E7B-4DAC-B968-BE33CA719CD1}"/>
            </a:ext>
          </a:extLst>
        </xdr:cNvPr>
        <xdr:cNvSpPr txBox="1"/>
      </xdr:nvSpPr>
      <xdr:spPr>
        <a:xfrm>
          <a:off x="927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EA10747-393A-4DA7-B569-802ACB53456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C07660B-DAA0-4741-AB73-8035C9DDA5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2EC658C-3749-45BF-8306-3D3B8E70F40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AD7303F-66B3-4436-9A8B-95ADFB9ACD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D0D809D-9B3B-4583-9CB6-4DCDF8849D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F21C063-6CDB-4BAB-9093-F4ABDBB834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0C84F38-9345-41F1-8A08-5828529AA82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71142DC-021A-4E6A-8FED-6C7EA3B328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059C63-CF6C-4BCA-8591-6F0823B77D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ED95EEA-1AF7-4C97-969A-A31644D283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2B8B7C9A-AA4B-4A89-8958-47EC74127AA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4BE117F1-6905-4ADE-91A7-A2C9B663BF6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46E5E371-2AD9-43FA-A30C-7BB9E3EE9AD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5BCF3219-F8A5-4C65-AFE4-94811D5973B4}"/>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66A9B445-DB07-43E6-8103-6486497890C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28C05200-44BF-4F71-8F20-813F7FE30B55}"/>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A297001-F972-4A92-8A5E-B38DA8BDC58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FB3FF4AF-DE5B-4F9D-ABE2-1B64C954DDB8}"/>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2956748-6E33-4FA2-9988-F92853F155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E3CB5A3-0824-407A-9023-EB6FB9730F0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76C0541-880C-47C4-9DBB-E4ADA4D550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FF48F0C4-F151-4974-9369-D0DA8B128F52}"/>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4E32CDF-4438-4085-97E7-88688C63CA65}"/>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D93C0A08-1868-42A4-B73F-8C1760AC79CE}"/>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3C48351F-36E1-47BC-A9F2-D3A1D83C6C94}"/>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D5FAA89E-4554-4770-AA87-B084548D2886}"/>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53481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6D0C39E-4FBA-4271-ACA0-A0CE858A9C00}"/>
            </a:ext>
          </a:extLst>
        </xdr:cNvPr>
        <xdr:cNvSpPr txBox="1"/>
      </xdr:nvSpPr>
      <xdr:spPr>
        <a:xfrm>
          <a:off x="10515600" y="10340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0C25DFD7-430A-4056-8108-4502100879E7}"/>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0D63D10C-14CB-4940-92BD-59CD45DB4491}"/>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001DDFE0-27E8-4EA8-A666-D3992C59B64F}"/>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C2E77420-40D6-4F09-A708-5FAB0FB22475}"/>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CB052047-2327-4F0D-B085-04EBE051D1E1}"/>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A09C157-BF28-42E5-A7D3-FD485236FB8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906CFAE-1181-45B3-8793-06C733A46C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0FF2A1-D7D3-4C54-9C11-6329B09762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14B833-F862-4FC6-8028-DE9AAC3130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DD81E9-F2B4-428D-A441-AAB16D2610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74326</xdr:rowOff>
    </xdr:from>
    <xdr:to>
      <xdr:col>55</xdr:col>
      <xdr:colOff>50800</xdr:colOff>
      <xdr:row>63</xdr:row>
      <xdr:rowOff>4476</xdr:rowOff>
    </xdr:to>
    <xdr:sp macro="" textlink="">
      <xdr:nvSpPr>
        <xdr:cNvPr id="244" name="楕円 243">
          <a:extLst>
            <a:ext uri="{FF2B5EF4-FFF2-40B4-BE49-F238E27FC236}">
              <a16:creationId xmlns:a16="http://schemas.microsoft.com/office/drawing/2014/main" id="{07E980CA-0A69-40B7-8EB8-3621D99F545D}"/>
            </a:ext>
          </a:extLst>
        </xdr:cNvPr>
        <xdr:cNvSpPr/>
      </xdr:nvSpPr>
      <xdr:spPr>
        <a:xfrm>
          <a:off x="10426700" y="1070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52753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DE82F059-ACB4-4327-94C2-94876B490F85}"/>
            </a:ext>
          </a:extLst>
        </xdr:cNvPr>
        <xdr:cNvSpPr txBox="1"/>
      </xdr:nvSpPr>
      <xdr:spPr>
        <a:xfrm>
          <a:off x="10515600" y="1068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72971</xdr:rowOff>
    </xdr:from>
    <xdr:to>
      <xdr:col>50</xdr:col>
      <xdr:colOff>165100</xdr:colOff>
      <xdr:row>63</xdr:row>
      <xdr:rowOff>3121</xdr:rowOff>
    </xdr:to>
    <xdr:sp macro="" textlink="">
      <xdr:nvSpPr>
        <xdr:cNvPr id="246" name="楕円 245">
          <a:extLst>
            <a:ext uri="{FF2B5EF4-FFF2-40B4-BE49-F238E27FC236}">
              <a16:creationId xmlns:a16="http://schemas.microsoft.com/office/drawing/2014/main" id="{A44ACD7F-148E-4B42-A659-A83D7B5A300E}"/>
            </a:ext>
          </a:extLst>
        </xdr:cNvPr>
        <xdr:cNvSpPr/>
      </xdr:nvSpPr>
      <xdr:spPr>
        <a:xfrm>
          <a:off x="9588500" y="107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123771</xdr:rowOff>
    </xdr:from>
    <xdr:to>
      <xdr:col>55</xdr:col>
      <xdr:colOff>0</xdr:colOff>
      <xdr:row>62</xdr:row>
      <xdr:rowOff>125126</xdr:rowOff>
    </xdr:to>
    <xdr:cxnSp macro="">
      <xdr:nvCxnSpPr>
        <xdr:cNvPr id="247" name="直線コネクタ 246">
          <a:extLst>
            <a:ext uri="{FF2B5EF4-FFF2-40B4-BE49-F238E27FC236}">
              <a16:creationId xmlns:a16="http://schemas.microsoft.com/office/drawing/2014/main" id="{48D87ABB-3185-4911-A17D-FB515FDED1AF}"/>
            </a:ext>
          </a:extLst>
        </xdr:cNvPr>
        <xdr:cNvCxnSpPr/>
      </xdr:nvCxnSpPr>
      <xdr:spPr>
        <a:xfrm>
          <a:off x="9639300" y="10753671"/>
          <a:ext cx="8382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72505</xdr:rowOff>
    </xdr:from>
    <xdr:to>
      <xdr:col>46</xdr:col>
      <xdr:colOff>38100</xdr:colOff>
      <xdr:row>63</xdr:row>
      <xdr:rowOff>2655</xdr:rowOff>
    </xdr:to>
    <xdr:sp macro="" textlink="">
      <xdr:nvSpPr>
        <xdr:cNvPr id="248" name="楕円 247">
          <a:extLst>
            <a:ext uri="{FF2B5EF4-FFF2-40B4-BE49-F238E27FC236}">
              <a16:creationId xmlns:a16="http://schemas.microsoft.com/office/drawing/2014/main" id="{D868443A-464F-47CB-8A95-DE2C2F9D7913}"/>
            </a:ext>
          </a:extLst>
        </xdr:cNvPr>
        <xdr:cNvSpPr/>
      </xdr:nvSpPr>
      <xdr:spPr>
        <a:xfrm>
          <a:off x="8699500" y="10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123305</xdr:rowOff>
    </xdr:from>
    <xdr:to>
      <xdr:col>50</xdr:col>
      <xdr:colOff>114300</xdr:colOff>
      <xdr:row>62</xdr:row>
      <xdr:rowOff>123771</xdr:rowOff>
    </xdr:to>
    <xdr:cxnSp macro="">
      <xdr:nvCxnSpPr>
        <xdr:cNvPr id="249" name="直線コネクタ 248">
          <a:extLst>
            <a:ext uri="{FF2B5EF4-FFF2-40B4-BE49-F238E27FC236}">
              <a16:creationId xmlns:a16="http://schemas.microsoft.com/office/drawing/2014/main" id="{F23CDEB3-A56D-4BBA-8B4A-B755BE5D89DF}"/>
            </a:ext>
          </a:extLst>
        </xdr:cNvPr>
        <xdr:cNvCxnSpPr/>
      </xdr:nvCxnSpPr>
      <xdr:spPr>
        <a:xfrm>
          <a:off x="8750300" y="10753205"/>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75664</xdr:rowOff>
    </xdr:from>
    <xdr:to>
      <xdr:col>41</xdr:col>
      <xdr:colOff>101600</xdr:colOff>
      <xdr:row>63</xdr:row>
      <xdr:rowOff>5814</xdr:rowOff>
    </xdr:to>
    <xdr:sp macro="" textlink="">
      <xdr:nvSpPr>
        <xdr:cNvPr id="250" name="楕円 249">
          <a:extLst>
            <a:ext uri="{FF2B5EF4-FFF2-40B4-BE49-F238E27FC236}">
              <a16:creationId xmlns:a16="http://schemas.microsoft.com/office/drawing/2014/main" id="{9C7E8D0F-2B3E-4883-A647-E220C98C8C54}"/>
            </a:ext>
          </a:extLst>
        </xdr:cNvPr>
        <xdr:cNvSpPr/>
      </xdr:nvSpPr>
      <xdr:spPr>
        <a:xfrm>
          <a:off x="7810500" y="10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123305</xdr:rowOff>
    </xdr:from>
    <xdr:to>
      <xdr:col>45</xdr:col>
      <xdr:colOff>177800</xdr:colOff>
      <xdr:row>62</xdr:row>
      <xdr:rowOff>126464</xdr:rowOff>
    </xdr:to>
    <xdr:cxnSp macro="">
      <xdr:nvCxnSpPr>
        <xdr:cNvPr id="251" name="直線コネクタ 250">
          <a:extLst>
            <a:ext uri="{FF2B5EF4-FFF2-40B4-BE49-F238E27FC236}">
              <a16:creationId xmlns:a16="http://schemas.microsoft.com/office/drawing/2014/main" id="{E84FD683-A7B5-443D-9A00-F0F3B59042A4}"/>
            </a:ext>
          </a:extLst>
        </xdr:cNvPr>
        <xdr:cNvCxnSpPr/>
      </xdr:nvCxnSpPr>
      <xdr:spPr>
        <a:xfrm flipV="1">
          <a:off x="7861300" y="10753205"/>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85254</xdr:rowOff>
    </xdr:from>
    <xdr:to>
      <xdr:col>36</xdr:col>
      <xdr:colOff>165100</xdr:colOff>
      <xdr:row>63</xdr:row>
      <xdr:rowOff>15404</xdr:rowOff>
    </xdr:to>
    <xdr:sp macro="" textlink="">
      <xdr:nvSpPr>
        <xdr:cNvPr id="252" name="楕円 251">
          <a:extLst>
            <a:ext uri="{FF2B5EF4-FFF2-40B4-BE49-F238E27FC236}">
              <a16:creationId xmlns:a16="http://schemas.microsoft.com/office/drawing/2014/main" id="{FE89B643-076F-4CA2-8536-F0EC2F322E0D}"/>
            </a:ext>
          </a:extLst>
        </xdr:cNvPr>
        <xdr:cNvSpPr/>
      </xdr:nvSpPr>
      <xdr:spPr>
        <a:xfrm>
          <a:off x="6921500" y="107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126464</xdr:rowOff>
    </xdr:from>
    <xdr:to>
      <xdr:col>41</xdr:col>
      <xdr:colOff>50800</xdr:colOff>
      <xdr:row>62</xdr:row>
      <xdr:rowOff>136054</xdr:rowOff>
    </xdr:to>
    <xdr:cxnSp macro="">
      <xdr:nvCxnSpPr>
        <xdr:cNvPr id="253" name="直線コネクタ 252">
          <a:extLst>
            <a:ext uri="{FF2B5EF4-FFF2-40B4-BE49-F238E27FC236}">
              <a16:creationId xmlns:a16="http://schemas.microsoft.com/office/drawing/2014/main" id="{CC64E3FD-9BA2-4A55-80E4-A7F625BC6923}"/>
            </a:ext>
          </a:extLst>
        </xdr:cNvPr>
        <xdr:cNvCxnSpPr/>
      </xdr:nvCxnSpPr>
      <xdr:spPr>
        <a:xfrm flipV="1">
          <a:off x="6972300" y="10756364"/>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152599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D1CEA8A-603C-4925-8296-51105E845AFF}"/>
            </a:ext>
          </a:extLst>
        </xdr:cNvPr>
        <xdr:cNvSpPr txBox="1"/>
      </xdr:nvSpPr>
      <xdr:spPr>
        <a:xfrm>
          <a:off x="93270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17044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D3D0712-45E4-4D57-B7A5-3BBC0F486B68}"/>
            </a:ext>
          </a:extLst>
        </xdr:cNvPr>
        <xdr:cNvSpPr txBox="1"/>
      </xdr:nvSpPr>
      <xdr:spPr>
        <a:xfrm>
          <a:off x="8450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158337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0F9BD23-D113-4502-B460-1EB0C8F8CC17}"/>
            </a:ext>
          </a:extLst>
        </xdr:cNvPr>
        <xdr:cNvSpPr txBox="1"/>
      </xdr:nvSpPr>
      <xdr:spPr>
        <a:xfrm>
          <a:off x="7561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FCC46DD-AEFD-4EA4-BA19-085763CC16B8}"/>
            </a:ext>
          </a:extLst>
        </xdr:cNvPr>
        <xdr:cNvSpPr txBox="1"/>
      </xdr:nvSpPr>
      <xdr:spPr>
        <a:xfrm>
          <a:off x="6672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165698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16DE73E0-5C33-4412-90BF-8EB15374D7EE}"/>
            </a:ext>
          </a:extLst>
        </xdr:cNvPr>
        <xdr:cNvSpPr txBox="1"/>
      </xdr:nvSpPr>
      <xdr:spPr>
        <a:xfrm>
          <a:off x="9359411" y="1079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165232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82797FD7-1812-498F-93A6-634CBEA9F59B}"/>
            </a:ext>
          </a:extLst>
        </xdr:cNvPr>
        <xdr:cNvSpPr txBox="1"/>
      </xdr:nvSpPr>
      <xdr:spPr>
        <a:xfrm>
          <a:off x="8483111" y="107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168391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DC54A76A-88D1-4A3F-9B04-93675B2277F6}"/>
            </a:ext>
          </a:extLst>
        </xdr:cNvPr>
        <xdr:cNvSpPr txBox="1"/>
      </xdr:nvSpPr>
      <xdr:spPr>
        <a:xfrm>
          <a:off x="7594111" y="107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6531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FEED3679-2B5D-4173-8BB6-EBD041DF6624}"/>
            </a:ext>
          </a:extLst>
        </xdr:cNvPr>
        <xdr:cNvSpPr txBox="1"/>
      </xdr:nvSpPr>
      <xdr:spPr>
        <a:xfrm>
          <a:off x="6705111" y="1080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343CDA3-137F-4226-AD64-0733017F13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F17AD8B-A573-4E4B-8611-3378193069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FCFC94D-B5CB-46F6-852E-C9F44C32E3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A873BAC-B0AD-427B-9418-C89C959015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783C37F-ED67-48E1-A185-F7C67CEF76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3D8AE90-7900-44C1-A94E-390842FEE0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A01F3F8-3FC3-400D-842C-C598F4CD82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885F65-B4E6-43E4-B820-27B8829960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A2FC348-0D93-4185-A033-37024353CC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B1E1879-563E-4302-9721-E5BD49F6EE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17B5942-C6CC-4561-8787-470E642047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2071E32-3A5F-4C87-8757-7696138C526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1BF25C7-07BE-4C8E-A55D-A9AAC735C1E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5773F5D-FCBC-457F-8E91-175EB48297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DDF166F-E80B-4C98-991E-E93D1F93AC8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2C97780-3B16-46FC-8619-98E9225B826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4392D0C-E8C7-4E33-B074-DF698D1BD69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35FDDE3-B35E-4287-B2CD-B4D6A2FC31A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4C453F5-D57B-4A52-A38C-C6193422D2E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A3BC08E-D3EC-4FE3-A4A6-09934713D1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9E362BE-6805-4816-87F9-5A3F94C3B20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4028F3A-F1B4-46CD-A267-7F3B2A5C2D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0BFC18B-E313-49A3-A5AB-CB0FDD17229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25D201B-CAE4-4A8D-A3A1-AD6432D5A4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62BA7D2D-E4BC-42BA-AC4B-7144D54544B7}"/>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68B531C-0FFE-4F81-9AE3-1A89E8E0F24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6C63EC4-7B03-42E9-A4B8-C565EE07FC0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A165E12-D9FC-4AAE-B5EF-BC433BBDA076}"/>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F9ABB43C-DD2F-4565-ACBB-264722C2E704}"/>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BDA531F-4636-41A8-B18E-F8DAE3ED826E}"/>
            </a:ext>
          </a:extLst>
        </xdr:cNvPr>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8C2FCB7C-EDE0-48C0-9EAE-800FEED3EA43}"/>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588E48BD-D100-488E-99FB-912410E0E018}"/>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1E1ED9E9-6906-4BB3-9610-3EE45EE3475D}"/>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C040C841-1085-464F-AD9C-28D2F3EC5AFC}"/>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454D7754-C3F1-47E1-84ED-2819427AB316}"/>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B4D3AB5-6221-462D-8664-67206D60F8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FAF105C-535E-4C22-BAED-F3EA323478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3434449-8619-4FDF-8202-F0281EE9CF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6E2B591-F5EE-4F4B-9FAC-02C25EB1AA3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1974CE-410A-4D4C-BBDE-41EF862E0A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2" name="楕円 301">
          <a:extLst>
            <a:ext uri="{FF2B5EF4-FFF2-40B4-BE49-F238E27FC236}">
              <a16:creationId xmlns:a16="http://schemas.microsoft.com/office/drawing/2014/main" id="{657592D9-7460-45AF-8439-2CFF8F7FF0D1}"/>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101616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2A2F383-FEE1-4142-A809-A6898483528F}"/>
            </a:ext>
          </a:extLst>
        </xdr:cNvPr>
        <xdr:cNvSpPr txBox="1"/>
      </xdr:nvSpPr>
      <xdr:spPr>
        <a:xfrm>
          <a:off x="4673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4" name="楕円 303">
          <a:extLst>
            <a:ext uri="{FF2B5EF4-FFF2-40B4-BE49-F238E27FC236}">
              <a16:creationId xmlns:a16="http://schemas.microsoft.com/office/drawing/2014/main" id="{D7722709-F2FB-41BE-A8F1-105911C72E9B}"/>
            </a:ext>
          </a:extLst>
        </xdr:cNvPr>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82</xdr:row>
      <xdr:rowOff>129539</xdr:rowOff>
    </xdr:to>
    <xdr:cxnSp macro="">
      <xdr:nvCxnSpPr>
        <xdr:cNvPr id="305" name="直線コネクタ 304">
          <a:extLst>
            <a:ext uri="{FF2B5EF4-FFF2-40B4-BE49-F238E27FC236}">
              <a16:creationId xmlns:a16="http://schemas.microsoft.com/office/drawing/2014/main" id="{966C41AD-198C-4224-9606-300CCF1898D6}"/>
            </a:ext>
          </a:extLst>
        </xdr:cNvPr>
        <xdr:cNvCxnSpPr/>
      </xdr:nvCxnSpPr>
      <xdr:spPr>
        <a:xfrm>
          <a:off x="3797300" y="141712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69214</xdr:rowOff>
    </xdr:from>
    <xdr:to>
      <xdr:col>15</xdr:col>
      <xdr:colOff>101600</xdr:colOff>
      <xdr:row>82</xdr:row>
      <xdr:rowOff>170814</xdr:rowOff>
    </xdr:to>
    <xdr:sp macro="" textlink="">
      <xdr:nvSpPr>
        <xdr:cNvPr id="306" name="楕円 305">
          <a:extLst>
            <a:ext uri="{FF2B5EF4-FFF2-40B4-BE49-F238E27FC236}">
              <a16:creationId xmlns:a16="http://schemas.microsoft.com/office/drawing/2014/main" id="{55E68C53-3EE4-4769-B254-A182A562E4B5}"/>
            </a:ext>
          </a:extLst>
        </xdr:cNvPr>
        <xdr:cNvSpPr/>
      </xdr:nvSpPr>
      <xdr:spPr>
        <a:xfrm>
          <a:off x="2857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120014</xdr:rowOff>
    </xdr:to>
    <xdr:cxnSp macro="">
      <xdr:nvCxnSpPr>
        <xdr:cNvPr id="307" name="直線コネクタ 306">
          <a:extLst>
            <a:ext uri="{FF2B5EF4-FFF2-40B4-BE49-F238E27FC236}">
              <a16:creationId xmlns:a16="http://schemas.microsoft.com/office/drawing/2014/main" id="{58E7D8AA-C879-4A66-AF5F-9BB28DFD591D}"/>
            </a:ext>
          </a:extLst>
        </xdr:cNvPr>
        <xdr:cNvCxnSpPr/>
      </xdr:nvCxnSpPr>
      <xdr:spPr>
        <a:xfrm flipV="1">
          <a:off x="2908300" y="141712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08" name="楕円 307">
          <a:extLst>
            <a:ext uri="{FF2B5EF4-FFF2-40B4-BE49-F238E27FC236}">
              <a16:creationId xmlns:a16="http://schemas.microsoft.com/office/drawing/2014/main" id="{F8D361B4-6B21-4BCA-8539-D5FB71625EC9}"/>
            </a:ext>
          </a:extLst>
        </xdr:cNvPr>
        <xdr:cNvSpPr/>
      </xdr:nvSpPr>
      <xdr:spPr>
        <a:xfrm>
          <a:off x="196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120014</xdr:rowOff>
    </xdr:to>
    <xdr:cxnSp macro="">
      <xdr:nvCxnSpPr>
        <xdr:cNvPr id="309" name="直線コネクタ 308">
          <a:extLst>
            <a:ext uri="{FF2B5EF4-FFF2-40B4-BE49-F238E27FC236}">
              <a16:creationId xmlns:a16="http://schemas.microsoft.com/office/drawing/2014/main" id="{2C22D5B0-E5CE-491C-B2A5-4F8BD056C027}"/>
            </a:ext>
          </a:extLst>
        </xdr:cNvPr>
        <xdr:cNvCxnSpPr/>
      </xdr:nvCxnSpPr>
      <xdr:spPr>
        <a:xfrm>
          <a:off x="2019300" y="14135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130175</xdr:rowOff>
    </xdr:from>
    <xdr:to>
      <xdr:col>6</xdr:col>
      <xdr:colOff>38100</xdr:colOff>
      <xdr:row>84</xdr:row>
      <xdr:rowOff>60325</xdr:rowOff>
    </xdr:to>
    <xdr:sp macro="" textlink="">
      <xdr:nvSpPr>
        <xdr:cNvPr id="310" name="楕円 309">
          <a:extLst>
            <a:ext uri="{FF2B5EF4-FFF2-40B4-BE49-F238E27FC236}">
              <a16:creationId xmlns:a16="http://schemas.microsoft.com/office/drawing/2014/main" id="{D3D40CF6-0A00-4166-AECF-ADB9D0764BF9}"/>
            </a:ext>
          </a:extLst>
        </xdr:cNvPr>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84</xdr:row>
      <xdr:rowOff>9525</xdr:rowOff>
    </xdr:to>
    <xdr:cxnSp macro="">
      <xdr:nvCxnSpPr>
        <xdr:cNvPr id="311" name="直線コネクタ 310">
          <a:extLst>
            <a:ext uri="{FF2B5EF4-FFF2-40B4-BE49-F238E27FC236}">
              <a16:creationId xmlns:a16="http://schemas.microsoft.com/office/drawing/2014/main" id="{F566B633-BD58-4338-8B94-0ED294E08E05}"/>
            </a:ext>
          </a:extLst>
        </xdr:cNvPr>
        <xdr:cNvCxnSpPr/>
      </xdr:nvCxnSpPr>
      <xdr:spPr>
        <a:xfrm flipV="1">
          <a:off x="1130300" y="141351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a:extLst>
            <a:ext uri="{FF2B5EF4-FFF2-40B4-BE49-F238E27FC236}">
              <a16:creationId xmlns:a16="http://schemas.microsoft.com/office/drawing/2014/main" id="{8886E2A4-8FC0-40CA-9EC0-33C684E8188E}"/>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313" name="n_2aveValue【公営住宅】&#10;有形固定資産減価償却率">
          <a:extLst>
            <a:ext uri="{FF2B5EF4-FFF2-40B4-BE49-F238E27FC236}">
              <a16:creationId xmlns:a16="http://schemas.microsoft.com/office/drawing/2014/main" id="{2CD80B81-19E5-475B-A0A2-33F218094427}"/>
            </a:ext>
          </a:extLst>
        </xdr:cNvPr>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4" name="n_3aveValue【公営住宅】&#10;有形固定資産減価償却率">
          <a:extLst>
            <a:ext uri="{FF2B5EF4-FFF2-40B4-BE49-F238E27FC236}">
              <a16:creationId xmlns:a16="http://schemas.microsoft.com/office/drawing/2014/main" id="{52E64CF3-7B05-4A1A-A5C6-2C2428D5D463}"/>
            </a:ext>
          </a:extLst>
        </xdr:cNvPr>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5" name="n_4aveValue【公営住宅】&#10;有形固定資産減価償却率">
          <a:extLst>
            <a:ext uri="{FF2B5EF4-FFF2-40B4-BE49-F238E27FC236}">
              <a16:creationId xmlns:a16="http://schemas.microsoft.com/office/drawing/2014/main" id="{EA394DD7-72B7-4129-AD07-9EA1D8948F6E}"/>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8272</xdr:rowOff>
    </xdr:from>
    <xdr:ext cx="405111" cy="259045"/>
    <xdr:sp macro="" textlink="">
      <xdr:nvSpPr>
        <xdr:cNvPr id="316" name="n_1mainValue【公営住宅】&#10;有形固定資産減価償却率">
          <a:extLst>
            <a:ext uri="{FF2B5EF4-FFF2-40B4-BE49-F238E27FC236}">
              <a16:creationId xmlns:a16="http://schemas.microsoft.com/office/drawing/2014/main" id="{9B4868BD-49B4-4E85-956D-D200F8C6F72F}"/>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7" name="n_2mainValue【公営住宅】&#10;有形固定資産減価償却率">
          <a:extLst>
            <a:ext uri="{FF2B5EF4-FFF2-40B4-BE49-F238E27FC236}">
              <a16:creationId xmlns:a16="http://schemas.microsoft.com/office/drawing/2014/main" id="{334F677F-5F07-48DB-BA4A-FAE8DEA9D9B4}"/>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318" name="n_3mainValue【公営住宅】&#10;有形固定資産減価償却率">
          <a:extLst>
            <a:ext uri="{FF2B5EF4-FFF2-40B4-BE49-F238E27FC236}">
              <a16:creationId xmlns:a16="http://schemas.microsoft.com/office/drawing/2014/main" id="{385E721F-DED8-4D26-8C99-70EB51E730FB}"/>
            </a:ext>
          </a:extLst>
        </xdr:cNvPr>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319" name="n_4mainValue【公営住宅】&#10;有形固定資産減価償却率">
          <a:extLst>
            <a:ext uri="{FF2B5EF4-FFF2-40B4-BE49-F238E27FC236}">
              <a16:creationId xmlns:a16="http://schemas.microsoft.com/office/drawing/2014/main" id="{7A85B990-71E0-480D-AA73-8DE3D59E5716}"/>
            </a:ext>
          </a:extLst>
        </xdr:cNvPr>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36084B8-8859-4A39-A130-5325A1476A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B07D1DD-513B-4036-A00D-2B5C7B938B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C96FF38-1E69-4B69-8E41-C58A6305A7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ABF8917-C61E-4F7A-84F9-E3DE1CCC98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A85BB3F-463A-475A-AFBD-B7FA562CA5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BBFF157-9170-4BA4-AFF8-EFD74385CF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BB846C8-2C57-4472-9832-4F3617AA7CD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3E4BCF4-241A-4BAB-B57D-27D8B15DB2D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CF9F361-3C18-4646-8A78-E320523396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E3B9F17-DE7A-4302-87A1-17AD5DFDA0B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613BDDE5-BA85-453F-830E-355870AFDF7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49E8F7EF-E761-4E77-B5BD-B6104A227AF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164E47A-6A8B-48DB-902C-8304576ACE9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BC3983F-97D4-44BC-B51A-2CAB6FE614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C07A0868-DFCF-4E84-BA80-94B98D9923B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049FFE96-1681-4332-BDD0-E4D057A2591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38923924-E783-4A2C-854F-E9ABE7B50C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2EC2D185-CA86-4BE5-934B-ADDB795EEB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25858EC1-820B-489E-A9EE-22BBF8138C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2DD91F16-A248-460F-AE6A-14BDF26216F1}"/>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2567D3A9-2A95-4C73-ACC5-4016BE93EC25}"/>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FB0E06B4-78B0-43D6-B93A-B8467EBCE056}"/>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742E2BBE-60EE-4DC9-90B3-D1394C69A831}"/>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CAA089BF-17E4-44C7-8F13-E3593BBBDC95}"/>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73169</xdr:rowOff>
    </xdr:from>
    <xdr:ext cx="469744" cy="259045"/>
    <xdr:sp macro="" textlink="">
      <xdr:nvSpPr>
        <xdr:cNvPr id="344" name="【公営住宅】&#10;一人当たり面積平均値テキスト">
          <a:extLst>
            <a:ext uri="{FF2B5EF4-FFF2-40B4-BE49-F238E27FC236}">
              <a16:creationId xmlns:a16="http://schemas.microsoft.com/office/drawing/2014/main" id="{311F2D55-3D81-4734-8659-9BC37EB461DB}"/>
            </a:ext>
          </a:extLst>
        </xdr:cNvPr>
        <xdr:cNvSpPr txBox="1"/>
      </xdr:nvSpPr>
      <xdr:spPr>
        <a:xfrm>
          <a:off x="10515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2497D709-8681-4550-87DA-329BA5B055DB}"/>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44305C3B-811C-4B7D-9D9B-FAC15250519F}"/>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D7FFB3C4-7C59-4E70-B33D-6FC674E6E790}"/>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51E34319-7B70-4BEE-9451-A3C582F702B9}"/>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8CFD5E34-8559-43A0-B672-86305CCE265A}"/>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3AF6C5F-C35B-4E3B-A53C-77E46B3080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E40617C-14DF-4BDC-BBFA-D194905712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7B821CA-CB2F-4C9D-AF71-E9F07862D0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89767E4-70DE-497F-BDD3-C46A519A36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28D9D04-D84E-4A58-A4DD-26AC48A5A4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47307</xdr:rowOff>
    </xdr:from>
    <xdr:to>
      <xdr:col>55</xdr:col>
      <xdr:colOff>50800</xdr:colOff>
      <xdr:row>80</xdr:row>
      <xdr:rowOff>148907</xdr:rowOff>
    </xdr:to>
    <xdr:sp macro="" textlink="">
      <xdr:nvSpPr>
        <xdr:cNvPr id="355" name="楕円 354">
          <a:extLst>
            <a:ext uri="{FF2B5EF4-FFF2-40B4-BE49-F238E27FC236}">
              <a16:creationId xmlns:a16="http://schemas.microsoft.com/office/drawing/2014/main" id="{116DD769-FAC4-47D5-882D-1B934E1DD960}"/>
            </a:ext>
          </a:extLst>
        </xdr:cNvPr>
        <xdr:cNvSpPr/>
      </xdr:nvSpPr>
      <xdr:spPr>
        <a:xfrm>
          <a:off x="10426700" y="13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70184</xdr:rowOff>
    </xdr:from>
    <xdr:ext cx="469744" cy="259045"/>
    <xdr:sp macro="" textlink="">
      <xdr:nvSpPr>
        <xdr:cNvPr id="356" name="【公営住宅】&#10;一人当たり面積該当値テキスト">
          <a:extLst>
            <a:ext uri="{FF2B5EF4-FFF2-40B4-BE49-F238E27FC236}">
              <a16:creationId xmlns:a16="http://schemas.microsoft.com/office/drawing/2014/main" id="{AA04F46B-6804-42C9-89D0-45C51B8D6AE6}"/>
            </a:ext>
          </a:extLst>
        </xdr:cNvPr>
        <xdr:cNvSpPr txBox="1"/>
      </xdr:nvSpPr>
      <xdr:spPr>
        <a:xfrm>
          <a:off x="10515600" y="1361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41021</xdr:rowOff>
    </xdr:from>
    <xdr:to>
      <xdr:col>50</xdr:col>
      <xdr:colOff>165100</xdr:colOff>
      <xdr:row>80</xdr:row>
      <xdr:rowOff>142621</xdr:rowOff>
    </xdr:to>
    <xdr:sp macro="" textlink="">
      <xdr:nvSpPr>
        <xdr:cNvPr id="357" name="楕円 356">
          <a:extLst>
            <a:ext uri="{FF2B5EF4-FFF2-40B4-BE49-F238E27FC236}">
              <a16:creationId xmlns:a16="http://schemas.microsoft.com/office/drawing/2014/main" id="{F2424D32-D637-422E-831D-9464440CBF42}"/>
            </a:ext>
          </a:extLst>
        </xdr:cNvPr>
        <xdr:cNvSpPr/>
      </xdr:nvSpPr>
      <xdr:spPr>
        <a:xfrm>
          <a:off x="9588500" y="1375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91821</xdr:rowOff>
    </xdr:from>
    <xdr:to>
      <xdr:col>55</xdr:col>
      <xdr:colOff>0</xdr:colOff>
      <xdr:row>80</xdr:row>
      <xdr:rowOff>98107</xdr:rowOff>
    </xdr:to>
    <xdr:cxnSp macro="">
      <xdr:nvCxnSpPr>
        <xdr:cNvPr id="358" name="直線コネクタ 357">
          <a:extLst>
            <a:ext uri="{FF2B5EF4-FFF2-40B4-BE49-F238E27FC236}">
              <a16:creationId xmlns:a16="http://schemas.microsoft.com/office/drawing/2014/main" id="{198E4A68-4CCC-4BA6-9336-A9098F2FAF85}"/>
            </a:ext>
          </a:extLst>
        </xdr:cNvPr>
        <xdr:cNvCxnSpPr/>
      </xdr:nvCxnSpPr>
      <xdr:spPr>
        <a:xfrm>
          <a:off x="9639300" y="13807821"/>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27876</xdr:rowOff>
    </xdr:from>
    <xdr:to>
      <xdr:col>46</xdr:col>
      <xdr:colOff>38100</xdr:colOff>
      <xdr:row>80</xdr:row>
      <xdr:rowOff>129476</xdr:rowOff>
    </xdr:to>
    <xdr:sp macro="" textlink="">
      <xdr:nvSpPr>
        <xdr:cNvPr id="359" name="楕円 358">
          <a:extLst>
            <a:ext uri="{FF2B5EF4-FFF2-40B4-BE49-F238E27FC236}">
              <a16:creationId xmlns:a16="http://schemas.microsoft.com/office/drawing/2014/main" id="{0F5CFD7C-4576-41BF-BFF3-98AF2AA9A7FF}"/>
            </a:ext>
          </a:extLst>
        </xdr:cNvPr>
        <xdr:cNvSpPr/>
      </xdr:nvSpPr>
      <xdr:spPr>
        <a:xfrm>
          <a:off x="8699500" y="137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78676</xdr:rowOff>
    </xdr:from>
    <xdr:to>
      <xdr:col>50</xdr:col>
      <xdr:colOff>114300</xdr:colOff>
      <xdr:row>80</xdr:row>
      <xdr:rowOff>91821</xdr:rowOff>
    </xdr:to>
    <xdr:cxnSp macro="">
      <xdr:nvCxnSpPr>
        <xdr:cNvPr id="360" name="直線コネクタ 359">
          <a:extLst>
            <a:ext uri="{FF2B5EF4-FFF2-40B4-BE49-F238E27FC236}">
              <a16:creationId xmlns:a16="http://schemas.microsoft.com/office/drawing/2014/main" id="{1AFBFAE7-8A7B-4F09-936A-5B52022ED9EE}"/>
            </a:ext>
          </a:extLst>
        </xdr:cNvPr>
        <xdr:cNvCxnSpPr/>
      </xdr:nvCxnSpPr>
      <xdr:spPr>
        <a:xfrm>
          <a:off x="8750300" y="13794676"/>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19304</xdr:rowOff>
    </xdr:from>
    <xdr:to>
      <xdr:col>41</xdr:col>
      <xdr:colOff>101600</xdr:colOff>
      <xdr:row>80</xdr:row>
      <xdr:rowOff>120904</xdr:rowOff>
    </xdr:to>
    <xdr:sp macro="" textlink="">
      <xdr:nvSpPr>
        <xdr:cNvPr id="361" name="楕円 360">
          <a:extLst>
            <a:ext uri="{FF2B5EF4-FFF2-40B4-BE49-F238E27FC236}">
              <a16:creationId xmlns:a16="http://schemas.microsoft.com/office/drawing/2014/main" id="{DED2598C-C07F-4115-81BE-BAAA142FB4FB}"/>
            </a:ext>
          </a:extLst>
        </xdr:cNvPr>
        <xdr:cNvSpPr/>
      </xdr:nvSpPr>
      <xdr:spPr>
        <a:xfrm>
          <a:off x="7810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70104</xdr:rowOff>
    </xdr:from>
    <xdr:to>
      <xdr:col>45</xdr:col>
      <xdr:colOff>177800</xdr:colOff>
      <xdr:row>80</xdr:row>
      <xdr:rowOff>78676</xdr:rowOff>
    </xdr:to>
    <xdr:cxnSp macro="">
      <xdr:nvCxnSpPr>
        <xdr:cNvPr id="362" name="直線コネクタ 361">
          <a:extLst>
            <a:ext uri="{FF2B5EF4-FFF2-40B4-BE49-F238E27FC236}">
              <a16:creationId xmlns:a16="http://schemas.microsoft.com/office/drawing/2014/main" id="{8E1F30CA-3065-40CC-AAB8-5AEC43C34421}"/>
            </a:ext>
          </a:extLst>
        </xdr:cNvPr>
        <xdr:cNvCxnSpPr/>
      </xdr:nvCxnSpPr>
      <xdr:spPr>
        <a:xfrm>
          <a:off x="7861300" y="1378610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98171</xdr:rowOff>
    </xdr:from>
    <xdr:to>
      <xdr:col>36</xdr:col>
      <xdr:colOff>165100</xdr:colOff>
      <xdr:row>81</xdr:row>
      <xdr:rowOff>28321</xdr:rowOff>
    </xdr:to>
    <xdr:sp macro="" textlink="">
      <xdr:nvSpPr>
        <xdr:cNvPr id="363" name="楕円 362">
          <a:extLst>
            <a:ext uri="{FF2B5EF4-FFF2-40B4-BE49-F238E27FC236}">
              <a16:creationId xmlns:a16="http://schemas.microsoft.com/office/drawing/2014/main" id="{FBCC5AAA-600E-475B-8244-F87664C61C8D}"/>
            </a:ext>
          </a:extLst>
        </xdr:cNvPr>
        <xdr:cNvSpPr/>
      </xdr:nvSpPr>
      <xdr:spPr>
        <a:xfrm>
          <a:off x="6921500" y="138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70104</xdr:rowOff>
    </xdr:from>
    <xdr:to>
      <xdr:col>41</xdr:col>
      <xdr:colOff>50800</xdr:colOff>
      <xdr:row>80</xdr:row>
      <xdr:rowOff>148971</xdr:rowOff>
    </xdr:to>
    <xdr:cxnSp macro="">
      <xdr:nvCxnSpPr>
        <xdr:cNvPr id="364" name="直線コネクタ 363">
          <a:extLst>
            <a:ext uri="{FF2B5EF4-FFF2-40B4-BE49-F238E27FC236}">
              <a16:creationId xmlns:a16="http://schemas.microsoft.com/office/drawing/2014/main" id="{7622ABB5-E838-4157-BA55-2EE71ACE10C6}"/>
            </a:ext>
          </a:extLst>
        </xdr:cNvPr>
        <xdr:cNvCxnSpPr/>
      </xdr:nvCxnSpPr>
      <xdr:spPr>
        <a:xfrm flipV="1">
          <a:off x="6972300" y="13786104"/>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21162</xdr:rowOff>
    </xdr:from>
    <xdr:ext cx="469744" cy="259045"/>
    <xdr:sp macro="" textlink="">
      <xdr:nvSpPr>
        <xdr:cNvPr id="365" name="n_1aveValue【公営住宅】&#10;一人当たり面積">
          <a:extLst>
            <a:ext uri="{FF2B5EF4-FFF2-40B4-BE49-F238E27FC236}">
              <a16:creationId xmlns:a16="http://schemas.microsoft.com/office/drawing/2014/main" id="{5AFE333F-C01B-4B01-B126-C4356323CA17}"/>
            </a:ext>
          </a:extLst>
        </xdr:cNvPr>
        <xdr:cNvSpPr txBox="1"/>
      </xdr:nvSpPr>
      <xdr:spPr>
        <a:xfrm>
          <a:off x="93917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36592</xdr:rowOff>
    </xdr:from>
    <xdr:ext cx="469744" cy="259045"/>
    <xdr:sp macro="" textlink="">
      <xdr:nvSpPr>
        <xdr:cNvPr id="366" name="n_2aveValue【公営住宅】&#10;一人当たり面積">
          <a:extLst>
            <a:ext uri="{FF2B5EF4-FFF2-40B4-BE49-F238E27FC236}">
              <a16:creationId xmlns:a16="http://schemas.microsoft.com/office/drawing/2014/main" id="{6808D58E-77E0-476A-9286-0524DB1DC068}"/>
            </a:ext>
          </a:extLst>
        </xdr:cNvPr>
        <xdr:cNvSpPr txBox="1"/>
      </xdr:nvSpPr>
      <xdr:spPr>
        <a:xfrm>
          <a:off x="8515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7" name="n_3aveValue【公営住宅】&#10;一人当たり面積">
          <a:extLst>
            <a:ext uri="{FF2B5EF4-FFF2-40B4-BE49-F238E27FC236}">
              <a16:creationId xmlns:a16="http://schemas.microsoft.com/office/drawing/2014/main" id="{26501B07-3E70-47AA-931C-B52AEE18C39F}"/>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68" name="n_4aveValue【公営住宅】&#10;一人当たり面積">
          <a:extLst>
            <a:ext uri="{FF2B5EF4-FFF2-40B4-BE49-F238E27FC236}">
              <a16:creationId xmlns:a16="http://schemas.microsoft.com/office/drawing/2014/main" id="{5AD5B47F-C132-4BF9-96BF-1BF6375D6B10}"/>
            </a:ext>
          </a:extLst>
        </xdr:cNvPr>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159148</xdr:rowOff>
    </xdr:from>
    <xdr:ext cx="469744" cy="259045"/>
    <xdr:sp macro="" textlink="">
      <xdr:nvSpPr>
        <xdr:cNvPr id="369" name="n_1mainValue【公営住宅】&#10;一人当たり面積">
          <a:extLst>
            <a:ext uri="{FF2B5EF4-FFF2-40B4-BE49-F238E27FC236}">
              <a16:creationId xmlns:a16="http://schemas.microsoft.com/office/drawing/2014/main" id="{B6D1DE93-DACA-4C97-AE85-6F711B7AD00B}"/>
            </a:ext>
          </a:extLst>
        </xdr:cNvPr>
        <xdr:cNvSpPr txBox="1"/>
      </xdr:nvSpPr>
      <xdr:spPr>
        <a:xfrm>
          <a:off x="9391727" y="135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146003</xdr:rowOff>
    </xdr:from>
    <xdr:ext cx="469744" cy="259045"/>
    <xdr:sp macro="" textlink="">
      <xdr:nvSpPr>
        <xdr:cNvPr id="370" name="n_2mainValue【公営住宅】&#10;一人当たり面積">
          <a:extLst>
            <a:ext uri="{FF2B5EF4-FFF2-40B4-BE49-F238E27FC236}">
              <a16:creationId xmlns:a16="http://schemas.microsoft.com/office/drawing/2014/main" id="{2A952791-6727-466A-85D4-EBECD60E81AD}"/>
            </a:ext>
          </a:extLst>
        </xdr:cNvPr>
        <xdr:cNvSpPr txBox="1"/>
      </xdr:nvSpPr>
      <xdr:spPr>
        <a:xfrm>
          <a:off x="8515427" y="135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137431</xdr:rowOff>
    </xdr:from>
    <xdr:ext cx="469744" cy="259045"/>
    <xdr:sp macro="" textlink="">
      <xdr:nvSpPr>
        <xdr:cNvPr id="371" name="n_3mainValue【公営住宅】&#10;一人当たり面積">
          <a:extLst>
            <a:ext uri="{FF2B5EF4-FFF2-40B4-BE49-F238E27FC236}">
              <a16:creationId xmlns:a16="http://schemas.microsoft.com/office/drawing/2014/main" id="{F96FEBC4-000A-467B-B83F-AC081E9417C8}"/>
            </a:ext>
          </a:extLst>
        </xdr:cNvPr>
        <xdr:cNvSpPr txBox="1"/>
      </xdr:nvSpPr>
      <xdr:spPr>
        <a:xfrm>
          <a:off x="7626427"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44848</xdr:rowOff>
    </xdr:from>
    <xdr:ext cx="469744" cy="259045"/>
    <xdr:sp macro="" textlink="">
      <xdr:nvSpPr>
        <xdr:cNvPr id="372" name="n_4mainValue【公営住宅】&#10;一人当たり面積">
          <a:extLst>
            <a:ext uri="{FF2B5EF4-FFF2-40B4-BE49-F238E27FC236}">
              <a16:creationId xmlns:a16="http://schemas.microsoft.com/office/drawing/2014/main" id="{03EC4B72-3570-4B7E-AA1E-121B50708BD5}"/>
            </a:ext>
          </a:extLst>
        </xdr:cNvPr>
        <xdr:cNvSpPr txBox="1"/>
      </xdr:nvSpPr>
      <xdr:spPr>
        <a:xfrm>
          <a:off x="6737427" y="135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C4E23F0-5682-47AA-855F-939FF29410C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0914596-EFA7-4D1B-9D84-41BEE8E8EA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14170FBD-DDCD-4413-B26E-27DF870BC2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D36CB666-88DA-4E9A-9FBC-F5B8E005905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D8C7B5B4-80FE-4B97-8A1F-E48518BA15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AA1FFFF6-7AD5-42D9-8223-EFDD4675A1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6D74D58D-D121-463B-81FD-8BE3DBFCBD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869DDEB1-0543-4B7F-B977-19F3892891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5D0D1251-5717-4F05-A41D-6106B30BB6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3CE9D98F-BBA9-48F1-A048-E3CB6966F1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F918934C-8167-4748-818C-6B9C570F18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EBC80F77-384C-4CB5-847A-E57D132255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AF769E25-98D2-4708-99DD-F0740B469B8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8B34170F-EFEC-4D58-8BC5-6580392C05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5BAFA77D-1984-4B3B-933D-5400ED938C9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78019B89-6CFF-48FA-BC01-E349FE1C7C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EB749083-6E74-4622-9747-244C32CC3B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D7629C5-49FD-493B-BDFA-B09A233996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49405D54-095A-4C8C-9947-B14BCAAFBB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697B5863-6F8D-4350-ADA6-3757E4F78A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CB6FA0E8-3E78-407D-AB5B-BA79E07804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9194023-FE8F-4898-B67A-5D5D722935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248C959-E795-4E89-B725-8A835EAC85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DCB2E67-1CA8-4F9C-9DF7-F43C47299B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BCE961E5-2073-4EF5-A81C-E33B004F66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EC8856F6-83A6-4FC3-B36F-4CF4E51CA9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7D7FA4A-553E-4E1C-B270-62CFF8E4A9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416B944E-CD1E-46EB-AD08-C5216D2B3C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CC9A7320-E792-4532-B26C-D680481F1F1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4236E2CA-1A89-4830-BEFB-C81BB356217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2BA568AA-318D-4CD2-B466-606E7A5EA7F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F8FB3912-D668-43F0-87DF-4DC63751273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1E3B7884-904B-4760-92E5-7D7A97EC3D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55C4627A-971F-47ED-ABA7-C57321A5383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902CC5FC-7673-429D-866B-F9DA6E64070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FFF184C0-B280-4FDA-8EF4-DF9B4417E98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57728FCF-6D93-4A7D-90A7-8EC5688134C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6F25F460-BF37-4E0A-92AA-2D502B9D420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AE7D2FAF-91E4-4B69-B6A5-3DB045115FD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74A51CBF-B635-40C8-8062-8099A32029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DCB22528-6231-4A0E-990A-A74BE182ED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600DF3FA-DA61-4A4A-8589-69AF64641931}"/>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21AE3E7-9EB0-4007-9A48-D0F7C9239684}"/>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87F4647C-D200-480B-8D14-25ED77023B22}"/>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38557E3D-1EF3-408F-BD2B-D29AB7D4D97D}"/>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9A057750-2E7E-455B-83BB-38F94ED317D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179484AA-0AC6-4A6C-8576-D5FCC74288F0}"/>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1B17469D-F9F8-4C40-B9C1-7EBBFB0603AC}"/>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EABA6AE0-2D1D-4865-9D44-C78B02244F9E}"/>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ACC421FD-2EE1-4081-9E82-2F22DEF687F6}"/>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FDDCF20B-6A85-4C00-A866-4F8A77536B08}"/>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26A60B05-0E29-4656-81A5-EF57E4E2C153}"/>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00994E3-90D7-4AF0-912F-550B81E65CF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69160AD-A1C3-4DA1-B30A-E7B2D10F76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E94E1BA-1F46-4DB9-8883-57E0A7892A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C0C05AA-20BF-4CCF-A1D1-D0A673C29E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7B784C0-FA06-45DC-A198-859901722A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430" name="楕円 429">
          <a:extLst>
            <a:ext uri="{FF2B5EF4-FFF2-40B4-BE49-F238E27FC236}">
              <a16:creationId xmlns:a16="http://schemas.microsoft.com/office/drawing/2014/main" id="{B5F66AC2-A132-42D9-B50F-BB73B8548816}"/>
            </a:ext>
          </a:extLst>
        </xdr:cNvPr>
        <xdr:cNvSpPr/>
      </xdr:nvSpPr>
      <xdr:spPr>
        <a:xfrm>
          <a:off x="16268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550C933B-9940-4516-A7E0-26DEF24B43D0}"/>
            </a:ext>
          </a:extLst>
        </xdr:cNvPr>
        <xdr:cNvSpPr txBox="1"/>
      </xdr:nvSpPr>
      <xdr:spPr>
        <a:xfrm>
          <a:off x="16357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432" name="楕円 431">
          <a:extLst>
            <a:ext uri="{FF2B5EF4-FFF2-40B4-BE49-F238E27FC236}">
              <a16:creationId xmlns:a16="http://schemas.microsoft.com/office/drawing/2014/main" id="{8ECB0637-5AE7-4C69-832A-C5160517DBB7}"/>
            </a:ext>
          </a:extLst>
        </xdr:cNvPr>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56606</xdr:rowOff>
    </xdr:from>
    <xdr:to>
      <xdr:col>85</xdr:col>
      <xdr:colOff>127000</xdr:colOff>
      <xdr:row>39</xdr:row>
      <xdr:rowOff>108857</xdr:rowOff>
    </xdr:to>
    <xdr:cxnSp macro="">
      <xdr:nvCxnSpPr>
        <xdr:cNvPr id="433" name="直線コネクタ 432">
          <a:extLst>
            <a:ext uri="{FF2B5EF4-FFF2-40B4-BE49-F238E27FC236}">
              <a16:creationId xmlns:a16="http://schemas.microsoft.com/office/drawing/2014/main" id="{B72D37E2-7366-41BD-ACEC-B20274B6E851}"/>
            </a:ext>
          </a:extLst>
        </xdr:cNvPr>
        <xdr:cNvCxnSpPr/>
      </xdr:nvCxnSpPr>
      <xdr:spPr>
        <a:xfrm>
          <a:off x="15481300" y="674315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144599</xdr:rowOff>
    </xdr:from>
    <xdr:to>
      <xdr:col>76</xdr:col>
      <xdr:colOff>165100</xdr:colOff>
      <xdr:row>39</xdr:row>
      <xdr:rowOff>74749</xdr:rowOff>
    </xdr:to>
    <xdr:sp macro="" textlink="">
      <xdr:nvSpPr>
        <xdr:cNvPr id="434" name="楕円 433">
          <a:extLst>
            <a:ext uri="{FF2B5EF4-FFF2-40B4-BE49-F238E27FC236}">
              <a16:creationId xmlns:a16="http://schemas.microsoft.com/office/drawing/2014/main" id="{0D10211C-81F8-4065-A77F-7B9A8BD2487A}"/>
            </a:ext>
          </a:extLst>
        </xdr:cNvPr>
        <xdr:cNvSpPr/>
      </xdr:nvSpPr>
      <xdr:spPr>
        <a:xfrm>
          <a:off x="14541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23949</xdr:rowOff>
    </xdr:from>
    <xdr:to>
      <xdr:col>81</xdr:col>
      <xdr:colOff>50800</xdr:colOff>
      <xdr:row>39</xdr:row>
      <xdr:rowOff>56606</xdr:rowOff>
    </xdr:to>
    <xdr:cxnSp macro="">
      <xdr:nvCxnSpPr>
        <xdr:cNvPr id="435" name="直線コネクタ 434">
          <a:extLst>
            <a:ext uri="{FF2B5EF4-FFF2-40B4-BE49-F238E27FC236}">
              <a16:creationId xmlns:a16="http://schemas.microsoft.com/office/drawing/2014/main" id="{3FFC3669-81D5-4548-84AF-0E701E4F3061}"/>
            </a:ext>
          </a:extLst>
        </xdr:cNvPr>
        <xdr:cNvCxnSpPr/>
      </xdr:nvCxnSpPr>
      <xdr:spPr>
        <a:xfrm>
          <a:off x="14592300" y="67104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436" name="楕円 435">
          <a:extLst>
            <a:ext uri="{FF2B5EF4-FFF2-40B4-BE49-F238E27FC236}">
              <a16:creationId xmlns:a16="http://schemas.microsoft.com/office/drawing/2014/main" id="{15FFB5DA-7CD8-484F-8884-D9A970EDB8F0}"/>
            </a:ext>
          </a:extLst>
        </xdr:cNvPr>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39</xdr:row>
      <xdr:rowOff>23949</xdr:rowOff>
    </xdr:to>
    <xdr:cxnSp macro="">
      <xdr:nvCxnSpPr>
        <xdr:cNvPr id="437" name="直線コネクタ 436">
          <a:extLst>
            <a:ext uri="{FF2B5EF4-FFF2-40B4-BE49-F238E27FC236}">
              <a16:creationId xmlns:a16="http://schemas.microsoft.com/office/drawing/2014/main" id="{A6982FD2-9F17-4FFB-B5A4-3565DD7B2F47}"/>
            </a:ext>
          </a:extLst>
        </xdr:cNvPr>
        <xdr:cNvCxnSpPr/>
      </xdr:nvCxnSpPr>
      <xdr:spPr>
        <a:xfrm>
          <a:off x="13703300" y="6643551"/>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134801</xdr:rowOff>
    </xdr:from>
    <xdr:to>
      <xdr:col>67</xdr:col>
      <xdr:colOff>101600</xdr:colOff>
      <xdr:row>40</xdr:row>
      <xdr:rowOff>64951</xdr:rowOff>
    </xdr:to>
    <xdr:sp macro="" textlink="">
      <xdr:nvSpPr>
        <xdr:cNvPr id="438" name="楕円 437">
          <a:extLst>
            <a:ext uri="{FF2B5EF4-FFF2-40B4-BE49-F238E27FC236}">
              <a16:creationId xmlns:a16="http://schemas.microsoft.com/office/drawing/2014/main" id="{31FE1B8A-A8CF-45A0-B281-58C8E22978FE}"/>
            </a:ext>
          </a:extLst>
        </xdr:cNvPr>
        <xdr:cNvSpPr/>
      </xdr:nvSpPr>
      <xdr:spPr>
        <a:xfrm>
          <a:off x="12763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40</xdr:row>
      <xdr:rowOff>14151</xdr:rowOff>
    </xdr:to>
    <xdr:cxnSp macro="">
      <xdr:nvCxnSpPr>
        <xdr:cNvPr id="439" name="直線コネクタ 438">
          <a:extLst>
            <a:ext uri="{FF2B5EF4-FFF2-40B4-BE49-F238E27FC236}">
              <a16:creationId xmlns:a16="http://schemas.microsoft.com/office/drawing/2014/main" id="{91A1F743-470C-4A76-87A1-6E5A56937396}"/>
            </a:ext>
          </a:extLst>
        </xdr:cNvPr>
        <xdr:cNvCxnSpPr/>
      </xdr:nvCxnSpPr>
      <xdr:spPr>
        <a:xfrm flipV="1">
          <a:off x="12814300" y="664355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D69D9F1C-01CA-4430-93DB-EF10771317AD}"/>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0E4DD27-EB75-4479-9E06-1EA28D41FB4F}"/>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708CA39C-718E-43D1-80DD-CC5BA30739B7}"/>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5112937D-F2A6-4948-8BE9-1FB1C73E2437}"/>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98533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37C22D26-D3EB-463D-B232-26575EAF0F3F}"/>
            </a:ext>
          </a:extLst>
        </xdr:cNvPr>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65876</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01BF284-33D9-4B13-B8A9-B7C6F26F4B76}"/>
            </a:ext>
          </a:extLst>
        </xdr:cNvPr>
        <xdr:cNvSpPr txBox="1"/>
      </xdr:nvSpPr>
      <xdr:spPr>
        <a:xfrm>
          <a:off x="14389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9D1469E2-F4F1-40DE-BD4D-91B79E88F147}"/>
            </a:ext>
          </a:extLst>
        </xdr:cNvPr>
        <xdr:cNvSpPr txBox="1"/>
      </xdr:nvSpPr>
      <xdr:spPr>
        <a:xfrm>
          <a:off x="13500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56078</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73190287-89F7-483C-9594-ED7FFF665708}"/>
            </a:ext>
          </a:extLst>
        </xdr:cNvPr>
        <xdr:cNvSpPr txBox="1"/>
      </xdr:nvSpPr>
      <xdr:spPr>
        <a:xfrm>
          <a:off x="12611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12B506FC-1613-44DB-93EE-2F24418DBB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E68A1F2-C1FA-4467-ABFD-BA4F0DF22D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0D672B1-62A3-4E5C-AA2D-A7496F8CD4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3D03DDA-E6CA-4CEB-A1D3-3DD3798619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B4D287B-5776-48E5-A250-DAE4CD7657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A3C961D-93B9-4871-A879-61E6C67B1B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874C633-CD2A-484B-BE26-D92854354B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54DFAB0-6B3E-47B6-B361-696A10DFDA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E6F8A6C-0B4F-49F3-AFFA-F81B56CD66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1505B96-22EB-4892-9854-6A7B0F1AF12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8AA9D23-F21D-45E2-B5C4-A0A72621A7A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E2746CF8-6805-4FD2-96CD-A04E42265B7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622BA40D-3818-4AA7-A452-B7F7DDD8ED4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BDF5BAE0-C106-498D-8763-A6EDA138A67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4162612-D104-4C1A-ACB3-7DDE4ABEC3A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FDD7E262-9BA2-4579-A4AF-8D983BCF5EC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FFECEE33-2625-48DD-AB10-0675AE914BF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CDDB78AB-9107-4A53-A30C-2579203E0E5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965F0E97-5A5C-422F-8F48-CE7C56533F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1649E7BC-4927-4FF6-8CFF-3084D48D7F5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8A39B5FF-DC22-4B2A-89F9-3E395D9D11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6105F623-6EDB-42C8-8859-25B222534CCC}"/>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65516AF2-2FB8-4B49-B7FB-A69253A4660B}"/>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CCEE235D-9C27-47C2-B113-3AA15BB3C64F}"/>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84F30265-5A96-4C88-8E4A-B9BD66455A78}"/>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77380570-0D4F-4208-9C7A-59347F7311DF}"/>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DDA1A721-5ADC-48C9-AC01-93E9C147D86E}"/>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F8BC7B14-309E-4F21-A47C-6BD0A114E1AE}"/>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3D027123-96CD-4304-B4FB-CEBA0100542B}"/>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B461007D-F043-4C14-8D61-3A7A74DDC6BD}"/>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57C51D38-1E08-4FB2-A950-E3C428CAAAAE}"/>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C7E12694-7D7D-4022-9420-D22D2FD18F2C}"/>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27EA547-D1E3-4A58-A5CC-54135624811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E29A743-BA65-4F48-BAA5-FCA4AF5A24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823A690-FF97-46C6-B6EE-3C0839F0F2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BB523EA-461C-4E21-82F1-9A7C9EC21B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8DFCE52-F585-4D89-997E-EC63F7C08F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123698</xdr:rowOff>
    </xdr:from>
    <xdr:to>
      <xdr:col>116</xdr:col>
      <xdr:colOff>114300</xdr:colOff>
      <xdr:row>41</xdr:row>
      <xdr:rowOff>53848</xdr:rowOff>
    </xdr:to>
    <xdr:sp macro="" textlink="">
      <xdr:nvSpPr>
        <xdr:cNvPr id="485" name="楕円 484">
          <a:extLst>
            <a:ext uri="{FF2B5EF4-FFF2-40B4-BE49-F238E27FC236}">
              <a16:creationId xmlns:a16="http://schemas.microsoft.com/office/drawing/2014/main" id="{2609F2FB-96FD-4F04-8127-29385116FE37}"/>
            </a:ext>
          </a:extLst>
        </xdr:cNvPr>
        <xdr:cNvSpPr/>
      </xdr:nvSpPr>
      <xdr:spPr>
        <a:xfrm>
          <a:off x="221107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38625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6DD1680C-B99C-45AD-B7D8-8E999F464D9E}"/>
            </a:ext>
          </a:extLst>
        </xdr:cNvPr>
        <xdr:cNvSpPr txBox="1"/>
      </xdr:nvSpPr>
      <xdr:spPr>
        <a:xfrm>
          <a:off x="22199600" y="68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487" name="楕円 486">
          <a:extLst>
            <a:ext uri="{FF2B5EF4-FFF2-40B4-BE49-F238E27FC236}">
              <a16:creationId xmlns:a16="http://schemas.microsoft.com/office/drawing/2014/main" id="{9665BB17-9DA8-4D60-B99B-A055CE29DE28}"/>
            </a:ext>
          </a:extLst>
        </xdr:cNvPr>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3048</xdr:rowOff>
    </xdr:to>
    <xdr:cxnSp macro="">
      <xdr:nvCxnSpPr>
        <xdr:cNvPr id="488" name="直線コネクタ 487">
          <a:extLst>
            <a:ext uri="{FF2B5EF4-FFF2-40B4-BE49-F238E27FC236}">
              <a16:creationId xmlns:a16="http://schemas.microsoft.com/office/drawing/2014/main" id="{50444535-B86A-438E-ACF4-848390A4CC27}"/>
            </a:ext>
          </a:extLst>
        </xdr:cNvPr>
        <xdr:cNvCxnSpPr/>
      </xdr:nvCxnSpPr>
      <xdr:spPr>
        <a:xfrm>
          <a:off x="21323300" y="70302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119126</xdr:rowOff>
    </xdr:from>
    <xdr:to>
      <xdr:col>107</xdr:col>
      <xdr:colOff>101600</xdr:colOff>
      <xdr:row>41</xdr:row>
      <xdr:rowOff>49276</xdr:rowOff>
    </xdr:to>
    <xdr:sp macro="" textlink="">
      <xdr:nvSpPr>
        <xdr:cNvPr id="489" name="楕円 488">
          <a:extLst>
            <a:ext uri="{FF2B5EF4-FFF2-40B4-BE49-F238E27FC236}">
              <a16:creationId xmlns:a16="http://schemas.microsoft.com/office/drawing/2014/main" id="{478AEBBF-CD25-4CC7-9D75-AD8FF1E4B012}"/>
            </a:ext>
          </a:extLst>
        </xdr:cNvPr>
        <xdr:cNvSpPr/>
      </xdr:nvSpPr>
      <xdr:spPr>
        <a:xfrm>
          <a:off x="20383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169926</xdr:rowOff>
    </xdr:from>
    <xdr:to>
      <xdr:col>111</xdr:col>
      <xdr:colOff>177800</xdr:colOff>
      <xdr:row>41</xdr:row>
      <xdr:rowOff>762</xdr:rowOff>
    </xdr:to>
    <xdr:cxnSp macro="">
      <xdr:nvCxnSpPr>
        <xdr:cNvPr id="490" name="直線コネクタ 489">
          <a:extLst>
            <a:ext uri="{FF2B5EF4-FFF2-40B4-BE49-F238E27FC236}">
              <a16:creationId xmlns:a16="http://schemas.microsoft.com/office/drawing/2014/main" id="{50B8EFEE-8D2C-48D9-8B2A-F4158ABB2CCC}"/>
            </a:ext>
          </a:extLst>
        </xdr:cNvPr>
        <xdr:cNvCxnSpPr/>
      </xdr:nvCxnSpPr>
      <xdr:spPr>
        <a:xfrm>
          <a:off x="20434300" y="702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491" name="楕円 490">
          <a:extLst>
            <a:ext uri="{FF2B5EF4-FFF2-40B4-BE49-F238E27FC236}">
              <a16:creationId xmlns:a16="http://schemas.microsoft.com/office/drawing/2014/main" id="{FC5C192F-CEE2-47B7-B6A6-AF15C0B00D51}"/>
            </a:ext>
          </a:extLst>
        </xdr:cNvPr>
        <xdr:cNvSpPr/>
      </xdr:nvSpPr>
      <xdr:spPr>
        <a:xfrm>
          <a:off x="19494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169926</xdr:rowOff>
    </xdr:from>
    <xdr:to>
      <xdr:col>107</xdr:col>
      <xdr:colOff>50800</xdr:colOff>
      <xdr:row>40</xdr:row>
      <xdr:rowOff>169926</xdr:rowOff>
    </xdr:to>
    <xdr:cxnSp macro="">
      <xdr:nvCxnSpPr>
        <xdr:cNvPr id="492" name="直線コネクタ 491">
          <a:extLst>
            <a:ext uri="{FF2B5EF4-FFF2-40B4-BE49-F238E27FC236}">
              <a16:creationId xmlns:a16="http://schemas.microsoft.com/office/drawing/2014/main" id="{E7B0838B-5215-40E6-A34F-ABCD7CB542A3}"/>
            </a:ext>
          </a:extLst>
        </xdr:cNvPr>
        <xdr:cNvCxnSpPr/>
      </xdr:nvCxnSpPr>
      <xdr:spPr>
        <a:xfrm>
          <a:off x="19545300" y="702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55118</xdr:rowOff>
    </xdr:from>
    <xdr:to>
      <xdr:col>98</xdr:col>
      <xdr:colOff>38100</xdr:colOff>
      <xdr:row>40</xdr:row>
      <xdr:rowOff>156718</xdr:rowOff>
    </xdr:to>
    <xdr:sp macro="" textlink="">
      <xdr:nvSpPr>
        <xdr:cNvPr id="493" name="楕円 492">
          <a:extLst>
            <a:ext uri="{FF2B5EF4-FFF2-40B4-BE49-F238E27FC236}">
              <a16:creationId xmlns:a16="http://schemas.microsoft.com/office/drawing/2014/main" id="{FA116E59-9944-4DF8-A08C-635412B66FEB}"/>
            </a:ext>
          </a:extLst>
        </xdr:cNvPr>
        <xdr:cNvSpPr/>
      </xdr:nvSpPr>
      <xdr:spPr>
        <a:xfrm>
          <a:off x="186055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105918</xdr:rowOff>
    </xdr:from>
    <xdr:to>
      <xdr:col>102</xdr:col>
      <xdr:colOff>114300</xdr:colOff>
      <xdr:row>40</xdr:row>
      <xdr:rowOff>169926</xdr:rowOff>
    </xdr:to>
    <xdr:cxnSp macro="">
      <xdr:nvCxnSpPr>
        <xdr:cNvPr id="494" name="直線コネクタ 493">
          <a:extLst>
            <a:ext uri="{FF2B5EF4-FFF2-40B4-BE49-F238E27FC236}">
              <a16:creationId xmlns:a16="http://schemas.microsoft.com/office/drawing/2014/main" id="{4861AD4B-772A-4C09-BE9E-6E29985F4010}"/>
            </a:ext>
          </a:extLst>
        </xdr:cNvPr>
        <xdr:cNvCxnSpPr/>
      </xdr:nvCxnSpPr>
      <xdr:spPr>
        <a:xfrm>
          <a:off x="18656300" y="69639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52087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5FEE3FC-6BE8-4E2F-96CE-B77F41C1F789}"/>
            </a:ext>
          </a:extLst>
        </xdr:cNvPr>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5F33D1E8-C759-48A1-92C6-E026B7BE8998}"/>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FB6AFFD5-3151-4623-B393-7550A0FB8171}"/>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C64E545E-7859-4288-8DA1-FCE085ACE233}"/>
            </a:ext>
          </a:extLst>
        </xdr:cNvPr>
        <xdr:cNvSpPr txBox="1"/>
      </xdr:nvSpPr>
      <xdr:spPr>
        <a:xfrm>
          <a:off x="18421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E853BDC2-F376-42AF-82A4-A5C344F3641F}"/>
            </a:ext>
          </a:extLst>
        </xdr:cNvPr>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40403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AE499FA8-8F7E-40F0-B857-34FEC2278276}"/>
            </a:ext>
          </a:extLst>
        </xdr:cNvPr>
        <xdr:cNvSpPr txBox="1"/>
      </xdr:nvSpPr>
      <xdr:spPr>
        <a:xfrm>
          <a:off x="20199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40403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1BEE05FB-5B13-4C8B-91A4-D35B495D6694}"/>
            </a:ext>
          </a:extLst>
        </xdr:cNvPr>
        <xdr:cNvSpPr txBox="1"/>
      </xdr:nvSpPr>
      <xdr:spPr>
        <a:xfrm>
          <a:off x="19310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147845</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C2D16671-6352-477D-BE58-41E9A95B42E2}"/>
            </a:ext>
          </a:extLst>
        </xdr:cNvPr>
        <xdr:cNvSpPr txBox="1"/>
      </xdr:nvSpPr>
      <xdr:spPr>
        <a:xfrm>
          <a:off x="18421427" y="70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2ACF74FF-9659-4AFB-95EA-9F5B4189866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8A7B503C-FD1D-469A-A459-6B5C7A7803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11E32450-7B19-4149-925B-E0B270C44B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42D70527-C7AE-4A68-B2F3-A065C3D824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F8995A1C-9D32-4475-8328-6BF759B50D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E91F7DB7-FBF9-42B5-8201-A7E0F26D55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ECF3136F-5DA8-476B-9DDE-C739402046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EF1798CD-7667-4169-AF77-2A26DAD4697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7F7FDAF4-B418-4289-8068-63973D09A2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F8848F83-4A29-4936-A76F-FDC718C919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CB5B510C-0F4D-4E25-8208-E17B18085E6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32304EFD-35CA-46EE-9EB1-527933D0530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A0ED6351-0B27-4719-8443-FC8730FB887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761E9B5E-4B8B-4886-9705-6A5239D5162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B2DFED3D-C71E-40C0-B4E1-AA13190DE1C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A7818B36-2DB0-45CF-9C0D-F8CD50AAE7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BC84F549-4B16-408B-893E-477764E9BF5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EA739C66-429B-4CC4-B5E3-EC3667CEFFD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4224D2C0-ED4B-4C5D-8F95-191ABACDDEE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83D5C1F1-BD2B-4A4F-8C2D-5BB75626B2A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78188BE6-D730-49DE-BB7B-AF5BCAA35BC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3DEC26FB-C41F-492E-8876-4256619DCAB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C7E9AA12-B606-467F-8D2D-01795B92739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B54F9A43-F9FA-4F46-A182-BD5FF897A1E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773281DB-5173-4AC2-B23F-F8D6BDE682B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72AE2B3C-8943-4D48-A7C7-28219FD0D9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9A708685-CF75-4D3B-9A0E-B91DE2AB8CED}"/>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628C72AE-E0ED-4BAF-A576-718621B7A22D}"/>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75A14442-E042-4186-8751-909EFE3C05C9}"/>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68A0FBC0-9BC0-4857-8D77-6994D0F15AF8}"/>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C79768DA-0BF8-4779-81CA-C4BFE05B7EE8}"/>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720F0582-A46C-4294-9D20-A0DDB6D2CD66}"/>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A219541F-86A6-4E4D-A4FC-82AA2156DB69}"/>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32F07BEB-97B7-449A-8965-00F0164C5D5D}"/>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30938F23-CFED-41F4-9398-ECBE7E5EDFD8}"/>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9B8E1065-76E1-44C1-B083-CBCD6327741B}"/>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28FE77C6-85C1-4869-B6EA-95ECA44762B3}"/>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7594EAA-46E1-495E-B513-31B7800CA3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93C3066-24E2-4176-BCF0-EC1A555936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0500A51-015A-4A48-9B30-BC53A517A59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0825684-A53D-40CC-AA53-77E997A303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441113F-AE20-4A94-8EAC-077C2A3FA4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3084</xdr:rowOff>
    </xdr:from>
    <xdr:to>
      <xdr:col>85</xdr:col>
      <xdr:colOff>177800</xdr:colOff>
      <xdr:row>57</xdr:row>
      <xdr:rowOff>104684</xdr:rowOff>
    </xdr:to>
    <xdr:sp macro="" textlink="">
      <xdr:nvSpPr>
        <xdr:cNvPr id="545" name="楕円 544">
          <a:extLst>
            <a:ext uri="{FF2B5EF4-FFF2-40B4-BE49-F238E27FC236}">
              <a16:creationId xmlns:a16="http://schemas.microsoft.com/office/drawing/2014/main" id="{B48BC553-32D9-4033-A34A-F7BDCF9494E1}"/>
            </a:ext>
          </a:extLst>
        </xdr:cNvPr>
        <xdr:cNvSpPr/>
      </xdr:nvSpPr>
      <xdr:spPr>
        <a:xfrm>
          <a:off x="162687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25961</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65AF9BCD-B6B5-4C8E-BFCA-4C7E197E2B07}"/>
            </a:ext>
          </a:extLst>
        </xdr:cNvPr>
        <xdr:cNvSpPr txBox="1"/>
      </xdr:nvSpPr>
      <xdr:spPr>
        <a:xfrm>
          <a:off x="16357600" y="962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112485</xdr:rowOff>
    </xdr:from>
    <xdr:to>
      <xdr:col>81</xdr:col>
      <xdr:colOff>101600</xdr:colOff>
      <xdr:row>57</xdr:row>
      <xdr:rowOff>42635</xdr:rowOff>
    </xdr:to>
    <xdr:sp macro="" textlink="">
      <xdr:nvSpPr>
        <xdr:cNvPr id="547" name="楕円 546">
          <a:extLst>
            <a:ext uri="{FF2B5EF4-FFF2-40B4-BE49-F238E27FC236}">
              <a16:creationId xmlns:a16="http://schemas.microsoft.com/office/drawing/2014/main" id="{64F7E900-99C5-4F06-B721-56D8C54559FB}"/>
            </a:ext>
          </a:extLst>
        </xdr:cNvPr>
        <xdr:cNvSpPr/>
      </xdr:nvSpPr>
      <xdr:spPr>
        <a:xfrm>
          <a:off x="15430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163285</xdr:rowOff>
    </xdr:from>
    <xdr:to>
      <xdr:col>85</xdr:col>
      <xdr:colOff>127000</xdr:colOff>
      <xdr:row>57</xdr:row>
      <xdr:rowOff>53884</xdr:rowOff>
    </xdr:to>
    <xdr:cxnSp macro="">
      <xdr:nvCxnSpPr>
        <xdr:cNvPr id="548" name="直線コネクタ 547">
          <a:extLst>
            <a:ext uri="{FF2B5EF4-FFF2-40B4-BE49-F238E27FC236}">
              <a16:creationId xmlns:a16="http://schemas.microsoft.com/office/drawing/2014/main" id="{E61FC973-6AF7-4595-AB2C-4FA05E9F433E}"/>
            </a:ext>
          </a:extLst>
        </xdr:cNvPr>
        <xdr:cNvCxnSpPr/>
      </xdr:nvCxnSpPr>
      <xdr:spPr>
        <a:xfrm>
          <a:off x="15481300" y="976448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161472</xdr:rowOff>
    </xdr:from>
    <xdr:to>
      <xdr:col>76</xdr:col>
      <xdr:colOff>165100</xdr:colOff>
      <xdr:row>57</xdr:row>
      <xdr:rowOff>91622</xdr:rowOff>
    </xdr:to>
    <xdr:sp macro="" textlink="">
      <xdr:nvSpPr>
        <xdr:cNvPr id="549" name="楕円 548">
          <a:extLst>
            <a:ext uri="{FF2B5EF4-FFF2-40B4-BE49-F238E27FC236}">
              <a16:creationId xmlns:a16="http://schemas.microsoft.com/office/drawing/2014/main" id="{D2A768A0-CB17-4066-BB6B-78D2555A9D1A}"/>
            </a:ext>
          </a:extLst>
        </xdr:cNvPr>
        <xdr:cNvSpPr/>
      </xdr:nvSpPr>
      <xdr:spPr>
        <a:xfrm>
          <a:off x="14541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40822</xdr:rowOff>
    </xdr:to>
    <xdr:cxnSp macro="">
      <xdr:nvCxnSpPr>
        <xdr:cNvPr id="550" name="直線コネクタ 549">
          <a:extLst>
            <a:ext uri="{FF2B5EF4-FFF2-40B4-BE49-F238E27FC236}">
              <a16:creationId xmlns:a16="http://schemas.microsoft.com/office/drawing/2014/main" id="{24224E00-F790-4914-AFA6-F0183FC62780}"/>
            </a:ext>
          </a:extLst>
        </xdr:cNvPr>
        <xdr:cNvCxnSpPr/>
      </xdr:nvCxnSpPr>
      <xdr:spPr>
        <a:xfrm flipV="1">
          <a:off x="14592300" y="97644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39007</xdr:rowOff>
    </xdr:from>
    <xdr:to>
      <xdr:col>72</xdr:col>
      <xdr:colOff>38100</xdr:colOff>
      <xdr:row>57</xdr:row>
      <xdr:rowOff>140607</xdr:rowOff>
    </xdr:to>
    <xdr:sp macro="" textlink="">
      <xdr:nvSpPr>
        <xdr:cNvPr id="551" name="楕円 550">
          <a:extLst>
            <a:ext uri="{FF2B5EF4-FFF2-40B4-BE49-F238E27FC236}">
              <a16:creationId xmlns:a16="http://schemas.microsoft.com/office/drawing/2014/main" id="{35B0F340-8147-4942-BD86-76060395BCDD}"/>
            </a:ext>
          </a:extLst>
        </xdr:cNvPr>
        <xdr:cNvSpPr/>
      </xdr:nvSpPr>
      <xdr:spPr>
        <a:xfrm>
          <a:off x="13652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40822</xdr:rowOff>
    </xdr:from>
    <xdr:to>
      <xdr:col>76</xdr:col>
      <xdr:colOff>114300</xdr:colOff>
      <xdr:row>57</xdr:row>
      <xdr:rowOff>89807</xdr:rowOff>
    </xdr:to>
    <xdr:cxnSp macro="">
      <xdr:nvCxnSpPr>
        <xdr:cNvPr id="552" name="直線コネクタ 551">
          <a:extLst>
            <a:ext uri="{FF2B5EF4-FFF2-40B4-BE49-F238E27FC236}">
              <a16:creationId xmlns:a16="http://schemas.microsoft.com/office/drawing/2014/main" id="{6924B5BD-5623-43EA-8D41-1896FC143986}"/>
            </a:ext>
          </a:extLst>
        </xdr:cNvPr>
        <xdr:cNvCxnSpPr/>
      </xdr:nvCxnSpPr>
      <xdr:spPr>
        <a:xfrm flipV="1">
          <a:off x="13703300" y="9813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151674</xdr:rowOff>
    </xdr:from>
    <xdr:to>
      <xdr:col>67</xdr:col>
      <xdr:colOff>101600</xdr:colOff>
      <xdr:row>57</xdr:row>
      <xdr:rowOff>81824</xdr:rowOff>
    </xdr:to>
    <xdr:sp macro="" textlink="">
      <xdr:nvSpPr>
        <xdr:cNvPr id="553" name="楕円 552">
          <a:extLst>
            <a:ext uri="{FF2B5EF4-FFF2-40B4-BE49-F238E27FC236}">
              <a16:creationId xmlns:a16="http://schemas.microsoft.com/office/drawing/2014/main" id="{5CCE90BD-9917-4192-AAD5-159A051EF624}"/>
            </a:ext>
          </a:extLst>
        </xdr:cNvPr>
        <xdr:cNvSpPr/>
      </xdr:nvSpPr>
      <xdr:spPr>
        <a:xfrm>
          <a:off x="12763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31024</xdr:rowOff>
    </xdr:from>
    <xdr:to>
      <xdr:col>71</xdr:col>
      <xdr:colOff>177800</xdr:colOff>
      <xdr:row>57</xdr:row>
      <xdr:rowOff>89807</xdr:rowOff>
    </xdr:to>
    <xdr:cxnSp macro="">
      <xdr:nvCxnSpPr>
        <xdr:cNvPr id="554" name="直線コネクタ 553">
          <a:extLst>
            <a:ext uri="{FF2B5EF4-FFF2-40B4-BE49-F238E27FC236}">
              <a16:creationId xmlns:a16="http://schemas.microsoft.com/office/drawing/2014/main" id="{B5218343-3B01-40C4-B379-0C158AE485C7}"/>
            </a:ext>
          </a:extLst>
        </xdr:cNvPr>
        <xdr:cNvCxnSpPr/>
      </xdr:nvCxnSpPr>
      <xdr:spPr>
        <a:xfrm>
          <a:off x="12814300" y="98036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5" name="n_1aveValue【学校施設】&#10;有形固定資産減価償却率">
          <a:extLst>
            <a:ext uri="{FF2B5EF4-FFF2-40B4-BE49-F238E27FC236}">
              <a16:creationId xmlns:a16="http://schemas.microsoft.com/office/drawing/2014/main" id="{C4D79B0D-8808-43D6-9049-660BC6D6441D}"/>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56" name="n_2aveValue【学校施設】&#10;有形固定資産減価償却率">
          <a:extLst>
            <a:ext uri="{FF2B5EF4-FFF2-40B4-BE49-F238E27FC236}">
              <a16:creationId xmlns:a16="http://schemas.microsoft.com/office/drawing/2014/main" id="{15979576-5786-41F5-84CD-2A2809F7BE78}"/>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57" name="n_3aveValue【学校施設】&#10;有形固定資産減価償却率">
          <a:extLst>
            <a:ext uri="{FF2B5EF4-FFF2-40B4-BE49-F238E27FC236}">
              <a16:creationId xmlns:a16="http://schemas.microsoft.com/office/drawing/2014/main" id="{FFA4E465-180F-4413-93BC-3F813222EA82}"/>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58" name="n_4aveValue【学校施設】&#10;有形固定資産減価償却率">
          <a:extLst>
            <a:ext uri="{FF2B5EF4-FFF2-40B4-BE49-F238E27FC236}">
              <a16:creationId xmlns:a16="http://schemas.microsoft.com/office/drawing/2014/main" id="{770D7F20-306C-4CB9-9868-EA33D4842D5A}"/>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59162</xdr:rowOff>
    </xdr:from>
    <xdr:ext cx="405111" cy="259045"/>
    <xdr:sp macro="" textlink="">
      <xdr:nvSpPr>
        <xdr:cNvPr id="559" name="n_1mainValue【学校施設】&#10;有形固定資産減価償却率">
          <a:extLst>
            <a:ext uri="{FF2B5EF4-FFF2-40B4-BE49-F238E27FC236}">
              <a16:creationId xmlns:a16="http://schemas.microsoft.com/office/drawing/2014/main" id="{D221EE5C-4AB4-446A-86CD-E0CE1098AE4E}"/>
            </a:ext>
          </a:extLst>
        </xdr:cNvPr>
        <xdr:cNvSpPr txBox="1"/>
      </xdr:nvSpPr>
      <xdr:spPr>
        <a:xfrm>
          <a:off x="152660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108149</xdr:rowOff>
    </xdr:from>
    <xdr:ext cx="405111" cy="259045"/>
    <xdr:sp macro="" textlink="">
      <xdr:nvSpPr>
        <xdr:cNvPr id="560" name="n_2mainValue【学校施設】&#10;有形固定資産減価償却率">
          <a:extLst>
            <a:ext uri="{FF2B5EF4-FFF2-40B4-BE49-F238E27FC236}">
              <a16:creationId xmlns:a16="http://schemas.microsoft.com/office/drawing/2014/main" id="{9E80A914-5DF0-462F-83CB-F59E07E23968}"/>
            </a:ext>
          </a:extLst>
        </xdr:cNvPr>
        <xdr:cNvSpPr txBox="1"/>
      </xdr:nvSpPr>
      <xdr:spPr>
        <a:xfrm>
          <a:off x="14389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157134</xdr:rowOff>
    </xdr:from>
    <xdr:ext cx="405111" cy="259045"/>
    <xdr:sp macro="" textlink="">
      <xdr:nvSpPr>
        <xdr:cNvPr id="561" name="n_3mainValue【学校施設】&#10;有形固定資産減価償却率">
          <a:extLst>
            <a:ext uri="{FF2B5EF4-FFF2-40B4-BE49-F238E27FC236}">
              <a16:creationId xmlns:a16="http://schemas.microsoft.com/office/drawing/2014/main" id="{292804BB-DE6D-4456-A94C-23A45D823FA9}"/>
            </a:ext>
          </a:extLst>
        </xdr:cNvPr>
        <xdr:cNvSpPr txBox="1"/>
      </xdr:nvSpPr>
      <xdr:spPr>
        <a:xfrm>
          <a:off x="13500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98351</xdr:rowOff>
    </xdr:from>
    <xdr:ext cx="405111" cy="259045"/>
    <xdr:sp macro="" textlink="">
      <xdr:nvSpPr>
        <xdr:cNvPr id="562" name="n_4mainValue【学校施設】&#10;有形固定資産減価償却率">
          <a:extLst>
            <a:ext uri="{FF2B5EF4-FFF2-40B4-BE49-F238E27FC236}">
              <a16:creationId xmlns:a16="http://schemas.microsoft.com/office/drawing/2014/main" id="{C1C09B82-B67B-4B8D-A570-6C6B69908182}"/>
            </a:ext>
          </a:extLst>
        </xdr:cNvPr>
        <xdr:cNvSpPr txBox="1"/>
      </xdr:nvSpPr>
      <xdr:spPr>
        <a:xfrm>
          <a:off x="126117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84EC6C01-AAB8-48FC-A08C-60EF11E6A8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BBF4210E-D8DD-45A8-895C-8F5AD3E6CE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86CC5C3-891B-41E5-8D10-7B5151D464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3FD83C1B-A53A-4F8C-9418-B01D14FD95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D7931A37-99AC-4313-A178-563D7EF2FC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ABD73DF5-F41C-4670-B8E8-978F4FAE48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E476EDCC-6B81-4D86-93B0-58A14D0F3B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6A96136C-2DA3-4B1F-AB50-F7551D6F439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15E23057-5E5A-4FA1-A274-8F4D59217E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2AF1AF49-0077-4A38-B6DB-861F487449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4C552858-3737-4EFD-9E65-5AB88718FDE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BDF2A6E8-A4BA-4F01-9D89-05A6CB1FF797}"/>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2F05B527-E375-465D-9087-EFF673BDE0B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56150E00-2A7E-414C-8146-0BEE9C45F8D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9868BE90-2888-4072-B166-EF234B365FB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E7045092-A649-4AEF-A637-05F8158313B3}"/>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6FB3B058-E126-4F98-89F7-14ACD3EC4DD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F370A9C4-EBE6-466A-A969-133B9A4634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8BAE61EC-2D4E-4523-819C-AFEC26BB67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800D149C-BBC2-4D70-91BC-2ACB9C335D5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31DD9211-4C93-4FCA-B202-865DAADCC9BE}"/>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6E8FEEF4-BDFF-4A90-A300-C3F5422D462E}"/>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F907D59D-E1E1-4C83-B2F7-F555F849FCDB}"/>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756D0215-76D2-4A3A-88F5-0C3D488F5C4B}"/>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D95917FA-82D6-44CB-B737-3D42395ABD3C}"/>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88" name="【学校施設】&#10;一人当たり面積平均値テキスト">
          <a:extLst>
            <a:ext uri="{FF2B5EF4-FFF2-40B4-BE49-F238E27FC236}">
              <a16:creationId xmlns:a16="http://schemas.microsoft.com/office/drawing/2014/main" id="{CDB1AEE8-AB6C-4551-BDEE-8228740DFB64}"/>
            </a:ext>
          </a:extLst>
        </xdr:cNvPr>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EF8C474D-E77E-4F5A-9CF9-E4AB2E555798}"/>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F9C9CA7D-D452-46D0-881D-D4DDC0ACC45D}"/>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61B6D157-95F6-4DFD-BBCB-FE69243CC90D}"/>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970D853C-A64B-4940-AD50-EC365C027457}"/>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9ED31B98-2B34-4E3D-9DFE-2217606E7589}"/>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B47BC2B-6E27-462B-977F-8ADDD74FA7A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1E0452F-A90E-422F-B1A8-ED8392F281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13F3D4F-BF6D-4A47-9428-633A5C0A70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AEA292D-8D07-4152-9EB4-EED583B963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58A04A5-59D2-44FF-9716-E806672546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40069</xdr:rowOff>
    </xdr:from>
    <xdr:to>
      <xdr:col>116</xdr:col>
      <xdr:colOff>114300</xdr:colOff>
      <xdr:row>61</xdr:row>
      <xdr:rowOff>141669</xdr:rowOff>
    </xdr:to>
    <xdr:sp macro="" textlink="">
      <xdr:nvSpPr>
        <xdr:cNvPr id="599" name="楕円 598">
          <a:extLst>
            <a:ext uri="{FF2B5EF4-FFF2-40B4-BE49-F238E27FC236}">
              <a16:creationId xmlns:a16="http://schemas.microsoft.com/office/drawing/2014/main" id="{95A30A94-71AE-435D-9A08-58926622330A}"/>
            </a:ext>
          </a:extLst>
        </xdr:cNvPr>
        <xdr:cNvSpPr/>
      </xdr:nvSpPr>
      <xdr:spPr>
        <a:xfrm>
          <a:off x="22110700" y="104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18496</xdr:rowOff>
    </xdr:from>
    <xdr:ext cx="469744" cy="259045"/>
    <xdr:sp macro="" textlink="">
      <xdr:nvSpPr>
        <xdr:cNvPr id="600" name="【学校施設】&#10;一人当たり面積該当値テキスト">
          <a:extLst>
            <a:ext uri="{FF2B5EF4-FFF2-40B4-BE49-F238E27FC236}">
              <a16:creationId xmlns:a16="http://schemas.microsoft.com/office/drawing/2014/main" id="{FD02BEBC-6184-4ED8-8BA2-A68D1389C12C}"/>
            </a:ext>
          </a:extLst>
        </xdr:cNvPr>
        <xdr:cNvSpPr txBox="1"/>
      </xdr:nvSpPr>
      <xdr:spPr>
        <a:xfrm>
          <a:off x="22199600" y="1047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34354</xdr:rowOff>
    </xdr:from>
    <xdr:to>
      <xdr:col>112</xdr:col>
      <xdr:colOff>38100</xdr:colOff>
      <xdr:row>61</xdr:row>
      <xdr:rowOff>135954</xdr:rowOff>
    </xdr:to>
    <xdr:sp macro="" textlink="">
      <xdr:nvSpPr>
        <xdr:cNvPr id="601" name="楕円 600">
          <a:extLst>
            <a:ext uri="{FF2B5EF4-FFF2-40B4-BE49-F238E27FC236}">
              <a16:creationId xmlns:a16="http://schemas.microsoft.com/office/drawing/2014/main" id="{775DC292-B4C9-496A-9BDF-FB540628E57C}"/>
            </a:ext>
          </a:extLst>
        </xdr:cNvPr>
        <xdr:cNvSpPr/>
      </xdr:nvSpPr>
      <xdr:spPr>
        <a:xfrm>
          <a:off x="21272500" y="104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85154</xdr:rowOff>
    </xdr:from>
    <xdr:to>
      <xdr:col>116</xdr:col>
      <xdr:colOff>63500</xdr:colOff>
      <xdr:row>61</xdr:row>
      <xdr:rowOff>90869</xdr:rowOff>
    </xdr:to>
    <xdr:cxnSp macro="">
      <xdr:nvCxnSpPr>
        <xdr:cNvPr id="602" name="直線コネクタ 601">
          <a:extLst>
            <a:ext uri="{FF2B5EF4-FFF2-40B4-BE49-F238E27FC236}">
              <a16:creationId xmlns:a16="http://schemas.microsoft.com/office/drawing/2014/main" id="{ACE37BE4-B207-4A83-8C74-F4367BCC41A4}"/>
            </a:ext>
          </a:extLst>
        </xdr:cNvPr>
        <xdr:cNvCxnSpPr/>
      </xdr:nvCxnSpPr>
      <xdr:spPr>
        <a:xfrm>
          <a:off x="21323300" y="1054360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36640</xdr:rowOff>
    </xdr:from>
    <xdr:to>
      <xdr:col>107</xdr:col>
      <xdr:colOff>101600</xdr:colOff>
      <xdr:row>61</xdr:row>
      <xdr:rowOff>138240</xdr:rowOff>
    </xdr:to>
    <xdr:sp macro="" textlink="">
      <xdr:nvSpPr>
        <xdr:cNvPr id="603" name="楕円 602">
          <a:extLst>
            <a:ext uri="{FF2B5EF4-FFF2-40B4-BE49-F238E27FC236}">
              <a16:creationId xmlns:a16="http://schemas.microsoft.com/office/drawing/2014/main" id="{710DD4A7-2ED2-4520-BEB5-8C9A1E34281C}"/>
            </a:ext>
          </a:extLst>
        </xdr:cNvPr>
        <xdr:cNvSpPr/>
      </xdr:nvSpPr>
      <xdr:spPr>
        <a:xfrm>
          <a:off x="20383500" y="10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85154</xdr:rowOff>
    </xdr:from>
    <xdr:to>
      <xdr:col>111</xdr:col>
      <xdr:colOff>177800</xdr:colOff>
      <xdr:row>61</xdr:row>
      <xdr:rowOff>87440</xdr:rowOff>
    </xdr:to>
    <xdr:cxnSp macro="">
      <xdr:nvCxnSpPr>
        <xdr:cNvPr id="604" name="直線コネクタ 603">
          <a:extLst>
            <a:ext uri="{FF2B5EF4-FFF2-40B4-BE49-F238E27FC236}">
              <a16:creationId xmlns:a16="http://schemas.microsoft.com/office/drawing/2014/main" id="{735643B7-2CBD-46AA-81F8-AFB17A425208}"/>
            </a:ext>
          </a:extLst>
        </xdr:cNvPr>
        <xdr:cNvCxnSpPr/>
      </xdr:nvCxnSpPr>
      <xdr:spPr>
        <a:xfrm flipV="1">
          <a:off x="20434300" y="105436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53784</xdr:rowOff>
    </xdr:from>
    <xdr:to>
      <xdr:col>102</xdr:col>
      <xdr:colOff>165100</xdr:colOff>
      <xdr:row>61</xdr:row>
      <xdr:rowOff>155384</xdr:rowOff>
    </xdr:to>
    <xdr:sp macro="" textlink="">
      <xdr:nvSpPr>
        <xdr:cNvPr id="605" name="楕円 604">
          <a:extLst>
            <a:ext uri="{FF2B5EF4-FFF2-40B4-BE49-F238E27FC236}">
              <a16:creationId xmlns:a16="http://schemas.microsoft.com/office/drawing/2014/main" id="{07F9A716-C2A6-4C0E-832C-D9937DF58AAF}"/>
            </a:ext>
          </a:extLst>
        </xdr:cNvPr>
        <xdr:cNvSpPr/>
      </xdr:nvSpPr>
      <xdr:spPr>
        <a:xfrm>
          <a:off x="19494500" y="10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87440</xdr:rowOff>
    </xdr:from>
    <xdr:to>
      <xdr:col>107</xdr:col>
      <xdr:colOff>50800</xdr:colOff>
      <xdr:row>61</xdr:row>
      <xdr:rowOff>104584</xdr:rowOff>
    </xdr:to>
    <xdr:cxnSp macro="">
      <xdr:nvCxnSpPr>
        <xdr:cNvPr id="606" name="直線コネクタ 605">
          <a:extLst>
            <a:ext uri="{FF2B5EF4-FFF2-40B4-BE49-F238E27FC236}">
              <a16:creationId xmlns:a16="http://schemas.microsoft.com/office/drawing/2014/main" id="{887ECA2A-23E9-4F34-8AD8-FCEE76255543}"/>
            </a:ext>
          </a:extLst>
        </xdr:cNvPr>
        <xdr:cNvCxnSpPr/>
      </xdr:nvCxnSpPr>
      <xdr:spPr>
        <a:xfrm flipV="1">
          <a:off x="19545300" y="1054589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46927</xdr:rowOff>
    </xdr:from>
    <xdr:to>
      <xdr:col>98</xdr:col>
      <xdr:colOff>38100</xdr:colOff>
      <xdr:row>61</xdr:row>
      <xdr:rowOff>148527</xdr:rowOff>
    </xdr:to>
    <xdr:sp macro="" textlink="">
      <xdr:nvSpPr>
        <xdr:cNvPr id="607" name="楕円 606">
          <a:extLst>
            <a:ext uri="{FF2B5EF4-FFF2-40B4-BE49-F238E27FC236}">
              <a16:creationId xmlns:a16="http://schemas.microsoft.com/office/drawing/2014/main" id="{C49D6C7A-F7A2-4753-9115-4D4DEDFA8E8D}"/>
            </a:ext>
          </a:extLst>
        </xdr:cNvPr>
        <xdr:cNvSpPr/>
      </xdr:nvSpPr>
      <xdr:spPr>
        <a:xfrm>
          <a:off x="18605500" y="105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97727</xdr:rowOff>
    </xdr:from>
    <xdr:to>
      <xdr:col>102</xdr:col>
      <xdr:colOff>114300</xdr:colOff>
      <xdr:row>61</xdr:row>
      <xdr:rowOff>104584</xdr:rowOff>
    </xdr:to>
    <xdr:cxnSp macro="">
      <xdr:nvCxnSpPr>
        <xdr:cNvPr id="608" name="直線コネクタ 607">
          <a:extLst>
            <a:ext uri="{FF2B5EF4-FFF2-40B4-BE49-F238E27FC236}">
              <a16:creationId xmlns:a16="http://schemas.microsoft.com/office/drawing/2014/main" id="{B9E0B312-F3DB-4EEA-A4B9-FA2A41282DAA}"/>
            </a:ext>
          </a:extLst>
        </xdr:cNvPr>
        <xdr:cNvCxnSpPr/>
      </xdr:nvCxnSpPr>
      <xdr:spPr>
        <a:xfrm>
          <a:off x="18656300" y="1055617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609" name="n_1aveValue【学校施設】&#10;一人当たり面積">
          <a:extLst>
            <a:ext uri="{FF2B5EF4-FFF2-40B4-BE49-F238E27FC236}">
              <a16:creationId xmlns:a16="http://schemas.microsoft.com/office/drawing/2014/main" id="{CB016E41-6941-46C7-8DED-82CB0390D75A}"/>
            </a:ext>
          </a:extLst>
        </xdr:cNvPr>
        <xdr:cNvSpPr txBox="1"/>
      </xdr:nvSpPr>
      <xdr:spPr>
        <a:xfrm>
          <a:off x="210757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82186</xdr:rowOff>
    </xdr:from>
    <xdr:ext cx="469744" cy="259045"/>
    <xdr:sp macro="" textlink="">
      <xdr:nvSpPr>
        <xdr:cNvPr id="610" name="n_2aveValue【学校施設】&#10;一人当たり面積">
          <a:extLst>
            <a:ext uri="{FF2B5EF4-FFF2-40B4-BE49-F238E27FC236}">
              <a16:creationId xmlns:a16="http://schemas.microsoft.com/office/drawing/2014/main" id="{8C16EA38-6A91-4445-BE89-318F491F45D6}"/>
            </a:ext>
          </a:extLst>
        </xdr:cNvPr>
        <xdr:cNvSpPr txBox="1"/>
      </xdr:nvSpPr>
      <xdr:spPr>
        <a:xfrm>
          <a:off x="20199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611" name="n_3aveValue【学校施設】&#10;一人当たり面積">
          <a:extLst>
            <a:ext uri="{FF2B5EF4-FFF2-40B4-BE49-F238E27FC236}">
              <a16:creationId xmlns:a16="http://schemas.microsoft.com/office/drawing/2014/main" id="{98FC95DE-D30F-47A8-802A-F9ECD8503171}"/>
            </a:ext>
          </a:extLst>
        </xdr:cNvPr>
        <xdr:cNvSpPr txBox="1"/>
      </xdr:nvSpPr>
      <xdr:spPr>
        <a:xfrm>
          <a:off x="19310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612" name="n_4aveValue【学校施設】&#10;一人当たり面積">
          <a:extLst>
            <a:ext uri="{FF2B5EF4-FFF2-40B4-BE49-F238E27FC236}">
              <a16:creationId xmlns:a16="http://schemas.microsoft.com/office/drawing/2014/main" id="{1CF02C28-E431-4209-8F04-DFADD15F506A}"/>
            </a:ext>
          </a:extLst>
        </xdr:cNvPr>
        <xdr:cNvSpPr txBox="1"/>
      </xdr:nvSpPr>
      <xdr:spPr>
        <a:xfrm>
          <a:off x="18421427" y="10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127081</xdr:rowOff>
    </xdr:from>
    <xdr:ext cx="469744" cy="259045"/>
    <xdr:sp macro="" textlink="">
      <xdr:nvSpPr>
        <xdr:cNvPr id="613" name="n_1mainValue【学校施設】&#10;一人当たり面積">
          <a:extLst>
            <a:ext uri="{FF2B5EF4-FFF2-40B4-BE49-F238E27FC236}">
              <a16:creationId xmlns:a16="http://schemas.microsoft.com/office/drawing/2014/main" id="{AB11A84A-25DD-4463-A52D-197CAB808BEC}"/>
            </a:ext>
          </a:extLst>
        </xdr:cNvPr>
        <xdr:cNvSpPr txBox="1"/>
      </xdr:nvSpPr>
      <xdr:spPr>
        <a:xfrm>
          <a:off x="21075727" y="1058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129367</xdr:rowOff>
    </xdr:from>
    <xdr:ext cx="469744" cy="259045"/>
    <xdr:sp macro="" textlink="">
      <xdr:nvSpPr>
        <xdr:cNvPr id="614" name="n_2mainValue【学校施設】&#10;一人当たり面積">
          <a:extLst>
            <a:ext uri="{FF2B5EF4-FFF2-40B4-BE49-F238E27FC236}">
              <a16:creationId xmlns:a16="http://schemas.microsoft.com/office/drawing/2014/main" id="{CCAE1FE3-B0FB-458E-A8E4-63AC63CD24F1}"/>
            </a:ext>
          </a:extLst>
        </xdr:cNvPr>
        <xdr:cNvSpPr txBox="1"/>
      </xdr:nvSpPr>
      <xdr:spPr>
        <a:xfrm>
          <a:off x="201994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146511</xdr:rowOff>
    </xdr:from>
    <xdr:ext cx="469744" cy="259045"/>
    <xdr:sp macro="" textlink="">
      <xdr:nvSpPr>
        <xdr:cNvPr id="615" name="n_3mainValue【学校施設】&#10;一人当たり面積">
          <a:extLst>
            <a:ext uri="{FF2B5EF4-FFF2-40B4-BE49-F238E27FC236}">
              <a16:creationId xmlns:a16="http://schemas.microsoft.com/office/drawing/2014/main" id="{39FE8350-5419-403E-8A4F-8A49F16A8B64}"/>
            </a:ext>
          </a:extLst>
        </xdr:cNvPr>
        <xdr:cNvSpPr txBox="1"/>
      </xdr:nvSpPr>
      <xdr:spPr>
        <a:xfrm>
          <a:off x="19310427" y="10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139654</xdr:rowOff>
    </xdr:from>
    <xdr:ext cx="469744" cy="259045"/>
    <xdr:sp macro="" textlink="">
      <xdr:nvSpPr>
        <xdr:cNvPr id="616" name="n_4mainValue【学校施設】&#10;一人当たり面積">
          <a:extLst>
            <a:ext uri="{FF2B5EF4-FFF2-40B4-BE49-F238E27FC236}">
              <a16:creationId xmlns:a16="http://schemas.microsoft.com/office/drawing/2014/main" id="{D638C6E2-C735-4BBA-8650-2C10DC81B8CD}"/>
            </a:ext>
          </a:extLst>
        </xdr:cNvPr>
        <xdr:cNvSpPr txBox="1"/>
      </xdr:nvSpPr>
      <xdr:spPr>
        <a:xfrm>
          <a:off x="18421427" y="1059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E96463BC-8071-4AF3-8237-C6B7F7FDA4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68247108-DE45-432B-8B10-89E7FC4A58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C7804024-8EE4-4865-A75D-7E62A95A1E8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4EE21115-A019-4F05-9C04-4CF2424701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EA40F643-4349-49CD-ABC3-1C066654875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DB59A96-69C5-462F-B074-14451297EC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FAD8328-BE19-4AF8-BA79-6FBA54DA17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C880F9A-466C-4DF8-AE71-35B5A16D22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1B969F2-F431-425A-8258-FC60E02802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4937CD1-E688-4D26-95D4-D68DB4BB25D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9B4BAEBE-FF65-4000-8E0C-5003F6EF74D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99CBF5CF-859C-4C5E-8D6D-496F58A4957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46519188-3E32-44A1-859F-1309C87AAE7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57C61F12-225D-49A7-9AD3-39F30C2C4C8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7EE33193-3D5D-48B1-B326-AED3B370DFC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482CCA56-24E5-443D-BB63-9C0532449ED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C8225FBF-05B7-4B86-A26B-33E6252A041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630E72A4-E118-44BB-AE67-28A734ACF4F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B3D6D9CF-538D-4696-860C-CD9DC2FBA5E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3B3918AE-09A8-49AF-BC79-8672AD03995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CCED5FEB-2B55-46B5-9365-7887463EDB1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AF840E74-2A9C-44BD-8E51-8166334F8B2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CD75AF7D-62F9-41BD-8403-CDA7F4ABF7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60ABA8A3-6971-4671-A4EA-27A7F9283E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EAF9B08-008F-4CA2-A34C-232241A576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642" name="直線コネクタ 641">
          <a:extLst>
            <a:ext uri="{FF2B5EF4-FFF2-40B4-BE49-F238E27FC236}">
              <a16:creationId xmlns:a16="http://schemas.microsoft.com/office/drawing/2014/main" id="{CC7B1155-3B74-4DCD-85C6-407863DBDFEF}"/>
            </a:ext>
          </a:extLst>
        </xdr:cNvPr>
        <xdr:cNvCxnSpPr/>
      </xdr:nvCxnSpPr>
      <xdr:spPr>
        <a:xfrm flipV="1">
          <a:off x="16318864" y="1338017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3" name="【児童館】&#10;有形固定資産減価償却率最小値テキスト">
          <a:extLst>
            <a:ext uri="{FF2B5EF4-FFF2-40B4-BE49-F238E27FC236}">
              <a16:creationId xmlns:a16="http://schemas.microsoft.com/office/drawing/2014/main" id="{1AD731F9-B90F-4C00-9515-E76A784ABCFA}"/>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4" name="直線コネクタ 643">
          <a:extLst>
            <a:ext uri="{FF2B5EF4-FFF2-40B4-BE49-F238E27FC236}">
              <a16:creationId xmlns:a16="http://schemas.microsoft.com/office/drawing/2014/main" id="{63F22F2B-DDE7-4CFA-83BE-48A8861488A8}"/>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645" name="【児童館】&#10;有形固定資産減価償却率最大値テキスト">
          <a:extLst>
            <a:ext uri="{FF2B5EF4-FFF2-40B4-BE49-F238E27FC236}">
              <a16:creationId xmlns:a16="http://schemas.microsoft.com/office/drawing/2014/main" id="{394898A8-24C4-40F0-A555-948F27B4BD5D}"/>
            </a:ext>
          </a:extLst>
        </xdr:cNvPr>
        <xdr:cNvSpPr txBox="1"/>
      </xdr:nvSpPr>
      <xdr:spPr>
        <a:xfrm>
          <a:off x="16357600" y="1315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646" name="直線コネクタ 645">
          <a:extLst>
            <a:ext uri="{FF2B5EF4-FFF2-40B4-BE49-F238E27FC236}">
              <a16:creationId xmlns:a16="http://schemas.microsoft.com/office/drawing/2014/main" id="{388495E0-C9E3-4D07-8417-5DB091167E04}"/>
            </a:ext>
          </a:extLst>
        </xdr:cNvPr>
        <xdr:cNvCxnSpPr/>
      </xdr:nvCxnSpPr>
      <xdr:spPr>
        <a:xfrm>
          <a:off x="16230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150603</xdr:rowOff>
    </xdr:from>
    <xdr:ext cx="405111" cy="259045"/>
    <xdr:sp macro="" textlink="">
      <xdr:nvSpPr>
        <xdr:cNvPr id="647" name="【児童館】&#10;有形固定資産減価償却率平均値テキスト">
          <a:extLst>
            <a:ext uri="{FF2B5EF4-FFF2-40B4-BE49-F238E27FC236}">
              <a16:creationId xmlns:a16="http://schemas.microsoft.com/office/drawing/2014/main" id="{2673284E-2106-4D07-A5D2-FA973E2831E0}"/>
            </a:ext>
          </a:extLst>
        </xdr:cNvPr>
        <xdr:cNvSpPr txBox="1"/>
      </xdr:nvSpPr>
      <xdr:spPr>
        <a:xfrm>
          <a:off x="16357600" y="1403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48" name="フローチャート: 判断 647">
          <a:extLst>
            <a:ext uri="{FF2B5EF4-FFF2-40B4-BE49-F238E27FC236}">
              <a16:creationId xmlns:a16="http://schemas.microsoft.com/office/drawing/2014/main" id="{DADEDD7B-9306-4CE3-B600-43A5176194AE}"/>
            </a:ext>
          </a:extLst>
        </xdr:cNvPr>
        <xdr:cNvSpPr/>
      </xdr:nvSpPr>
      <xdr:spPr>
        <a:xfrm>
          <a:off x="16268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49" name="フローチャート: 判断 648">
          <a:extLst>
            <a:ext uri="{FF2B5EF4-FFF2-40B4-BE49-F238E27FC236}">
              <a16:creationId xmlns:a16="http://schemas.microsoft.com/office/drawing/2014/main" id="{78B3F8B9-96E3-4B5D-88BC-DFA0DB937C46}"/>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650" name="フローチャート: 判断 649">
          <a:extLst>
            <a:ext uri="{FF2B5EF4-FFF2-40B4-BE49-F238E27FC236}">
              <a16:creationId xmlns:a16="http://schemas.microsoft.com/office/drawing/2014/main" id="{B071D4A4-A710-49FB-9862-CD08F38F147B}"/>
            </a:ext>
          </a:extLst>
        </xdr:cNvPr>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51" name="フローチャート: 判断 650">
          <a:extLst>
            <a:ext uri="{FF2B5EF4-FFF2-40B4-BE49-F238E27FC236}">
              <a16:creationId xmlns:a16="http://schemas.microsoft.com/office/drawing/2014/main" id="{6D8ED44D-381C-4FA8-9C69-06D03EB81C1F}"/>
            </a:ext>
          </a:extLst>
        </xdr:cNvPr>
        <xdr:cNvSpPr/>
      </xdr:nvSpPr>
      <xdr:spPr>
        <a:xfrm>
          <a:off x="13652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a:extLst>
            <a:ext uri="{FF2B5EF4-FFF2-40B4-BE49-F238E27FC236}">
              <a16:creationId xmlns:a16="http://schemas.microsoft.com/office/drawing/2014/main" id="{7DE7436F-CC7C-46E1-85A8-76AEDA140C83}"/>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E30FD3D-C7D8-4373-8546-B5C2803F81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3E147D2D-94D6-4B26-A03A-7343D53375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6EDFAD5-3734-4B18-BC89-1D8C635D7F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DD3BE58-3FD5-4BD7-8700-BA21559005E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23871521-B6FD-4129-A5FD-C8B68B2D34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658" name="楕円 657">
          <a:extLst>
            <a:ext uri="{FF2B5EF4-FFF2-40B4-BE49-F238E27FC236}">
              <a16:creationId xmlns:a16="http://schemas.microsoft.com/office/drawing/2014/main" id="{6002565E-0E7A-45DE-88CB-AC64A4A8D784}"/>
            </a:ext>
          </a:extLst>
        </xdr:cNvPr>
        <xdr:cNvSpPr/>
      </xdr:nvSpPr>
      <xdr:spPr>
        <a:xfrm>
          <a:off x="16268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659" name="【児童館】&#10;有形固定資産減価償却率該当値テキスト">
          <a:extLst>
            <a:ext uri="{FF2B5EF4-FFF2-40B4-BE49-F238E27FC236}">
              <a16:creationId xmlns:a16="http://schemas.microsoft.com/office/drawing/2014/main" id="{61CF1F21-1799-46F7-8D6B-D59C061B881F}"/>
            </a:ext>
          </a:extLst>
        </xdr:cNvPr>
        <xdr:cNvSpPr txBox="1"/>
      </xdr:nvSpPr>
      <xdr:spPr>
        <a:xfrm>
          <a:off x="16357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95069</xdr:rowOff>
    </xdr:from>
    <xdr:to>
      <xdr:col>81</xdr:col>
      <xdr:colOff>101600</xdr:colOff>
      <xdr:row>85</xdr:row>
      <xdr:rowOff>25219</xdr:rowOff>
    </xdr:to>
    <xdr:sp macro="" textlink="">
      <xdr:nvSpPr>
        <xdr:cNvPr id="660" name="楕円 659">
          <a:extLst>
            <a:ext uri="{FF2B5EF4-FFF2-40B4-BE49-F238E27FC236}">
              <a16:creationId xmlns:a16="http://schemas.microsoft.com/office/drawing/2014/main" id="{3FB51959-1925-4C31-98DF-BDAC3198B52B}"/>
            </a:ext>
          </a:extLst>
        </xdr:cNvPr>
        <xdr:cNvSpPr/>
      </xdr:nvSpPr>
      <xdr:spPr>
        <a:xfrm>
          <a:off x="15430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96882</xdr:rowOff>
    </xdr:from>
    <xdr:to>
      <xdr:col>85</xdr:col>
      <xdr:colOff>127000</xdr:colOff>
      <xdr:row>84</xdr:row>
      <xdr:rowOff>145869</xdr:rowOff>
    </xdr:to>
    <xdr:cxnSp macro="">
      <xdr:nvCxnSpPr>
        <xdr:cNvPr id="661" name="直線コネクタ 660">
          <a:extLst>
            <a:ext uri="{FF2B5EF4-FFF2-40B4-BE49-F238E27FC236}">
              <a16:creationId xmlns:a16="http://schemas.microsoft.com/office/drawing/2014/main" id="{6116DB2A-9DBE-4453-8A04-9DAC4B21FB13}"/>
            </a:ext>
          </a:extLst>
        </xdr:cNvPr>
        <xdr:cNvCxnSpPr/>
      </xdr:nvCxnSpPr>
      <xdr:spPr>
        <a:xfrm flipV="1">
          <a:off x="15481300" y="14498682"/>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662" name="楕円 661">
          <a:extLst>
            <a:ext uri="{FF2B5EF4-FFF2-40B4-BE49-F238E27FC236}">
              <a16:creationId xmlns:a16="http://schemas.microsoft.com/office/drawing/2014/main" id="{4239E724-9B09-49DA-BC0A-F83739E70D6A}"/>
            </a:ext>
          </a:extLst>
        </xdr:cNvPr>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106680</xdr:rowOff>
    </xdr:from>
    <xdr:to>
      <xdr:col>81</xdr:col>
      <xdr:colOff>50800</xdr:colOff>
      <xdr:row>84</xdr:row>
      <xdr:rowOff>145869</xdr:rowOff>
    </xdr:to>
    <xdr:cxnSp macro="">
      <xdr:nvCxnSpPr>
        <xdr:cNvPr id="663" name="直線コネクタ 662">
          <a:extLst>
            <a:ext uri="{FF2B5EF4-FFF2-40B4-BE49-F238E27FC236}">
              <a16:creationId xmlns:a16="http://schemas.microsoft.com/office/drawing/2014/main" id="{2DB33A34-E535-42CD-A074-7A477E7C03DA}"/>
            </a:ext>
          </a:extLst>
        </xdr:cNvPr>
        <xdr:cNvCxnSpPr/>
      </xdr:nvCxnSpPr>
      <xdr:spPr>
        <a:xfrm>
          <a:off x="14592300" y="145084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18324</xdr:rowOff>
    </xdr:from>
    <xdr:to>
      <xdr:col>72</xdr:col>
      <xdr:colOff>38100</xdr:colOff>
      <xdr:row>84</xdr:row>
      <xdr:rowOff>119924</xdr:rowOff>
    </xdr:to>
    <xdr:sp macro="" textlink="">
      <xdr:nvSpPr>
        <xdr:cNvPr id="664" name="楕円 663">
          <a:extLst>
            <a:ext uri="{FF2B5EF4-FFF2-40B4-BE49-F238E27FC236}">
              <a16:creationId xmlns:a16="http://schemas.microsoft.com/office/drawing/2014/main" id="{9A4C674D-29F9-47F6-A28F-A8D8359BB9FC}"/>
            </a:ext>
          </a:extLst>
        </xdr:cNvPr>
        <xdr:cNvSpPr/>
      </xdr:nvSpPr>
      <xdr:spPr>
        <a:xfrm>
          <a:off x="13652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69124</xdr:rowOff>
    </xdr:from>
    <xdr:to>
      <xdr:col>76</xdr:col>
      <xdr:colOff>114300</xdr:colOff>
      <xdr:row>84</xdr:row>
      <xdr:rowOff>106680</xdr:rowOff>
    </xdr:to>
    <xdr:cxnSp macro="">
      <xdr:nvCxnSpPr>
        <xdr:cNvPr id="665" name="直線コネクタ 664">
          <a:extLst>
            <a:ext uri="{FF2B5EF4-FFF2-40B4-BE49-F238E27FC236}">
              <a16:creationId xmlns:a16="http://schemas.microsoft.com/office/drawing/2014/main" id="{49BF21FB-E997-432A-BEAD-F4460D8E035B}"/>
            </a:ext>
          </a:extLst>
        </xdr:cNvPr>
        <xdr:cNvCxnSpPr/>
      </xdr:nvCxnSpPr>
      <xdr:spPr>
        <a:xfrm>
          <a:off x="13703300" y="144709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11793</xdr:rowOff>
    </xdr:from>
    <xdr:to>
      <xdr:col>67</xdr:col>
      <xdr:colOff>101600</xdr:colOff>
      <xdr:row>79</xdr:row>
      <xdr:rowOff>113393</xdr:rowOff>
    </xdr:to>
    <xdr:sp macro="" textlink="">
      <xdr:nvSpPr>
        <xdr:cNvPr id="666" name="楕円 665">
          <a:extLst>
            <a:ext uri="{FF2B5EF4-FFF2-40B4-BE49-F238E27FC236}">
              <a16:creationId xmlns:a16="http://schemas.microsoft.com/office/drawing/2014/main" id="{62DF7A87-B599-4AE9-AF72-6E00674D5E47}"/>
            </a:ext>
          </a:extLst>
        </xdr:cNvPr>
        <xdr:cNvSpPr/>
      </xdr:nvSpPr>
      <xdr:spPr>
        <a:xfrm>
          <a:off x="12763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62593</xdr:rowOff>
    </xdr:from>
    <xdr:to>
      <xdr:col>71</xdr:col>
      <xdr:colOff>177800</xdr:colOff>
      <xdr:row>84</xdr:row>
      <xdr:rowOff>69124</xdr:rowOff>
    </xdr:to>
    <xdr:cxnSp macro="">
      <xdr:nvCxnSpPr>
        <xdr:cNvPr id="667" name="直線コネクタ 666">
          <a:extLst>
            <a:ext uri="{FF2B5EF4-FFF2-40B4-BE49-F238E27FC236}">
              <a16:creationId xmlns:a16="http://schemas.microsoft.com/office/drawing/2014/main" id="{FD9C616A-E6A7-42B9-AF1E-7EC121A96517}"/>
            </a:ext>
          </a:extLst>
        </xdr:cNvPr>
        <xdr:cNvCxnSpPr/>
      </xdr:nvCxnSpPr>
      <xdr:spPr>
        <a:xfrm>
          <a:off x="12814300" y="13607143"/>
          <a:ext cx="889000" cy="8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68" name="n_1aveValue【児童館】&#10;有形固定資産減価償却率">
          <a:extLst>
            <a:ext uri="{FF2B5EF4-FFF2-40B4-BE49-F238E27FC236}">
              <a16:creationId xmlns:a16="http://schemas.microsoft.com/office/drawing/2014/main" id="{99F8EC5B-FBA9-4990-928E-7409C4AF27FD}"/>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89098</xdr:rowOff>
    </xdr:from>
    <xdr:ext cx="405111" cy="259045"/>
    <xdr:sp macro="" textlink="">
      <xdr:nvSpPr>
        <xdr:cNvPr id="669" name="n_2aveValue【児童館】&#10;有形固定資産減価償却率">
          <a:extLst>
            <a:ext uri="{FF2B5EF4-FFF2-40B4-BE49-F238E27FC236}">
              <a16:creationId xmlns:a16="http://schemas.microsoft.com/office/drawing/2014/main" id="{45B94A50-24AE-4E19-94B5-2D40DA1BC0D3}"/>
            </a:ext>
          </a:extLst>
        </xdr:cNvPr>
        <xdr:cNvSpPr txBox="1"/>
      </xdr:nvSpPr>
      <xdr:spPr>
        <a:xfrm>
          <a:off x="14389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670" name="n_3aveValue【児童館】&#10;有形固定資産減価償却率">
          <a:extLst>
            <a:ext uri="{FF2B5EF4-FFF2-40B4-BE49-F238E27FC236}">
              <a16:creationId xmlns:a16="http://schemas.microsoft.com/office/drawing/2014/main" id="{9DAD65F0-BDD5-4C9F-9A93-FE6D88A0E902}"/>
            </a:ext>
          </a:extLst>
        </xdr:cNvPr>
        <xdr:cNvSpPr txBox="1"/>
      </xdr:nvSpPr>
      <xdr:spPr>
        <a:xfrm>
          <a:off x="13500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71" name="n_4aveValue【児童館】&#10;有形固定資産減価償却率">
          <a:extLst>
            <a:ext uri="{FF2B5EF4-FFF2-40B4-BE49-F238E27FC236}">
              <a16:creationId xmlns:a16="http://schemas.microsoft.com/office/drawing/2014/main" id="{215DF07E-4946-4FE3-BFAE-59CAB5E27D07}"/>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16346</xdr:rowOff>
    </xdr:from>
    <xdr:ext cx="405111" cy="259045"/>
    <xdr:sp macro="" textlink="">
      <xdr:nvSpPr>
        <xdr:cNvPr id="672" name="n_1mainValue【児童館】&#10;有形固定資産減価償却率">
          <a:extLst>
            <a:ext uri="{FF2B5EF4-FFF2-40B4-BE49-F238E27FC236}">
              <a16:creationId xmlns:a16="http://schemas.microsoft.com/office/drawing/2014/main" id="{82AA6387-3E75-4FC8-B64B-C5DAF732F275}"/>
            </a:ext>
          </a:extLst>
        </xdr:cNvPr>
        <xdr:cNvSpPr txBox="1"/>
      </xdr:nvSpPr>
      <xdr:spPr>
        <a:xfrm>
          <a:off x="152660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673" name="n_2mainValue【児童館】&#10;有形固定資産減価償却率">
          <a:extLst>
            <a:ext uri="{FF2B5EF4-FFF2-40B4-BE49-F238E27FC236}">
              <a16:creationId xmlns:a16="http://schemas.microsoft.com/office/drawing/2014/main" id="{74D8A9BD-DDA7-4121-92CF-89546FF6F016}"/>
            </a:ext>
          </a:extLst>
        </xdr:cNvPr>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111051</xdr:rowOff>
    </xdr:from>
    <xdr:ext cx="405111" cy="259045"/>
    <xdr:sp macro="" textlink="">
      <xdr:nvSpPr>
        <xdr:cNvPr id="674" name="n_3mainValue【児童館】&#10;有形固定資産減価償却率">
          <a:extLst>
            <a:ext uri="{FF2B5EF4-FFF2-40B4-BE49-F238E27FC236}">
              <a16:creationId xmlns:a16="http://schemas.microsoft.com/office/drawing/2014/main" id="{3DD592E2-7A13-48E1-8DED-B3BEEC1E60D5}"/>
            </a:ext>
          </a:extLst>
        </xdr:cNvPr>
        <xdr:cNvSpPr txBox="1"/>
      </xdr:nvSpPr>
      <xdr:spPr>
        <a:xfrm>
          <a:off x="13500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129920</xdr:rowOff>
    </xdr:from>
    <xdr:ext cx="405111" cy="259045"/>
    <xdr:sp macro="" textlink="">
      <xdr:nvSpPr>
        <xdr:cNvPr id="675" name="n_4mainValue【児童館】&#10;有形固定資産減価償却率">
          <a:extLst>
            <a:ext uri="{FF2B5EF4-FFF2-40B4-BE49-F238E27FC236}">
              <a16:creationId xmlns:a16="http://schemas.microsoft.com/office/drawing/2014/main" id="{927AE37B-4A5D-4A3B-8D6A-D85757E3A131}"/>
            </a:ext>
          </a:extLst>
        </xdr:cNvPr>
        <xdr:cNvSpPr txBox="1"/>
      </xdr:nvSpPr>
      <xdr:spPr>
        <a:xfrm>
          <a:off x="12611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9A7AE196-04E9-4BC6-9B15-21D8A5D3D0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CD71F70E-7C59-48FF-9BA8-1A9668AEF7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5FF6289F-4728-4BFC-A04B-E93118B785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143E0796-CAAB-47E7-BB12-9E2593E75D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AA2A551E-5CBB-48EC-93DD-038A94EF17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D7661869-5B6E-4CA7-AF70-2C47C22FA5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6630CED2-7655-45CB-8B22-6449D14C66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7BA20D3E-65EE-4FE2-AB37-760B20287E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8BC60B08-B242-47A3-B85B-DA1993B563A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A345DB5F-C4DC-42B5-AAD0-F11CADCAE2E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B43B5D91-DE17-4C7B-BEE8-D517129319F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32C056A7-B7B5-48C3-BDF3-4DC85D95004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A394B175-6C7F-41B8-A24A-F62060236DB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E9FBE023-71AC-4D39-A1A3-DFC8C180446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3241C4F3-A2EF-4AFE-9E72-742F8316E0D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76CF0A31-1E51-4F7B-B03E-373987C963B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A7837AB-FB30-4567-958D-751FBECACB8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2F1C2E79-498F-4CA6-98DC-54C0AAA1387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66654B39-9E8D-4187-8565-634199E4103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937FC549-8FFC-495F-AD35-C21AD308219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A3EC3FAA-58C0-44B5-8C2C-21B475FCDDF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5DA041BF-C886-4D21-A713-04DA84BAFB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A692712-FD99-413C-BD1B-933E6EDB9D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8132A30C-D09C-4E28-838E-8D86A084579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4BA0D9E1-F33D-451D-9CE9-6BD09A2637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701" name="直線コネクタ 700">
          <a:extLst>
            <a:ext uri="{FF2B5EF4-FFF2-40B4-BE49-F238E27FC236}">
              <a16:creationId xmlns:a16="http://schemas.microsoft.com/office/drawing/2014/main" id="{1A95BDA6-387E-495A-B80B-F99D0BF3C6F7}"/>
            </a:ext>
          </a:extLst>
        </xdr:cNvPr>
        <xdr:cNvCxnSpPr/>
      </xdr:nvCxnSpPr>
      <xdr:spPr>
        <a:xfrm flipV="1">
          <a:off x="22160864" y="13329557"/>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2" name="【児童館】&#10;一人当たり面積最小値テキスト">
          <a:extLst>
            <a:ext uri="{FF2B5EF4-FFF2-40B4-BE49-F238E27FC236}">
              <a16:creationId xmlns:a16="http://schemas.microsoft.com/office/drawing/2014/main" id="{9E47D2EF-B111-4842-8961-739BC530028D}"/>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3" name="直線コネクタ 702">
          <a:extLst>
            <a:ext uri="{FF2B5EF4-FFF2-40B4-BE49-F238E27FC236}">
              <a16:creationId xmlns:a16="http://schemas.microsoft.com/office/drawing/2014/main" id="{6C72D6D1-8B4F-4E6E-A5D0-303988B6ED87}"/>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704" name="【児童館】&#10;一人当たり面積最大値テキスト">
          <a:extLst>
            <a:ext uri="{FF2B5EF4-FFF2-40B4-BE49-F238E27FC236}">
              <a16:creationId xmlns:a16="http://schemas.microsoft.com/office/drawing/2014/main" id="{441D5B71-05B1-47CC-960C-61466B7EB58E}"/>
            </a:ext>
          </a:extLst>
        </xdr:cNvPr>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705" name="直線コネクタ 704">
          <a:extLst>
            <a:ext uri="{FF2B5EF4-FFF2-40B4-BE49-F238E27FC236}">
              <a16:creationId xmlns:a16="http://schemas.microsoft.com/office/drawing/2014/main" id="{584005D3-9595-4CA4-BDDD-A9019D728B7E}"/>
            </a:ext>
          </a:extLst>
        </xdr:cNvPr>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108148</xdr:rowOff>
    </xdr:from>
    <xdr:ext cx="469744" cy="259045"/>
    <xdr:sp macro="" textlink="">
      <xdr:nvSpPr>
        <xdr:cNvPr id="706" name="【児童館】&#10;一人当たり面積平均値テキスト">
          <a:extLst>
            <a:ext uri="{FF2B5EF4-FFF2-40B4-BE49-F238E27FC236}">
              <a16:creationId xmlns:a16="http://schemas.microsoft.com/office/drawing/2014/main" id="{5194F0BA-9896-4A46-B898-EE3FF836B59A}"/>
            </a:ext>
          </a:extLst>
        </xdr:cNvPr>
        <xdr:cNvSpPr txBox="1"/>
      </xdr:nvSpPr>
      <xdr:spPr>
        <a:xfrm>
          <a:off x="22199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07" name="フローチャート: 判断 706">
          <a:extLst>
            <a:ext uri="{FF2B5EF4-FFF2-40B4-BE49-F238E27FC236}">
              <a16:creationId xmlns:a16="http://schemas.microsoft.com/office/drawing/2014/main" id="{D2BCD9F9-C527-4CD2-9E90-90FBD4ADD5D4}"/>
            </a:ext>
          </a:extLst>
        </xdr:cNvPr>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8" name="フローチャート: 判断 707">
          <a:extLst>
            <a:ext uri="{FF2B5EF4-FFF2-40B4-BE49-F238E27FC236}">
              <a16:creationId xmlns:a16="http://schemas.microsoft.com/office/drawing/2014/main" id="{F7A8FCE4-2E2D-46C1-A844-37F5AF5EE693}"/>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709" name="フローチャート: 判断 708">
          <a:extLst>
            <a:ext uri="{FF2B5EF4-FFF2-40B4-BE49-F238E27FC236}">
              <a16:creationId xmlns:a16="http://schemas.microsoft.com/office/drawing/2014/main" id="{1584746A-46D6-4F93-B159-BCE22ECB905E}"/>
            </a:ext>
          </a:extLst>
        </xdr:cNvPr>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0" name="フローチャート: 判断 709">
          <a:extLst>
            <a:ext uri="{FF2B5EF4-FFF2-40B4-BE49-F238E27FC236}">
              <a16:creationId xmlns:a16="http://schemas.microsoft.com/office/drawing/2014/main" id="{D387D912-196B-43D0-A3EC-DE5955AA9F0F}"/>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11" name="フローチャート: 判断 710">
          <a:extLst>
            <a:ext uri="{FF2B5EF4-FFF2-40B4-BE49-F238E27FC236}">
              <a16:creationId xmlns:a16="http://schemas.microsoft.com/office/drawing/2014/main" id="{DAC67A63-5BC5-44D8-AF4E-C3C07F41CA7C}"/>
            </a:ext>
          </a:extLst>
        </xdr:cNvPr>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B0466B0-03C2-41B5-960E-A759D257DD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E3E9A49-6828-4844-809F-AFB228AC3E7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E5C5D4D-A1A0-4D88-B5EE-A0CC543520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3E689E1-340F-49A0-918D-E4289AFA04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72D3A44-3D69-4F44-BBD4-7761C18B667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17" name="楕円 716">
          <a:extLst>
            <a:ext uri="{FF2B5EF4-FFF2-40B4-BE49-F238E27FC236}">
              <a16:creationId xmlns:a16="http://schemas.microsoft.com/office/drawing/2014/main" id="{3B22D70E-7BD7-4FF1-A52D-4246012ABB8A}"/>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18" name="【児童館】&#10;一人当たり面積該当値テキスト">
          <a:extLst>
            <a:ext uri="{FF2B5EF4-FFF2-40B4-BE49-F238E27FC236}">
              <a16:creationId xmlns:a16="http://schemas.microsoft.com/office/drawing/2014/main" id="{F62B8152-31A2-4FFE-B666-81D85A1FE994}"/>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19" name="楕円 718">
          <a:extLst>
            <a:ext uri="{FF2B5EF4-FFF2-40B4-BE49-F238E27FC236}">
              <a16:creationId xmlns:a16="http://schemas.microsoft.com/office/drawing/2014/main" id="{E013993E-9AE5-4E5F-8091-A7DDF7BB9BAE}"/>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20" name="直線コネクタ 719">
          <a:extLst>
            <a:ext uri="{FF2B5EF4-FFF2-40B4-BE49-F238E27FC236}">
              <a16:creationId xmlns:a16="http://schemas.microsoft.com/office/drawing/2014/main" id="{6666A6EF-0D21-4D75-A9CD-962E24BF5CA5}"/>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21" name="楕円 720">
          <a:extLst>
            <a:ext uri="{FF2B5EF4-FFF2-40B4-BE49-F238E27FC236}">
              <a16:creationId xmlns:a16="http://schemas.microsoft.com/office/drawing/2014/main" id="{07B959BC-6652-47C9-8E03-B1C839CA47C3}"/>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22" name="直線コネクタ 721">
          <a:extLst>
            <a:ext uri="{FF2B5EF4-FFF2-40B4-BE49-F238E27FC236}">
              <a16:creationId xmlns:a16="http://schemas.microsoft.com/office/drawing/2014/main" id="{49E66144-02B6-4DED-8B10-3464E55FC717}"/>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723" name="楕円 722">
          <a:extLst>
            <a:ext uri="{FF2B5EF4-FFF2-40B4-BE49-F238E27FC236}">
              <a16:creationId xmlns:a16="http://schemas.microsoft.com/office/drawing/2014/main" id="{40E2C873-9B1A-46C6-8CCB-79BEFBDC21A4}"/>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724" name="直線コネクタ 723">
          <a:extLst>
            <a:ext uri="{FF2B5EF4-FFF2-40B4-BE49-F238E27FC236}">
              <a16:creationId xmlns:a16="http://schemas.microsoft.com/office/drawing/2014/main" id="{43E4447B-87FA-4606-B69C-4374749A1293}"/>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25" name="楕円 724">
          <a:extLst>
            <a:ext uri="{FF2B5EF4-FFF2-40B4-BE49-F238E27FC236}">
              <a16:creationId xmlns:a16="http://schemas.microsoft.com/office/drawing/2014/main" id="{3A40BBB1-F34B-4051-A389-3E4BC6833500}"/>
            </a:ext>
          </a:extLst>
        </xdr:cNvPr>
        <xdr:cNvSpPr/>
      </xdr:nvSpPr>
      <xdr:spPr>
        <a:xfrm>
          <a:off x="18605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70757</xdr:rowOff>
    </xdr:from>
    <xdr:to>
      <xdr:col>102</xdr:col>
      <xdr:colOff>114300</xdr:colOff>
      <xdr:row>86</xdr:row>
      <xdr:rowOff>70757</xdr:rowOff>
    </xdr:to>
    <xdr:cxnSp macro="">
      <xdr:nvCxnSpPr>
        <xdr:cNvPr id="726" name="直線コネクタ 725">
          <a:extLst>
            <a:ext uri="{FF2B5EF4-FFF2-40B4-BE49-F238E27FC236}">
              <a16:creationId xmlns:a16="http://schemas.microsoft.com/office/drawing/2014/main" id="{26BA5BC9-FEEB-4B7A-93FC-B6667FBB20CF}"/>
            </a:ext>
          </a:extLst>
        </xdr:cNvPr>
        <xdr:cNvCxnSpPr/>
      </xdr:nvCxnSpPr>
      <xdr:spPr>
        <a:xfrm>
          <a:off x="18656300" y="14472557"/>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27" name="n_1aveValue【児童館】&#10;一人当たり面積">
          <a:extLst>
            <a:ext uri="{FF2B5EF4-FFF2-40B4-BE49-F238E27FC236}">
              <a16:creationId xmlns:a16="http://schemas.microsoft.com/office/drawing/2014/main" id="{1252BB78-B365-4786-AAB6-8CD78218F9AF}"/>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728" name="n_2aveValue【児童館】&#10;一人当たり面積">
          <a:extLst>
            <a:ext uri="{FF2B5EF4-FFF2-40B4-BE49-F238E27FC236}">
              <a16:creationId xmlns:a16="http://schemas.microsoft.com/office/drawing/2014/main" id="{25FE2068-3FAA-4D38-837D-4656DBE92ABA}"/>
            </a:ext>
          </a:extLst>
        </xdr:cNvPr>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29" name="n_3aveValue【児童館】&#10;一人当たり面積">
          <a:extLst>
            <a:ext uri="{FF2B5EF4-FFF2-40B4-BE49-F238E27FC236}">
              <a16:creationId xmlns:a16="http://schemas.microsoft.com/office/drawing/2014/main" id="{537D16D8-F236-4BED-A82A-7DC0F9143DF8}"/>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80934</xdr:rowOff>
    </xdr:from>
    <xdr:ext cx="469744" cy="259045"/>
    <xdr:sp macro="" textlink="">
      <xdr:nvSpPr>
        <xdr:cNvPr id="730" name="n_4aveValue【児童館】&#10;一人当たり面積">
          <a:extLst>
            <a:ext uri="{FF2B5EF4-FFF2-40B4-BE49-F238E27FC236}">
              <a16:creationId xmlns:a16="http://schemas.microsoft.com/office/drawing/2014/main" id="{4C771D68-72D2-47F8-A23F-2ED1EA12CB57}"/>
            </a:ext>
          </a:extLst>
        </xdr:cNvPr>
        <xdr:cNvSpPr txBox="1"/>
      </xdr:nvSpPr>
      <xdr:spPr>
        <a:xfrm>
          <a:off x="18421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31" name="n_1mainValue【児童館】&#10;一人当たり面積">
          <a:extLst>
            <a:ext uri="{FF2B5EF4-FFF2-40B4-BE49-F238E27FC236}">
              <a16:creationId xmlns:a16="http://schemas.microsoft.com/office/drawing/2014/main" id="{46142164-E6BF-4EBB-A1E1-F1912102215F}"/>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32" name="n_2mainValue【児童館】&#10;一人当たり面積">
          <a:extLst>
            <a:ext uri="{FF2B5EF4-FFF2-40B4-BE49-F238E27FC236}">
              <a16:creationId xmlns:a16="http://schemas.microsoft.com/office/drawing/2014/main" id="{9666A57C-C340-4734-9385-1D92E56E6F9D}"/>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733" name="n_3mainValue【児童館】&#10;一人当たり面積">
          <a:extLst>
            <a:ext uri="{FF2B5EF4-FFF2-40B4-BE49-F238E27FC236}">
              <a16:creationId xmlns:a16="http://schemas.microsoft.com/office/drawing/2014/main" id="{13D1E4E2-47F0-4076-82D1-271ED03CD1BC}"/>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734" name="n_4mainValue【児童館】&#10;一人当たり面積">
          <a:extLst>
            <a:ext uri="{FF2B5EF4-FFF2-40B4-BE49-F238E27FC236}">
              <a16:creationId xmlns:a16="http://schemas.microsoft.com/office/drawing/2014/main" id="{ACCCF5F5-325D-4927-B92C-D3E05FE1C6A2}"/>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CE41452E-937D-49F8-89CF-B4BEC68043C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4E763B1F-036B-4BC4-B47E-3CDEBE2F94F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2A370FE5-56C8-420D-9CB7-4D36090885B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49A2B1A9-2175-4611-A4F2-D036270F1E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235BA765-A7B4-421A-AD4E-0408D487C2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A65CF4C8-9AB6-4D5F-A3E0-1DF4327A5E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2A832EA-EF01-4FB8-8CDC-1534FDA6184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4CDA769-2948-48F9-83C8-A486656485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811A015B-C620-4406-855B-472520EBA6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E24D99A-9106-49B1-989D-F4C04481DF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49496402-03A0-46D4-8892-66ED08F6121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C194B45C-E018-4926-806A-E8E62FA7C64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51E4CBCF-E7EF-4C12-ACA2-053E352188D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60346DA0-2A49-4595-AC50-4764E68F8FB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9471472-840B-44A9-B01E-ED851C3A680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53053C3F-C135-4F24-A820-2CB93CCFF9C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7E738884-F552-473D-8ABD-A38C679865A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D8A8AD5E-1271-4D7B-B652-D74A820F69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603AADC1-98F8-4C0A-BD28-8BC5A7D63A7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84E65716-ACDA-442C-B2C2-B5E0803FD8F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947EB7F-9A39-4C70-801B-2017D07547B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11B21D40-C766-4B0D-9973-B462D6F858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60BA154F-A390-4D17-A7C6-8821537A840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50464FD0-BA17-4853-85F6-F739CB1087B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FD0C5A9E-9A54-4EBD-AA83-EA782E5B8A73}"/>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2E6F5421-8205-4B95-945E-3D88BE4F2BF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C76305F2-32DF-4868-BE38-6ED2545047A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762" name="【公民館】&#10;有形固定資産減価償却率最大値テキスト">
          <a:extLst>
            <a:ext uri="{FF2B5EF4-FFF2-40B4-BE49-F238E27FC236}">
              <a16:creationId xmlns:a16="http://schemas.microsoft.com/office/drawing/2014/main" id="{6328439A-E3B1-40FF-A93C-4F66CBC4E0EA}"/>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763" name="直線コネクタ 762">
          <a:extLst>
            <a:ext uri="{FF2B5EF4-FFF2-40B4-BE49-F238E27FC236}">
              <a16:creationId xmlns:a16="http://schemas.microsoft.com/office/drawing/2014/main" id="{F501EB8B-71FD-4192-B55D-F5DE0C476CC4}"/>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764" name="【公民館】&#10;有形固定資産減価償却率平均値テキスト">
          <a:extLst>
            <a:ext uri="{FF2B5EF4-FFF2-40B4-BE49-F238E27FC236}">
              <a16:creationId xmlns:a16="http://schemas.microsoft.com/office/drawing/2014/main" id="{5DE3FF9A-BC2C-4D06-B8A9-3C162BD85D11}"/>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65" name="フローチャート: 判断 764">
          <a:extLst>
            <a:ext uri="{FF2B5EF4-FFF2-40B4-BE49-F238E27FC236}">
              <a16:creationId xmlns:a16="http://schemas.microsoft.com/office/drawing/2014/main" id="{A927A8FE-3821-402D-A520-E44F35508ADD}"/>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66" name="フローチャート: 判断 765">
          <a:extLst>
            <a:ext uri="{FF2B5EF4-FFF2-40B4-BE49-F238E27FC236}">
              <a16:creationId xmlns:a16="http://schemas.microsoft.com/office/drawing/2014/main" id="{80D36965-193A-494C-A785-C602B4E1BE09}"/>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67" name="フローチャート: 判断 766">
          <a:extLst>
            <a:ext uri="{FF2B5EF4-FFF2-40B4-BE49-F238E27FC236}">
              <a16:creationId xmlns:a16="http://schemas.microsoft.com/office/drawing/2014/main" id="{607DD606-CC51-4265-9249-5572E7D87818}"/>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68" name="フローチャート: 判断 767">
          <a:extLst>
            <a:ext uri="{FF2B5EF4-FFF2-40B4-BE49-F238E27FC236}">
              <a16:creationId xmlns:a16="http://schemas.microsoft.com/office/drawing/2014/main" id="{4C0D5D0A-131F-4712-A90A-66E2B80E89D5}"/>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769" name="フローチャート: 判断 768">
          <a:extLst>
            <a:ext uri="{FF2B5EF4-FFF2-40B4-BE49-F238E27FC236}">
              <a16:creationId xmlns:a16="http://schemas.microsoft.com/office/drawing/2014/main" id="{7C3AD783-AA4F-43AA-AB7E-661B425989AF}"/>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0FBE895-FCEF-4EF8-9369-674F0C6FC0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C17CF09-5203-40BB-854B-2148FC9E1E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F58F43B-6038-4241-86EC-962A957A2C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7D4A88E-E811-4624-8D04-EE3234B134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77D47FB-492E-4FC1-9363-7C54147602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133986</xdr:rowOff>
    </xdr:from>
    <xdr:to>
      <xdr:col>85</xdr:col>
      <xdr:colOff>177800</xdr:colOff>
      <xdr:row>106</xdr:row>
      <xdr:rowOff>64136</xdr:rowOff>
    </xdr:to>
    <xdr:sp macro="" textlink="">
      <xdr:nvSpPr>
        <xdr:cNvPr id="775" name="楕円 774">
          <a:extLst>
            <a:ext uri="{FF2B5EF4-FFF2-40B4-BE49-F238E27FC236}">
              <a16:creationId xmlns:a16="http://schemas.microsoft.com/office/drawing/2014/main" id="{46A80D8D-CE0B-4B06-900D-BA3C19BC519C}"/>
            </a:ext>
          </a:extLst>
        </xdr:cNvPr>
        <xdr:cNvSpPr/>
      </xdr:nvSpPr>
      <xdr:spPr>
        <a:xfrm>
          <a:off x="162687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112413</xdr:rowOff>
    </xdr:from>
    <xdr:ext cx="405111" cy="259045"/>
    <xdr:sp macro="" textlink="">
      <xdr:nvSpPr>
        <xdr:cNvPr id="776" name="【公民館】&#10;有形固定資産減価償却率該当値テキスト">
          <a:extLst>
            <a:ext uri="{FF2B5EF4-FFF2-40B4-BE49-F238E27FC236}">
              <a16:creationId xmlns:a16="http://schemas.microsoft.com/office/drawing/2014/main" id="{D39C3F94-C16E-4138-AA78-04EB6116FE9B}"/>
            </a:ext>
          </a:extLst>
        </xdr:cNvPr>
        <xdr:cNvSpPr txBox="1"/>
      </xdr:nvSpPr>
      <xdr:spPr>
        <a:xfrm>
          <a:off x="16357600"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118745</xdr:rowOff>
    </xdr:from>
    <xdr:to>
      <xdr:col>81</xdr:col>
      <xdr:colOff>101600</xdr:colOff>
      <xdr:row>106</xdr:row>
      <xdr:rowOff>48895</xdr:rowOff>
    </xdr:to>
    <xdr:sp macro="" textlink="">
      <xdr:nvSpPr>
        <xdr:cNvPr id="777" name="楕円 776">
          <a:extLst>
            <a:ext uri="{FF2B5EF4-FFF2-40B4-BE49-F238E27FC236}">
              <a16:creationId xmlns:a16="http://schemas.microsoft.com/office/drawing/2014/main" id="{4D2674D2-DD6D-43CD-8298-750492FAC6D6}"/>
            </a:ext>
          </a:extLst>
        </xdr:cNvPr>
        <xdr:cNvSpPr/>
      </xdr:nvSpPr>
      <xdr:spPr>
        <a:xfrm>
          <a:off x="15430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169545</xdr:rowOff>
    </xdr:from>
    <xdr:to>
      <xdr:col>85</xdr:col>
      <xdr:colOff>127000</xdr:colOff>
      <xdr:row>106</xdr:row>
      <xdr:rowOff>13336</xdr:rowOff>
    </xdr:to>
    <xdr:cxnSp macro="">
      <xdr:nvCxnSpPr>
        <xdr:cNvPr id="778" name="直線コネクタ 777">
          <a:extLst>
            <a:ext uri="{FF2B5EF4-FFF2-40B4-BE49-F238E27FC236}">
              <a16:creationId xmlns:a16="http://schemas.microsoft.com/office/drawing/2014/main" id="{56F805EB-135A-4FB4-AD46-A9E9B9E34429}"/>
            </a:ext>
          </a:extLst>
        </xdr:cNvPr>
        <xdr:cNvCxnSpPr/>
      </xdr:nvCxnSpPr>
      <xdr:spPr>
        <a:xfrm>
          <a:off x="15481300" y="1817179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84455</xdr:rowOff>
    </xdr:from>
    <xdr:to>
      <xdr:col>76</xdr:col>
      <xdr:colOff>165100</xdr:colOff>
      <xdr:row>106</xdr:row>
      <xdr:rowOff>14605</xdr:rowOff>
    </xdr:to>
    <xdr:sp macro="" textlink="">
      <xdr:nvSpPr>
        <xdr:cNvPr id="779" name="楕円 778">
          <a:extLst>
            <a:ext uri="{FF2B5EF4-FFF2-40B4-BE49-F238E27FC236}">
              <a16:creationId xmlns:a16="http://schemas.microsoft.com/office/drawing/2014/main" id="{9E8D5EAC-1129-4CB9-9CE0-024FCCAB5F55}"/>
            </a:ext>
          </a:extLst>
        </xdr:cNvPr>
        <xdr:cNvSpPr/>
      </xdr:nvSpPr>
      <xdr:spPr>
        <a:xfrm>
          <a:off x="14541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135255</xdr:rowOff>
    </xdr:from>
    <xdr:to>
      <xdr:col>81</xdr:col>
      <xdr:colOff>50800</xdr:colOff>
      <xdr:row>105</xdr:row>
      <xdr:rowOff>169545</xdr:rowOff>
    </xdr:to>
    <xdr:cxnSp macro="">
      <xdr:nvCxnSpPr>
        <xdr:cNvPr id="780" name="直線コネクタ 779">
          <a:extLst>
            <a:ext uri="{FF2B5EF4-FFF2-40B4-BE49-F238E27FC236}">
              <a16:creationId xmlns:a16="http://schemas.microsoft.com/office/drawing/2014/main" id="{31CDFF9A-7327-4A8F-B623-8E325ED5D156}"/>
            </a:ext>
          </a:extLst>
        </xdr:cNvPr>
        <xdr:cNvCxnSpPr/>
      </xdr:nvCxnSpPr>
      <xdr:spPr>
        <a:xfrm>
          <a:off x="14592300" y="181375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10161</xdr:rowOff>
    </xdr:from>
    <xdr:to>
      <xdr:col>72</xdr:col>
      <xdr:colOff>38100</xdr:colOff>
      <xdr:row>105</xdr:row>
      <xdr:rowOff>111761</xdr:rowOff>
    </xdr:to>
    <xdr:sp macro="" textlink="">
      <xdr:nvSpPr>
        <xdr:cNvPr id="781" name="楕円 780">
          <a:extLst>
            <a:ext uri="{FF2B5EF4-FFF2-40B4-BE49-F238E27FC236}">
              <a16:creationId xmlns:a16="http://schemas.microsoft.com/office/drawing/2014/main" id="{0E615CA4-CC56-41C9-ADA6-41DA27A781AE}"/>
            </a:ext>
          </a:extLst>
        </xdr:cNvPr>
        <xdr:cNvSpPr/>
      </xdr:nvSpPr>
      <xdr:spPr>
        <a:xfrm>
          <a:off x="1365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60961</xdr:rowOff>
    </xdr:from>
    <xdr:to>
      <xdr:col>76</xdr:col>
      <xdr:colOff>114300</xdr:colOff>
      <xdr:row>105</xdr:row>
      <xdr:rowOff>135255</xdr:rowOff>
    </xdr:to>
    <xdr:cxnSp macro="">
      <xdr:nvCxnSpPr>
        <xdr:cNvPr id="782" name="直線コネクタ 781">
          <a:extLst>
            <a:ext uri="{FF2B5EF4-FFF2-40B4-BE49-F238E27FC236}">
              <a16:creationId xmlns:a16="http://schemas.microsoft.com/office/drawing/2014/main" id="{C3461EE3-5B77-437E-AE38-0ACC9A11C2A8}"/>
            </a:ext>
          </a:extLst>
        </xdr:cNvPr>
        <xdr:cNvCxnSpPr/>
      </xdr:nvCxnSpPr>
      <xdr:spPr>
        <a:xfrm>
          <a:off x="13703300" y="180632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23495</xdr:rowOff>
    </xdr:from>
    <xdr:to>
      <xdr:col>67</xdr:col>
      <xdr:colOff>101600</xdr:colOff>
      <xdr:row>105</xdr:row>
      <xdr:rowOff>125095</xdr:rowOff>
    </xdr:to>
    <xdr:sp macro="" textlink="">
      <xdr:nvSpPr>
        <xdr:cNvPr id="783" name="楕円 782">
          <a:extLst>
            <a:ext uri="{FF2B5EF4-FFF2-40B4-BE49-F238E27FC236}">
              <a16:creationId xmlns:a16="http://schemas.microsoft.com/office/drawing/2014/main" id="{951074FF-1E7C-4F03-9E53-4109EE8A1F34}"/>
            </a:ext>
          </a:extLst>
        </xdr:cNvPr>
        <xdr:cNvSpPr/>
      </xdr:nvSpPr>
      <xdr:spPr>
        <a:xfrm>
          <a:off x="12763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60961</xdr:rowOff>
    </xdr:from>
    <xdr:to>
      <xdr:col>71</xdr:col>
      <xdr:colOff>177800</xdr:colOff>
      <xdr:row>105</xdr:row>
      <xdr:rowOff>74295</xdr:rowOff>
    </xdr:to>
    <xdr:cxnSp macro="">
      <xdr:nvCxnSpPr>
        <xdr:cNvPr id="784" name="直線コネクタ 783">
          <a:extLst>
            <a:ext uri="{FF2B5EF4-FFF2-40B4-BE49-F238E27FC236}">
              <a16:creationId xmlns:a16="http://schemas.microsoft.com/office/drawing/2014/main" id="{2886F6B3-A947-435B-86B0-35573C13D731}"/>
            </a:ext>
          </a:extLst>
        </xdr:cNvPr>
        <xdr:cNvCxnSpPr/>
      </xdr:nvCxnSpPr>
      <xdr:spPr>
        <a:xfrm flipV="1">
          <a:off x="12814300" y="180632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85" name="n_1aveValue【公民館】&#10;有形固定資産減価償却率">
          <a:extLst>
            <a:ext uri="{FF2B5EF4-FFF2-40B4-BE49-F238E27FC236}">
              <a16:creationId xmlns:a16="http://schemas.microsoft.com/office/drawing/2014/main" id="{397BA200-9205-4F44-B33C-2C183E437380}"/>
            </a:ext>
          </a:extLst>
        </xdr:cNvPr>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86" name="n_2aveValue【公民館】&#10;有形固定資産減価償却率">
          <a:extLst>
            <a:ext uri="{FF2B5EF4-FFF2-40B4-BE49-F238E27FC236}">
              <a16:creationId xmlns:a16="http://schemas.microsoft.com/office/drawing/2014/main" id="{5972FC24-1770-4540-AA2F-5F109263853F}"/>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787" name="n_3aveValue【公民館】&#10;有形固定資産減価償却率">
          <a:extLst>
            <a:ext uri="{FF2B5EF4-FFF2-40B4-BE49-F238E27FC236}">
              <a16:creationId xmlns:a16="http://schemas.microsoft.com/office/drawing/2014/main" id="{6E954096-57DD-4B0E-8F96-9EEAD512423C}"/>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788" name="n_4aveValue【公民館】&#10;有形固定資産減価償却率">
          <a:extLst>
            <a:ext uri="{FF2B5EF4-FFF2-40B4-BE49-F238E27FC236}">
              <a16:creationId xmlns:a16="http://schemas.microsoft.com/office/drawing/2014/main" id="{E7E59734-C4FD-4C0A-82BA-155700D5990D}"/>
            </a:ext>
          </a:extLst>
        </xdr:cNvPr>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40022</xdr:rowOff>
    </xdr:from>
    <xdr:ext cx="405111" cy="259045"/>
    <xdr:sp macro="" textlink="">
      <xdr:nvSpPr>
        <xdr:cNvPr id="789" name="n_1mainValue【公民館】&#10;有形固定資産減価償却率">
          <a:extLst>
            <a:ext uri="{FF2B5EF4-FFF2-40B4-BE49-F238E27FC236}">
              <a16:creationId xmlns:a16="http://schemas.microsoft.com/office/drawing/2014/main" id="{9A211093-2EFB-43C4-852C-80B95B819EDE}"/>
            </a:ext>
          </a:extLst>
        </xdr:cNvPr>
        <xdr:cNvSpPr txBox="1"/>
      </xdr:nvSpPr>
      <xdr:spPr>
        <a:xfrm>
          <a:off x="152660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5732</xdr:rowOff>
    </xdr:from>
    <xdr:ext cx="405111" cy="259045"/>
    <xdr:sp macro="" textlink="">
      <xdr:nvSpPr>
        <xdr:cNvPr id="790" name="n_2mainValue【公民館】&#10;有形固定資産減価償却率">
          <a:extLst>
            <a:ext uri="{FF2B5EF4-FFF2-40B4-BE49-F238E27FC236}">
              <a16:creationId xmlns:a16="http://schemas.microsoft.com/office/drawing/2014/main" id="{AA492402-C533-4230-8B6A-EAECA6C445CE}"/>
            </a:ext>
          </a:extLst>
        </xdr:cNvPr>
        <xdr:cNvSpPr txBox="1"/>
      </xdr:nvSpPr>
      <xdr:spPr>
        <a:xfrm>
          <a:off x="14389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102888</xdr:rowOff>
    </xdr:from>
    <xdr:ext cx="405111" cy="259045"/>
    <xdr:sp macro="" textlink="">
      <xdr:nvSpPr>
        <xdr:cNvPr id="791" name="n_3mainValue【公民館】&#10;有形固定資産減価償却率">
          <a:extLst>
            <a:ext uri="{FF2B5EF4-FFF2-40B4-BE49-F238E27FC236}">
              <a16:creationId xmlns:a16="http://schemas.microsoft.com/office/drawing/2014/main" id="{5F4B3788-51BC-4703-BBE2-B9C764AB6C14}"/>
            </a:ext>
          </a:extLst>
        </xdr:cNvPr>
        <xdr:cNvSpPr txBox="1"/>
      </xdr:nvSpPr>
      <xdr:spPr>
        <a:xfrm>
          <a:off x="13500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116222</xdr:rowOff>
    </xdr:from>
    <xdr:ext cx="405111" cy="259045"/>
    <xdr:sp macro="" textlink="">
      <xdr:nvSpPr>
        <xdr:cNvPr id="792" name="n_4mainValue【公民館】&#10;有形固定資産減価償却率">
          <a:extLst>
            <a:ext uri="{FF2B5EF4-FFF2-40B4-BE49-F238E27FC236}">
              <a16:creationId xmlns:a16="http://schemas.microsoft.com/office/drawing/2014/main" id="{998E5D65-6BCD-440B-97FB-CE0E4F048333}"/>
            </a:ext>
          </a:extLst>
        </xdr:cNvPr>
        <xdr:cNvSpPr txBox="1"/>
      </xdr:nvSpPr>
      <xdr:spPr>
        <a:xfrm>
          <a:off x="12611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CBD9FE78-EF65-4667-805F-1FF646199B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A2BFD40F-0029-4D32-91D0-D174752AD1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221BABA-4DBA-448A-8219-D00C8D07FA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F3783898-1CBF-478F-9EFD-C01A8EF07D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1F7BBA75-1C88-470A-80C7-C9A980E2D3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D370472D-5327-4916-8088-511AD898E1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13B450F1-C6AA-452B-9648-C1D5EC87F0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9375ADCF-282F-4D65-ACD4-070946A194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D82AA58C-C2D7-4F85-8148-97D3ABDC63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60917220-69DD-40EB-9FA9-2EE6FE53F4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B9D5EB3D-8DB8-44AA-A01A-953C09A25D3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2EC891CE-6933-4F62-988D-7EC0C35CD16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1AB892DC-DCEA-494D-9B94-D56543F5B97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16DD5358-6E75-4CA5-BC4A-2C0F3D7782A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B139959-6F10-45A7-8397-A710785C569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BB9C3FBE-F017-455E-9108-797924B0E64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98D47386-0180-4367-8F7B-FE8F4057B36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9E79277A-EFD3-4F17-A42A-0DBA0E3B4DD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9338CF23-700D-410F-B37E-F56E77F8C2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201A8C7B-B7F6-4C3C-B77C-38FFF1D5A6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3BFEAEA3-7A7F-49DF-9EA1-F90FEC252A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814" name="直線コネクタ 813">
          <a:extLst>
            <a:ext uri="{FF2B5EF4-FFF2-40B4-BE49-F238E27FC236}">
              <a16:creationId xmlns:a16="http://schemas.microsoft.com/office/drawing/2014/main" id="{5F46D88E-4C04-4EC1-BE03-23265A0586F0}"/>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5" name="【公民館】&#10;一人当たり面積最小値テキスト">
          <a:extLst>
            <a:ext uri="{FF2B5EF4-FFF2-40B4-BE49-F238E27FC236}">
              <a16:creationId xmlns:a16="http://schemas.microsoft.com/office/drawing/2014/main" id="{CF40B45A-381B-4DA8-B985-CA897C708291}"/>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6" name="直線コネクタ 815">
          <a:extLst>
            <a:ext uri="{FF2B5EF4-FFF2-40B4-BE49-F238E27FC236}">
              <a16:creationId xmlns:a16="http://schemas.microsoft.com/office/drawing/2014/main" id="{DEB14A33-B66B-4642-BD4D-78879856EC58}"/>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7" name="【公民館】&#10;一人当たり面積最大値テキスト">
          <a:extLst>
            <a:ext uri="{FF2B5EF4-FFF2-40B4-BE49-F238E27FC236}">
              <a16:creationId xmlns:a16="http://schemas.microsoft.com/office/drawing/2014/main" id="{EBECB0B3-9D92-4858-B029-FB2B42E08401}"/>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8" name="直線コネクタ 817">
          <a:extLst>
            <a:ext uri="{FF2B5EF4-FFF2-40B4-BE49-F238E27FC236}">
              <a16:creationId xmlns:a16="http://schemas.microsoft.com/office/drawing/2014/main" id="{7F75ED25-9A8A-4B29-939C-B827CEA87411}"/>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819" name="【公民館】&#10;一人当たり面積平均値テキスト">
          <a:extLst>
            <a:ext uri="{FF2B5EF4-FFF2-40B4-BE49-F238E27FC236}">
              <a16:creationId xmlns:a16="http://schemas.microsoft.com/office/drawing/2014/main" id="{2C080DA5-23D5-446F-B6EE-33CEC26AF302}"/>
            </a:ext>
          </a:extLst>
        </xdr:cNvPr>
        <xdr:cNvSpPr txBox="1"/>
      </xdr:nvSpPr>
      <xdr:spPr>
        <a:xfrm>
          <a:off x="22199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20" name="フローチャート: 判断 819">
          <a:extLst>
            <a:ext uri="{FF2B5EF4-FFF2-40B4-BE49-F238E27FC236}">
              <a16:creationId xmlns:a16="http://schemas.microsoft.com/office/drawing/2014/main" id="{5B7E0E59-A365-4010-B789-816F78262429}"/>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1" name="フローチャート: 判断 820">
          <a:extLst>
            <a:ext uri="{FF2B5EF4-FFF2-40B4-BE49-F238E27FC236}">
              <a16:creationId xmlns:a16="http://schemas.microsoft.com/office/drawing/2014/main" id="{8CFE59FE-C8E0-4BB5-B15B-0314941C5D1E}"/>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22" name="フローチャート: 判断 821">
          <a:extLst>
            <a:ext uri="{FF2B5EF4-FFF2-40B4-BE49-F238E27FC236}">
              <a16:creationId xmlns:a16="http://schemas.microsoft.com/office/drawing/2014/main" id="{221D49B0-5A64-4927-9AB3-AE0E91568C7A}"/>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3" name="フローチャート: 判断 822">
          <a:extLst>
            <a:ext uri="{FF2B5EF4-FFF2-40B4-BE49-F238E27FC236}">
              <a16:creationId xmlns:a16="http://schemas.microsoft.com/office/drawing/2014/main" id="{84D37939-4C13-41AA-AF82-B6007237D661}"/>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824" name="フローチャート: 判断 823">
          <a:extLst>
            <a:ext uri="{FF2B5EF4-FFF2-40B4-BE49-F238E27FC236}">
              <a16:creationId xmlns:a16="http://schemas.microsoft.com/office/drawing/2014/main" id="{7580BE40-12C9-4142-B0D3-D78089BEBC68}"/>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5E6D982-B723-49E3-9109-19F4BF9C20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053CB15-B483-4059-9168-141B5CA842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B85E12E4-52A9-48A2-A4A7-48D32D7C4F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019388D-EEA7-401E-8C75-F5CBEA0CA3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8859429-394F-457B-816F-292FCD7F09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121413</xdr:rowOff>
    </xdr:from>
    <xdr:to>
      <xdr:col>116</xdr:col>
      <xdr:colOff>114300</xdr:colOff>
      <xdr:row>107</xdr:row>
      <xdr:rowOff>51563</xdr:rowOff>
    </xdr:to>
    <xdr:sp macro="" textlink="">
      <xdr:nvSpPr>
        <xdr:cNvPr id="830" name="楕円 829">
          <a:extLst>
            <a:ext uri="{FF2B5EF4-FFF2-40B4-BE49-F238E27FC236}">
              <a16:creationId xmlns:a16="http://schemas.microsoft.com/office/drawing/2014/main" id="{F32DE865-C5BD-48D6-82C9-BD977E48C835}"/>
            </a:ext>
          </a:extLst>
        </xdr:cNvPr>
        <xdr:cNvSpPr/>
      </xdr:nvSpPr>
      <xdr:spPr>
        <a:xfrm>
          <a:off x="22110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99840</xdr:rowOff>
    </xdr:from>
    <xdr:ext cx="469744" cy="259045"/>
    <xdr:sp macro="" textlink="">
      <xdr:nvSpPr>
        <xdr:cNvPr id="831" name="【公民館】&#10;一人当たり面積該当値テキスト">
          <a:extLst>
            <a:ext uri="{FF2B5EF4-FFF2-40B4-BE49-F238E27FC236}">
              <a16:creationId xmlns:a16="http://schemas.microsoft.com/office/drawing/2014/main" id="{249EA00B-82B1-4E2B-947A-C9742135D9C1}"/>
            </a:ext>
          </a:extLst>
        </xdr:cNvPr>
        <xdr:cNvSpPr txBox="1"/>
      </xdr:nvSpPr>
      <xdr:spPr>
        <a:xfrm>
          <a:off x="22199600"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107696</xdr:rowOff>
    </xdr:from>
    <xdr:to>
      <xdr:col>112</xdr:col>
      <xdr:colOff>38100</xdr:colOff>
      <xdr:row>107</xdr:row>
      <xdr:rowOff>37846</xdr:rowOff>
    </xdr:to>
    <xdr:sp macro="" textlink="">
      <xdr:nvSpPr>
        <xdr:cNvPr id="832" name="楕円 831">
          <a:extLst>
            <a:ext uri="{FF2B5EF4-FFF2-40B4-BE49-F238E27FC236}">
              <a16:creationId xmlns:a16="http://schemas.microsoft.com/office/drawing/2014/main" id="{F94C1161-AA9A-4B7D-8790-51B30EF61E4B}"/>
            </a:ext>
          </a:extLst>
        </xdr:cNvPr>
        <xdr:cNvSpPr/>
      </xdr:nvSpPr>
      <xdr:spPr>
        <a:xfrm>
          <a:off x="21272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158496</xdr:rowOff>
    </xdr:from>
    <xdr:to>
      <xdr:col>116</xdr:col>
      <xdr:colOff>63500</xdr:colOff>
      <xdr:row>107</xdr:row>
      <xdr:rowOff>763</xdr:rowOff>
    </xdr:to>
    <xdr:cxnSp macro="">
      <xdr:nvCxnSpPr>
        <xdr:cNvPr id="833" name="直線コネクタ 832">
          <a:extLst>
            <a:ext uri="{FF2B5EF4-FFF2-40B4-BE49-F238E27FC236}">
              <a16:creationId xmlns:a16="http://schemas.microsoft.com/office/drawing/2014/main" id="{DF5D6157-19EC-4604-89D0-C9D787DA4F5C}"/>
            </a:ext>
          </a:extLst>
        </xdr:cNvPr>
        <xdr:cNvCxnSpPr/>
      </xdr:nvCxnSpPr>
      <xdr:spPr>
        <a:xfrm>
          <a:off x="21323300" y="183321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103124</xdr:rowOff>
    </xdr:from>
    <xdr:to>
      <xdr:col>107</xdr:col>
      <xdr:colOff>101600</xdr:colOff>
      <xdr:row>107</xdr:row>
      <xdr:rowOff>33274</xdr:rowOff>
    </xdr:to>
    <xdr:sp macro="" textlink="">
      <xdr:nvSpPr>
        <xdr:cNvPr id="834" name="楕円 833">
          <a:extLst>
            <a:ext uri="{FF2B5EF4-FFF2-40B4-BE49-F238E27FC236}">
              <a16:creationId xmlns:a16="http://schemas.microsoft.com/office/drawing/2014/main" id="{41994D9E-8211-4F5C-B7A8-B7F5E85867D7}"/>
            </a:ext>
          </a:extLst>
        </xdr:cNvPr>
        <xdr:cNvSpPr/>
      </xdr:nvSpPr>
      <xdr:spPr>
        <a:xfrm>
          <a:off x="20383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153924</xdr:rowOff>
    </xdr:from>
    <xdr:to>
      <xdr:col>111</xdr:col>
      <xdr:colOff>177800</xdr:colOff>
      <xdr:row>106</xdr:row>
      <xdr:rowOff>158496</xdr:rowOff>
    </xdr:to>
    <xdr:cxnSp macro="">
      <xdr:nvCxnSpPr>
        <xdr:cNvPr id="835" name="直線コネクタ 834">
          <a:extLst>
            <a:ext uri="{FF2B5EF4-FFF2-40B4-BE49-F238E27FC236}">
              <a16:creationId xmlns:a16="http://schemas.microsoft.com/office/drawing/2014/main" id="{33C2891C-9F5B-4D50-80F6-F62C1BA2D35A}"/>
            </a:ext>
          </a:extLst>
        </xdr:cNvPr>
        <xdr:cNvCxnSpPr/>
      </xdr:nvCxnSpPr>
      <xdr:spPr>
        <a:xfrm>
          <a:off x="20434300" y="1832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836" name="楕円 835">
          <a:extLst>
            <a:ext uri="{FF2B5EF4-FFF2-40B4-BE49-F238E27FC236}">
              <a16:creationId xmlns:a16="http://schemas.microsoft.com/office/drawing/2014/main" id="{C3B8F431-42F5-4157-8D3F-B3CCFADB6A55}"/>
            </a:ext>
          </a:extLst>
        </xdr:cNvPr>
        <xdr:cNvSpPr/>
      </xdr:nvSpPr>
      <xdr:spPr>
        <a:xfrm>
          <a:off x="19494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151637</xdr:rowOff>
    </xdr:from>
    <xdr:to>
      <xdr:col>107</xdr:col>
      <xdr:colOff>50800</xdr:colOff>
      <xdr:row>106</xdr:row>
      <xdr:rowOff>153924</xdr:rowOff>
    </xdr:to>
    <xdr:cxnSp macro="">
      <xdr:nvCxnSpPr>
        <xdr:cNvPr id="837" name="直線コネクタ 836">
          <a:extLst>
            <a:ext uri="{FF2B5EF4-FFF2-40B4-BE49-F238E27FC236}">
              <a16:creationId xmlns:a16="http://schemas.microsoft.com/office/drawing/2014/main" id="{57573006-75E1-48EF-A491-3FF0D95D7F2B}"/>
            </a:ext>
          </a:extLst>
        </xdr:cNvPr>
        <xdr:cNvCxnSpPr/>
      </xdr:nvCxnSpPr>
      <xdr:spPr>
        <a:xfrm>
          <a:off x="19545300" y="183253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77978</xdr:rowOff>
    </xdr:from>
    <xdr:to>
      <xdr:col>98</xdr:col>
      <xdr:colOff>38100</xdr:colOff>
      <xdr:row>107</xdr:row>
      <xdr:rowOff>8128</xdr:rowOff>
    </xdr:to>
    <xdr:sp macro="" textlink="">
      <xdr:nvSpPr>
        <xdr:cNvPr id="838" name="楕円 837">
          <a:extLst>
            <a:ext uri="{FF2B5EF4-FFF2-40B4-BE49-F238E27FC236}">
              <a16:creationId xmlns:a16="http://schemas.microsoft.com/office/drawing/2014/main" id="{F5598B37-1B72-43CF-A963-19313E89B692}"/>
            </a:ext>
          </a:extLst>
        </xdr:cNvPr>
        <xdr:cNvSpPr/>
      </xdr:nvSpPr>
      <xdr:spPr>
        <a:xfrm>
          <a:off x="18605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128778</xdr:rowOff>
    </xdr:from>
    <xdr:to>
      <xdr:col>102</xdr:col>
      <xdr:colOff>114300</xdr:colOff>
      <xdr:row>106</xdr:row>
      <xdr:rowOff>151637</xdr:rowOff>
    </xdr:to>
    <xdr:cxnSp macro="">
      <xdr:nvCxnSpPr>
        <xdr:cNvPr id="839" name="直線コネクタ 838">
          <a:extLst>
            <a:ext uri="{FF2B5EF4-FFF2-40B4-BE49-F238E27FC236}">
              <a16:creationId xmlns:a16="http://schemas.microsoft.com/office/drawing/2014/main" id="{C4D3503B-721A-493F-A843-E2E184B593C3}"/>
            </a:ext>
          </a:extLst>
        </xdr:cNvPr>
        <xdr:cNvCxnSpPr/>
      </xdr:nvCxnSpPr>
      <xdr:spPr>
        <a:xfrm>
          <a:off x="18656300" y="1830247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40" name="n_1aveValue【公民館】&#10;一人当たり面積">
          <a:extLst>
            <a:ext uri="{FF2B5EF4-FFF2-40B4-BE49-F238E27FC236}">
              <a16:creationId xmlns:a16="http://schemas.microsoft.com/office/drawing/2014/main" id="{C7C56426-D0D3-4FF1-B525-89D2201CD755}"/>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841" name="n_2aveValue【公民館】&#10;一人当たり面積">
          <a:extLst>
            <a:ext uri="{FF2B5EF4-FFF2-40B4-BE49-F238E27FC236}">
              <a16:creationId xmlns:a16="http://schemas.microsoft.com/office/drawing/2014/main" id="{0F41B65B-7307-43CF-9F9F-7F97BFD11956}"/>
            </a:ext>
          </a:extLst>
        </xdr:cNvPr>
        <xdr:cNvSpPr txBox="1"/>
      </xdr:nvSpPr>
      <xdr:spPr>
        <a:xfrm>
          <a:off x="20199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2" name="n_3aveValue【公民館】&#10;一人当たり面積">
          <a:extLst>
            <a:ext uri="{FF2B5EF4-FFF2-40B4-BE49-F238E27FC236}">
              <a16:creationId xmlns:a16="http://schemas.microsoft.com/office/drawing/2014/main" id="{0FFCAC1F-663B-44A2-B5ED-2F035E8F5BD0}"/>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843" name="n_4aveValue【公民館】&#10;一人当たり面積">
          <a:extLst>
            <a:ext uri="{FF2B5EF4-FFF2-40B4-BE49-F238E27FC236}">
              <a16:creationId xmlns:a16="http://schemas.microsoft.com/office/drawing/2014/main" id="{A1155E44-30DA-4362-8F41-6DECF740A62F}"/>
            </a:ext>
          </a:extLst>
        </xdr:cNvPr>
        <xdr:cNvSpPr txBox="1"/>
      </xdr:nvSpPr>
      <xdr:spPr>
        <a:xfrm>
          <a:off x="18421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28973</xdr:rowOff>
    </xdr:from>
    <xdr:ext cx="469744" cy="259045"/>
    <xdr:sp macro="" textlink="">
      <xdr:nvSpPr>
        <xdr:cNvPr id="844" name="n_1mainValue【公民館】&#10;一人当たり面積">
          <a:extLst>
            <a:ext uri="{FF2B5EF4-FFF2-40B4-BE49-F238E27FC236}">
              <a16:creationId xmlns:a16="http://schemas.microsoft.com/office/drawing/2014/main" id="{049CB393-B01F-48A5-9650-F53A186BBF83}"/>
            </a:ext>
          </a:extLst>
        </xdr:cNvPr>
        <xdr:cNvSpPr txBox="1"/>
      </xdr:nvSpPr>
      <xdr:spPr>
        <a:xfrm>
          <a:off x="210757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24401</xdr:rowOff>
    </xdr:from>
    <xdr:ext cx="469744" cy="259045"/>
    <xdr:sp macro="" textlink="">
      <xdr:nvSpPr>
        <xdr:cNvPr id="845" name="n_2mainValue【公民館】&#10;一人当たり面積">
          <a:extLst>
            <a:ext uri="{FF2B5EF4-FFF2-40B4-BE49-F238E27FC236}">
              <a16:creationId xmlns:a16="http://schemas.microsoft.com/office/drawing/2014/main" id="{4DFE63E5-0EBD-45CA-9132-9FEF5DD5E338}"/>
            </a:ext>
          </a:extLst>
        </xdr:cNvPr>
        <xdr:cNvSpPr txBox="1"/>
      </xdr:nvSpPr>
      <xdr:spPr>
        <a:xfrm>
          <a:off x="20199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846" name="n_3mainValue【公民館】&#10;一人当たり面積">
          <a:extLst>
            <a:ext uri="{FF2B5EF4-FFF2-40B4-BE49-F238E27FC236}">
              <a16:creationId xmlns:a16="http://schemas.microsoft.com/office/drawing/2014/main" id="{4B754924-EC65-4F62-BC94-2FF4D5915756}"/>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170705</xdr:rowOff>
    </xdr:from>
    <xdr:ext cx="469744" cy="259045"/>
    <xdr:sp macro="" textlink="">
      <xdr:nvSpPr>
        <xdr:cNvPr id="847" name="n_4mainValue【公民館】&#10;一人当たり面積">
          <a:extLst>
            <a:ext uri="{FF2B5EF4-FFF2-40B4-BE49-F238E27FC236}">
              <a16:creationId xmlns:a16="http://schemas.microsoft.com/office/drawing/2014/main" id="{D04A5314-AE20-43FC-95CB-95C0BAED7FD4}"/>
            </a:ext>
          </a:extLst>
        </xdr:cNvPr>
        <xdr:cNvSpPr txBox="1"/>
      </xdr:nvSpPr>
      <xdr:spPr>
        <a:xfrm>
          <a:off x="18421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A8EB625-8751-495A-9B70-BA3E22D9BB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B1ACB501-B71C-42F7-9229-F8DB45E364C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CC09308-5E91-4BD8-8A2C-6270D7C03B4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学校施設の有形固定資産減価償却率は比較的低い値になっているが、これは比較的新しい小学校や増築した小学校があるためである。また、公営住宅については大規模改修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い低下しており、今後も引き続き大規模改修を予定しているため、減少傾向が続く見込み。全体的に見ると老朽化が進んでおり、特に類似団体平均を下回っている施設については計画的な改修を行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335FD9-A761-4D44-8E3B-15BF361D82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EC2C2D-2CCB-4642-8071-E1EEDA2294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23BE80-9DFD-477E-AA52-4CD2967A96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DEEA1F-707C-4E22-B85D-0695DFBDE5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A732A9-1B91-4844-B009-301CBAF7BB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EDB000-F85F-408E-B826-54AE6FF6579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488CBA-6170-4CE6-A66C-F2E961B4F0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CDFF67-7269-4666-93D6-D407F31E32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47037A-C0AA-4F65-A303-E5CC54D32B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712327-A341-4736-A084-B611E87560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36,030
35,444
99.10
18,126,945
16,911,249
1,102,145
9,043,836
17,413,099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7C1046-9A05-4107-BFBA-9C7D0AFECF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5D2AB1-CDED-45F8-9917-522543D03BF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F0A331-2903-405D-9B14-7054C9E691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6BD118-0796-466B-8B43-A5D086DA7E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0F3C54-6AED-46F3-9183-DFC600DF32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758B67-FC27-40D1-8DD3-A9D76FE7CE3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B0447A-A402-4813-BF30-AF9821FC9F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AA95D0-E056-46CC-BE83-1E36136DA4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ADDE93-BD27-4A67-888C-956FADBCEB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CE8632-BDAB-43CA-BBFE-5A5FF60BF0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B117D0-ADF3-423C-9B16-B9EF4B694B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AFDF8C-3AF2-4E9B-AD85-EE40064055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27A261-B67E-40AB-9D69-DA2AABF331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B920A6-6E08-40F0-A8B5-D55FA61190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7F234F-9645-4604-9D5A-081032449B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47767F-0105-46F1-92B1-6E6BA17A57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E307AEA-E3FB-4459-A9F7-518597D46D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71B832-AF1E-4121-9559-329506BFBC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34F77C-FBE9-4744-B011-AD1F85B9EA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E88A71-F8ED-4337-9A9F-7493F04D2BD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62A6703-D0EF-4870-80CD-5DAFC038AF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91E343-353F-4745-BF38-14AEA875A8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CF8100-174F-4963-95FF-EADF605B7F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B22ACD-272E-4519-B6A5-0C1031D0F2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CDA29E-A5EF-48B5-8CBD-BCDA02D7F6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439A28-14F3-4F2B-AB5B-67C65CB229C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84F121-7E0C-4132-94E3-4AE9E2D871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C51316-2FB7-4F52-A6D2-A5F11882F5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616769-C0D8-4546-9FEF-D98D638E43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92CDB0-1DD6-4DA5-8536-D92D36D617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B4165F6-48DB-4FCC-8617-EB5A9BCE006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D10068-1470-457F-BA46-ED2DE184D3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CAB319-46B8-4459-B0C4-3A51CDE4A1E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A55A5D7-CD65-49A8-80BD-12395E0A7BD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A9932D5-8646-491B-8531-14D4351CFF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BB8B5A-6CF4-4525-82E3-7EF8399989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69AC27-F82A-4D25-A11B-7F0ED5D03AD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6CEB8FA-7028-49ED-A091-CEFCE977778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B052089-3B78-47D2-95A5-E20DD964F5C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3F4248-C9CB-4488-8626-2B64769218D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D1B6EDE-9F47-492D-B174-F8CD1D179E7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7FBD2D5-A02E-485C-AB7F-69EE84CB4A75}"/>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3CFA14-E0AC-4EEF-A70D-52ABEB32AE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21B4E02-67E6-4779-B529-F13EAAA777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99C744C0-0262-45CF-AF27-4635CA5688AE}"/>
            </a:ext>
          </a:extLst>
        </xdr:cNvPr>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EE0F80A0-3071-4887-823E-623B82E32035}"/>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1DF6D910-2291-4E30-9E49-8814C813246B}"/>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4AF3CA3D-0BCE-4CA7-B7DE-22ECB589A7F2}"/>
            </a:ext>
          </a:extLst>
        </xdr:cNvPr>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EC24DF0D-0587-4FF9-9C74-E69C0A5EA435}"/>
            </a:ext>
          </a:extLst>
        </xdr:cNvPr>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28592</xdr:rowOff>
    </xdr:from>
    <xdr:ext cx="405111" cy="259045"/>
    <xdr:sp macro="" textlink="">
      <xdr:nvSpPr>
        <xdr:cNvPr id="61" name="【図書館】&#10;有形固定資産減価償却率平均値テキスト">
          <a:extLst>
            <a:ext uri="{FF2B5EF4-FFF2-40B4-BE49-F238E27FC236}">
              <a16:creationId xmlns:a16="http://schemas.microsoft.com/office/drawing/2014/main" id="{41292891-3BA4-46C4-94E6-8B98F3EB516A}"/>
            </a:ext>
          </a:extLst>
        </xdr:cNvPr>
        <xdr:cNvSpPr txBox="1"/>
      </xdr:nvSpPr>
      <xdr:spPr>
        <a:xfrm>
          <a:off x="4673600" y="6715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2D8C9116-6083-49CE-A3F1-85EFF054E788}"/>
            </a:ext>
          </a:extLst>
        </xdr:cNvPr>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E9D79644-1585-4522-8FF7-232854C98648}"/>
            </a:ext>
          </a:extLst>
        </xdr:cNvPr>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a:extLst>
            <a:ext uri="{FF2B5EF4-FFF2-40B4-BE49-F238E27FC236}">
              <a16:creationId xmlns:a16="http://schemas.microsoft.com/office/drawing/2014/main" id="{B626460C-3416-4EEC-810A-C7988631051A}"/>
            </a:ext>
          </a:extLst>
        </xdr:cNvPr>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a:extLst>
            <a:ext uri="{FF2B5EF4-FFF2-40B4-BE49-F238E27FC236}">
              <a16:creationId xmlns:a16="http://schemas.microsoft.com/office/drawing/2014/main" id="{E012DEDA-F4CE-4469-968A-B170C6802B52}"/>
            </a:ext>
          </a:extLst>
        </xdr:cNvPr>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a:extLst>
            <a:ext uri="{FF2B5EF4-FFF2-40B4-BE49-F238E27FC236}">
              <a16:creationId xmlns:a16="http://schemas.microsoft.com/office/drawing/2014/main" id="{A93F67EC-18A7-465D-BE74-8243B09BF407}"/>
            </a:ext>
          </a:extLst>
        </xdr:cNvPr>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6E789E7-9222-4426-B1F9-CA0D707E63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EE2321-50D8-463D-A61F-39CBD40922D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CAA419-0F65-4F34-B714-4467995153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A4B6D8-E3CB-48FC-945F-5E797CBA4E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E6B069-17CF-4568-BC6A-99E09BB9C8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2" name="楕円 71">
          <a:extLst>
            <a:ext uri="{FF2B5EF4-FFF2-40B4-BE49-F238E27FC236}">
              <a16:creationId xmlns:a16="http://schemas.microsoft.com/office/drawing/2014/main" id="{EE29E71C-2988-41BF-AC5F-AFD80CCAA80C}"/>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3" name="【図書館】&#10;有形固定資産減価償却率該当値テキスト">
          <a:extLst>
            <a:ext uri="{FF2B5EF4-FFF2-40B4-BE49-F238E27FC236}">
              <a16:creationId xmlns:a16="http://schemas.microsoft.com/office/drawing/2014/main" id="{D0590D75-6264-4311-93A2-EB849872911E}"/>
            </a:ext>
          </a:extLst>
        </xdr:cNvPr>
        <xdr:cNvSpPr txBox="1"/>
      </xdr:nvSpPr>
      <xdr:spPr>
        <a:xfrm>
          <a:off x="4673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4" name="楕円 73">
          <a:extLst>
            <a:ext uri="{FF2B5EF4-FFF2-40B4-BE49-F238E27FC236}">
              <a16:creationId xmlns:a16="http://schemas.microsoft.com/office/drawing/2014/main" id="{3EBC4300-7329-458D-B7B8-1F64E9CD59AA}"/>
            </a:ext>
          </a:extLst>
        </xdr:cNvPr>
        <xdr:cNvSpPr/>
      </xdr:nvSpPr>
      <xdr:spPr>
        <a:xfrm>
          <a:off x="3746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91440</xdr:rowOff>
    </xdr:from>
    <xdr:to>
      <xdr:col>24</xdr:col>
      <xdr:colOff>63500</xdr:colOff>
      <xdr:row>37</xdr:row>
      <xdr:rowOff>129540</xdr:rowOff>
    </xdr:to>
    <xdr:cxnSp macro="">
      <xdr:nvCxnSpPr>
        <xdr:cNvPr id="75" name="直線コネクタ 74">
          <a:extLst>
            <a:ext uri="{FF2B5EF4-FFF2-40B4-BE49-F238E27FC236}">
              <a16:creationId xmlns:a16="http://schemas.microsoft.com/office/drawing/2014/main" id="{1605C706-BC32-4DD0-BF09-C347273A389B}"/>
            </a:ext>
          </a:extLst>
        </xdr:cNvPr>
        <xdr:cNvCxnSpPr/>
      </xdr:nvCxnSpPr>
      <xdr:spPr>
        <a:xfrm>
          <a:off x="3797300" y="64350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6" name="楕円 75">
          <a:extLst>
            <a:ext uri="{FF2B5EF4-FFF2-40B4-BE49-F238E27FC236}">
              <a16:creationId xmlns:a16="http://schemas.microsoft.com/office/drawing/2014/main" id="{6A9FC8F0-5319-4C51-BF13-6E0065D58A8B}"/>
            </a:ext>
          </a:extLst>
        </xdr:cNvPr>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91440</xdr:rowOff>
    </xdr:to>
    <xdr:cxnSp macro="">
      <xdr:nvCxnSpPr>
        <xdr:cNvPr id="77" name="直線コネクタ 76">
          <a:extLst>
            <a:ext uri="{FF2B5EF4-FFF2-40B4-BE49-F238E27FC236}">
              <a16:creationId xmlns:a16="http://schemas.microsoft.com/office/drawing/2014/main" id="{5B409A33-D1F8-4853-8942-9F0D01BB50CA}"/>
            </a:ext>
          </a:extLst>
        </xdr:cNvPr>
        <xdr:cNvCxnSpPr/>
      </xdr:nvCxnSpPr>
      <xdr:spPr>
        <a:xfrm>
          <a:off x="2908300" y="63969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8" name="楕円 77">
          <a:extLst>
            <a:ext uri="{FF2B5EF4-FFF2-40B4-BE49-F238E27FC236}">
              <a16:creationId xmlns:a16="http://schemas.microsoft.com/office/drawing/2014/main" id="{F60632CD-C3B5-4682-8D61-481D52C995C3}"/>
            </a:ext>
          </a:extLst>
        </xdr:cNvPr>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53340</xdr:rowOff>
    </xdr:to>
    <xdr:cxnSp macro="">
      <xdr:nvCxnSpPr>
        <xdr:cNvPr id="79" name="直線コネクタ 78">
          <a:extLst>
            <a:ext uri="{FF2B5EF4-FFF2-40B4-BE49-F238E27FC236}">
              <a16:creationId xmlns:a16="http://schemas.microsoft.com/office/drawing/2014/main" id="{51A9497E-8824-4F1E-9558-EECDDBF35553}"/>
            </a:ext>
          </a:extLst>
        </xdr:cNvPr>
        <xdr:cNvCxnSpPr/>
      </xdr:nvCxnSpPr>
      <xdr:spPr>
        <a:xfrm>
          <a:off x="2019300" y="63588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0" name="楕円 79">
          <a:extLst>
            <a:ext uri="{FF2B5EF4-FFF2-40B4-BE49-F238E27FC236}">
              <a16:creationId xmlns:a16="http://schemas.microsoft.com/office/drawing/2014/main" id="{B1F82518-C4B0-4871-BB6F-BAB112ECED18}"/>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15240</xdr:rowOff>
    </xdr:to>
    <xdr:cxnSp macro="">
      <xdr:nvCxnSpPr>
        <xdr:cNvPr id="81" name="直線コネクタ 80">
          <a:extLst>
            <a:ext uri="{FF2B5EF4-FFF2-40B4-BE49-F238E27FC236}">
              <a16:creationId xmlns:a16="http://schemas.microsoft.com/office/drawing/2014/main" id="{2EF50D1D-36BE-4B3E-8C8E-4A0420AA993B}"/>
            </a:ext>
          </a:extLst>
        </xdr:cNvPr>
        <xdr:cNvCxnSpPr/>
      </xdr:nvCxnSpPr>
      <xdr:spPr>
        <a:xfrm>
          <a:off x="1130300" y="6324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106697</xdr:rowOff>
    </xdr:from>
    <xdr:ext cx="405111" cy="259045"/>
    <xdr:sp macro="" textlink="">
      <xdr:nvSpPr>
        <xdr:cNvPr id="82" name="n_1aveValue【図書館】&#10;有形固定資産減価償却率">
          <a:extLst>
            <a:ext uri="{FF2B5EF4-FFF2-40B4-BE49-F238E27FC236}">
              <a16:creationId xmlns:a16="http://schemas.microsoft.com/office/drawing/2014/main" id="{3E7388FA-B79E-48A2-9E7F-5263F827143E}"/>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3" name="n_2aveValue【図書館】&#10;有形固定資産減価償却率">
          <a:extLst>
            <a:ext uri="{FF2B5EF4-FFF2-40B4-BE49-F238E27FC236}">
              <a16:creationId xmlns:a16="http://schemas.microsoft.com/office/drawing/2014/main" id="{82C057F7-D187-4056-AE05-4B5313C9EB90}"/>
            </a:ext>
          </a:extLst>
        </xdr:cNvPr>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4" name="n_3aveValue【図書館】&#10;有形固定資産減価償却率">
          <a:extLst>
            <a:ext uri="{FF2B5EF4-FFF2-40B4-BE49-F238E27FC236}">
              <a16:creationId xmlns:a16="http://schemas.microsoft.com/office/drawing/2014/main" id="{61FC46D5-4BA4-4207-9AED-FC9E2481F8CC}"/>
            </a:ext>
          </a:extLst>
        </xdr:cNvPr>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36212</xdr:rowOff>
    </xdr:from>
    <xdr:ext cx="405111" cy="259045"/>
    <xdr:sp macro="" textlink="">
      <xdr:nvSpPr>
        <xdr:cNvPr id="85" name="n_4aveValue【図書館】&#10;有形固定資産減価償却率">
          <a:extLst>
            <a:ext uri="{FF2B5EF4-FFF2-40B4-BE49-F238E27FC236}">
              <a16:creationId xmlns:a16="http://schemas.microsoft.com/office/drawing/2014/main" id="{F73CABE0-0AD2-43FE-92B6-A176AC00D996}"/>
            </a:ext>
          </a:extLst>
        </xdr:cNvPr>
        <xdr:cNvSpPr txBox="1"/>
      </xdr:nvSpPr>
      <xdr:spPr>
        <a:xfrm>
          <a:off x="927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158767</xdr:rowOff>
    </xdr:from>
    <xdr:ext cx="405111" cy="259045"/>
    <xdr:sp macro="" textlink="">
      <xdr:nvSpPr>
        <xdr:cNvPr id="86" name="n_1mainValue【図書館】&#10;有形固定資産減価償却率">
          <a:extLst>
            <a:ext uri="{FF2B5EF4-FFF2-40B4-BE49-F238E27FC236}">
              <a16:creationId xmlns:a16="http://schemas.microsoft.com/office/drawing/2014/main" id="{DE8F3CF6-A6B3-4AE1-B7CD-6DF3026220CD}"/>
            </a:ext>
          </a:extLst>
        </xdr:cNvPr>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120667</xdr:rowOff>
    </xdr:from>
    <xdr:ext cx="405111" cy="259045"/>
    <xdr:sp macro="" textlink="">
      <xdr:nvSpPr>
        <xdr:cNvPr id="87" name="n_2mainValue【図書館】&#10;有形固定資産減価償却率">
          <a:extLst>
            <a:ext uri="{FF2B5EF4-FFF2-40B4-BE49-F238E27FC236}">
              <a16:creationId xmlns:a16="http://schemas.microsoft.com/office/drawing/2014/main" id="{1A750262-6A38-4C82-9BCF-8D4F4A6EDA9B}"/>
            </a:ext>
          </a:extLst>
        </xdr:cNvPr>
        <xdr:cNvSpPr txBox="1"/>
      </xdr:nvSpPr>
      <xdr:spPr>
        <a:xfrm>
          <a:off x="2705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8" name="n_3mainValue【図書館】&#10;有形固定資産減価償却率">
          <a:extLst>
            <a:ext uri="{FF2B5EF4-FFF2-40B4-BE49-F238E27FC236}">
              <a16:creationId xmlns:a16="http://schemas.microsoft.com/office/drawing/2014/main" id="{0B2F4E8A-2E19-4CDB-886C-143C73EFBAC5}"/>
            </a:ext>
          </a:extLst>
        </xdr:cNvPr>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48277</xdr:rowOff>
    </xdr:from>
    <xdr:ext cx="405111" cy="259045"/>
    <xdr:sp macro="" textlink="">
      <xdr:nvSpPr>
        <xdr:cNvPr id="89" name="n_4mainValue【図書館】&#10;有形固定資産減価償却率">
          <a:extLst>
            <a:ext uri="{FF2B5EF4-FFF2-40B4-BE49-F238E27FC236}">
              <a16:creationId xmlns:a16="http://schemas.microsoft.com/office/drawing/2014/main" id="{0E7638F1-8043-4666-9840-9CB9F7888488}"/>
            </a:ext>
          </a:extLst>
        </xdr:cNvPr>
        <xdr:cNvSpPr txBox="1"/>
      </xdr:nvSpPr>
      <xdr:spPr>
        <a:xfrm>
          <a:off x="927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4FF2BFF-2D5D-4EF3-A435-C8E1BC63974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81A4C49-F119-4B88-A1AC-8C3F713425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9F86834-05E8-4566-A281-7372819CD4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10993BA-A5ED-4F43-B5E0-1AA7A4F511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C766ED1-A441-4327-939C-F2D0024737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C113534-EA19-48EF-B728-0872CB32ED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FC3AB62-9CC0-4017-B3F1-8901BA3209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D940770-7C2B-4465-8B0A-07AAB35B79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BC0185C-5EB6-4E49-A32E-52FF183E1AF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C9578A5-2169-404B-9B2C-87565C1726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25706FC7-7FA8-4748-B93D-DE26FB4A4B0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C76074D7-F718-472F-9465-159831B08B9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C7BCB1F-FEC4-4419-B1D9-F55852D6F3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765CD399-BECF-4CA2-8EC1-695357F7ED0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6495B29-01E5-4CF4-B6EF-8395A05FB83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9E60256-A42D-4FAE-80F9-3550AA6D26D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5BB49E3-0A8A-43E2-B48E-ED9FF614AD6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234E50CE-0C00-4949-A044-C88D1B7F54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733CACC3-3F99-4A33-935C-672E8CFA5EF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68CC498-549F-4E55-9B56-C6FBD7942F7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1CFA699-E155-4C73-8412-CB40DA2CE8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1873F01-83FC-484D-8A25-69BF9E5FF8A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E5210A5-6CAD-4504-9AB8-F94124BFFC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FC9617D4-BE6B-4AE6-814A-607D9543F87F}"/>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8620417D-0583-47D6-AEAD-200999E14E54}"/>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0FAAC4A-BD0C-4645-AC78-ECD7F0AA6D7C}"/>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a:extLst>
            <a:ext uri="{FF2B5EF4-FFF2-40B4-BE49-F238E27FC236}">
              <a16:creationId xmlns:a16="http://schemas.microsoft.com/office/drawing/2014/main" id="{A51DF8E8-8EF9-4979-AA34-B96DBF1A1CE9}"/>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a:extLst>
            <a:ext uri="{FF2B5EF4-FFF2-40B4-BE49-F238E27FC236}">
              <a16:creationId xmlns:a16="http://schemas.microsoft.com/office/drawing/2014/main" id="{8EE1E62E-DD48-43B3-A707-D6CE06ABDD96}"/>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a:extLst>
            <a:ext uri="{FF2B5EF4-FFF2-40B4-BE49-F238E27FC236}">
              <a16:creationId xmlns:a16="http://schemas.microsoft.com/office/drawing/2014/main" id="{F4C0D2B5-3D9C-4C22-8290-575C950E728E}"/>
            </a:ext>
          </a:extLst>
        </xdr:cNvPr>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a:extLst>
            <a:ext uri="{FF2B5EF4-FFF2-40B4-BE49-F238E27FC236}">
              <a16:creationId xmlns:a16="http://schemas.microsoft.com/office/drawing/2014/main" id="{63F19D05-9208-440A-B324-271DC93AC0A9}"/>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a:extLst>
            <a:ext uri="{FF2B5EF4-FFF2-40B4-BE49-F238E27FC236}">
              <a16:creationId xmlns:a16="http://schemas.microsoft.com/office/drawing/2014/main" id="{E4AE3D55-E7AB-4DFA-BD86-A777326FE149}"/>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a:extLst>
            <a:ext uri="{FF2B5EF4-FFF2-40B4-BE49-F238E27FC236}">
              <a16:creationId xmlns:a16="http://schemas.microsoft.com/office/drawing/2014/main" id="{7B8C0985-67B0-4946-8D2A-9E496947294D}"/>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a:extLst>
            <a:ext uri="{FF2B5EF4-FFF2-40B4-BE49-F238E27FC236}">
              <a16:creationId xmlns:a16="http://schemas.microsoft.com/office/drawing/2014/main" id="{A8E44529-4FBE-4D98-AFC5-235F6E963A92}"/>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2D4B715D-B31F-442A-8C0B-278CC956DAA4}"/>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35DBA2-59B8-45BD-B2C0-FCA04498A8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2DF0687-43ED-4278-AC84-D638FA0A93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DB5DB0-76E1-4231-B9C3-2F7AFD7742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E9FD767-87DC-4F9E-9AC7-FFBA9CA9FA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6B0CBAD-0AA7-4AF0-A29E-7FD439897C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29" name="楕円 128">
          <a:extLst>
            <a:ext uri="{FF2B5EF4-FFF2-40B4-BE49-F238E27FC236}">
              <a16:creationId xmlns:a16="http://schemas.microsoft.com/office/drawing/2014/main" id="{58AEDA99-9D6D-4006-A856-FA9934258531}"/>
            </a:ext>
          </a:extLst>
        </xdr:cNvPr>
        <xdr:cNvSpPr/>
      </xdr:nvSpPr>
      <xdr:spPr>
        <a:xfrm>
          <a:off x="10426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68597</xdr:rowOff>
    </xdr:from>
    <xdr:ext cx="469744" cy="259045"/>
    <xdr:sp macro="" textlink="">
      <xdr:nvSpPr>
        <xdr:cNvPr id="130" name="【図書館】&#10;一人当たり面積該当値テキスト">
          <a:extLst>
            <a:ext uri="{FF2B5EF4-FFF2-40B4-BE49-F238E27FC236}">
              <a16:creationId xmlns:a16="http://schemas.microsoft.com/office/drawing/2014/main" id="{50E42143-6B4B-463E-A0C2-C80F4EAA7497}"/>
            </a:ext>
          </a:extLst>
        </xdr:cNvPr>
        <xdr:cNvSpPr txBox="1"/>
      </xdr:nvSpPr>
      <xdr:spPr>
        <a:xfrm>
          <a:off x="10515600"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a:extLst>
            <a:ext uri="{FF2B5EF4-FFF2-40B4-BE49-F238E27FC236}">
              <a16:creationId xmlns:a16="http://schemas.microsoft.com/office/drawing/2014/main" id="{60AF031B-4B28-49C5-AE66-3C52AFBAB3D5}"/>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140970</xdr:rowOff>
    </xdr:to>
    <xdr:cxnSp macro="">
      <xdr:nvCxnSpPr>
        <xdr:cNvPr id="132" name="直線コネクタ 131">
          <a:extLst>
            <a:ext uri="{FF2B5EF4-FFF2-40B4-BE49-F238E27FC236}">
              <a16:creationId xmlns:a16="http://schemas.microsoft.com/office/drawing/2014/main" id="{8666D6F5-6DA6-4C3F-A5E7-11AAFD9C94A0}"/>
            </a:ext>
          </a:extLst>
        </xdr:cNvPr>
        <xdr:cNvCxnSpPr/>
      </xdr:nvCxnSpPr>
      <xdr:spPr>
        <a:xfrm>
          <a:off x="9639300" y="681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3" name="楕円 132">
          <a:extLst>
            <a:ext uri="{FF2B5EF4-FFF2-40B4-BE49-F238E27FC236}">
              <a16:creationId xmlns:a16="http://schemas.microsoft.com/office/drawing/2014/main" id="{903DB0C0-9E48-4FF7-8AC5-0795C3195B31}"/>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4" name="直線コネクタ 133">
          <a:extLst>
            <a:ext uri="{FF2B5EF4-FFF2-40B4-BE49-F238E27FC236}">
              <a16:creationId xmlns:a16="http://schemas.microsoft.com/office/drawing/2014/main" id="{E8DE293D-43EF-4A52-B927-28189F25E30B}"/>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5" name="楕円 134">
          <a:extLst>
            <a:ext uri="{FF2B5EF4-FFF2-40B4-BE49-F238E27FC236}">
              <a16:creationId xmlns:a16="http://schemas.microsoft.com/office/drawing/2014/main" id="{DDEB3C62-BB81-4F93-822B-0B2B3D02DC9C}"/>
            </a:ext>
          </a:extLst>
        </xdr:cNvPr>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133350</xdr:rowOff>
    </xdr:to>
    <xdr:cxnSp macro="">
      <xdr:nvCxnSpPr>
        <xdr:cNvPr id="136" name="直線コネクタ 135">
          <a:extLst>
            <a:ext uri="{FF2B5EF4-FFF2-40B4-BE49-F238E27FC236}">
              <a16:creationId xmlns:a16="http://schemas.microsoft.com/office/drawing/2014/main" id="{689F451A-16D9-4F3E-AB5E-9032511D0E57}"/>
            </a:ext>
          </a:extLst>
        </xdr:cNvPr>
        <xdr:cNvCxnSpPr/>
      </xdr:nvCxnSpPr>
      <xdr:spPr>
        <a:xfrm>
          <a:off x="7861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74930</xdr:rowOff>
    </xdr:from>
    <xdr:to>
      <xdr:col>36</xdr:col>
      <xdr:colOff>165100</xdr:colOff>
      <xdr:row>40</xdr:row>
      <xdr:rowOff>5080</xdr:rowOff>
    </xdr:to>
    <xdr:sp macro="" textlink="">
      <xdr:nvSpPr>
        <xdr:cNvPr id="137" name="楕円 136">
          <a:extLst>
            <a:ext uri="{FF2B5EF4-FFF2-40B4-BE49-F238E27FC236}">
              <a16:creationId xmlns:a16="http://schemas.microsoft.com/office/drawing/2014/main" id="{DFD8EBFC-6264-4E27-BD90-469260817E61}"/>
            </a:ext>
          </a:extLst>
        </xdr:cNvPr>
        <xdr:cNvSpPr/>
      </xdr:nvSpPr>
      <xdr:spPr>
        <a:xfrm>
          <a:off x="6921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125730</xdr:rowOff>
    </xdr:to>
    <xdr:cxnSp macro="">
      <xdr:nvCxnSpPr>
        <xdr:cNvPr id="138" name="直線コネクタ 137">
          <a:extLst>
            <a:ext uri="{FF2B5EF4-FFF2-40B4-BE49-F238E27FC236}">
              <a16:creationId xmlns:a16="http://schemas.microsoft.com/office/drawing/2014/main" id="{032EA279-6481-4D2B-B271-39E8BF6DE50F}"/>
            </a:ext>
          </a:extLst>
        </xdr:cNvPr>
        <xdr:cNvCxnSpPr/>
      </xdr:nvCxnSpPr>
      <xdr:spPr>
        <a:xfrm>
          <a:off x="6972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a:extLst>
            <a:ext uri="{FF2B5EF4-FFF2-40B4-BE49-F238E27FC236}">
              <a16:creationId xmlns:a16="http://schemas.microsoft.com/office/drawing/2014/main" id="{5BB7EFEB-4E8C-435C-99EC-D416C84565FC}"/>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0" name="n_2aveValue【図書館】&#10;一人当たり面積">
          <a:extLst>
            <a:ext uri="{FF2B5EF4-FFF2-40B4-BE49-F238E27FC236}">
              <a16:creationId xmlns:a16="http://schemas.microsoft.com/office/drawing/2014/main" id="{0616ED87-FBCC-46C5-82BB-4E71479D552C}"/>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1" name="n_3aveValue【図書館】&#10;一人当たり面積">
          <a:extLst>
            <a:ext uri="{FF2B5EF4-FFF2-40B4-BE49-F238E27FC236}">
              <a16:creationId xmlns:a16="http://schemas.microsoft.com/office/drawing/2014/main" id="{651A1055-AFF1-46ED-9DE5-26920414152E}"/>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a:extLst>
            <a:ext uri="{FF2B5EF4-FFF2-40B4-BE49-F238E27FC236}">
              <a16:creationId xmlns:a16="http://schemas.microsoft.com/office/drawing/2014/main" id="{5C62B522-9DB1-4830-AB8D-A329E1A4534D}"/>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3" name="n_1mainValue【図書館】&#10;一人当たり面積">
          <a:extLst>
            <a:ext uri="{FF2B5EF4-FFF2-40B4-BE49-F238E27FC236}">
              <a16:creationId xmlns:a16="http://schemas.microsoft.com/office/drawing/2014/main" id="{FC519739-56A6-471B-AC34-F96F5475714F}"/>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4" name="n_2mainValue【図書館】&#10;一人当たり面積">
          <a:extLst>
            <a:ext uri="{FF2B5EF4-FFF2-40B4-BE49-F238E27FC236}">
              <a16:creationId xmlns:a16="http://schemas.microsoft.com/office/drawing/2014/main" id="{1D59B4F4-B428-4494-A96A-D02F6E960E8B}"/>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5" name="n_3mainValue【図書館】&#10;一人当たり面積">
          <a:extLst>
            <a:ext uri="{FF2B5EF4-FFF2-40B4-BE49-F238E27FC236}">
              <a16:creationId xmlns:a16="http://schemas.microsoft.com/office/drawing/2014/main" id="{1013A507-EAA2-4AFD-8B28-15DDB52A770B}"/>
            </a:ext>
          </a:extLst>
        </xdr:cNvPr>
        <xdr:cNvSpPr txBox="1"/>
      </xdr:nvSpPr>
      <xdr:spPr>
        <a:xfrm>
          <a:off x="7626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6" name="n_4mainValue【図書館】&#10;一人当たり面積">
          <a:extLst>
            <a:ext uri="{FF2B5EF4-FFF2-40B4-BE49-F238E27FC236}">
              <a16:creationId xmlns:a16="http://schemas.microsoft.com/office/drawing/2014/main" id="{A3F46214-EC41-4AD9-A015-AF7B6C6F92D8}"/>
            </a:ext>
          </a:extLst>
        </xdr:cNvPr>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63C5428-DF19-49E0-A107-B236CC578B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F889472-0279-4ACD-BE08-DE511C52E9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6B542EC-A0CF-4F3C-9230-F500316322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7506CB7-5A37-476C-908A-44F2E8D6A5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E1459DB-CDE5-4A01-862C-80A18CDD28F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4002B9D-8CB4-4378-98EB-CDCE7DA148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42B98AC-B9A1-4053-8A55-F55565C28E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93BD62F-2B99-4DFC-BC3A-68D77C9F0E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3F741A9-759B-4042-856B-9D1CB0F4A8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63B0F58-2DAB-4612-9229-2BF86F3484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708C978-52BB-4F59-900A-5C96E642D3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A9A7C7D8-14C8-4C42-81F4-CC9BCDD061E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493DADC2-C3D7-4860-8F4D-ED990996CFAE}"/>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76ECAD36-0099-48C6-B8F2-4E7F3B3CA95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ED93AD11-35A6-4E9E-A184-304CF0E87E2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2E7FED26-6535-4A34-A7A3-DBC1BD0D1CD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A93DF742-0230-4679-8AB8-430433A2BD9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34DF4118-155E-4FAD-80A5-B933502580D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A505332B-2052-483A-9BBE-857ED750512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D968D1BD-0D17-49EA-9F67-6B4D034297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2B84CFA5-3A45-4494-AD61-42AD10F3CCD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8A0FEFA6-07E2-4964-8F3B-B5563EA522C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a:extLst>
            <a:ext uri="{FF2B5EF4-FFF2-40B4-BE49-F238E27FC236}">
              <a16:creationId xmlns:a16="http://schemas.microsoft.com/office/drawing/2014/main" id="{F238EACC-1B4E-459D-AAB2-9F5F1771AB8C}"/>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44709740-72F6-44CF-981B-F39E85C55EB2}"/>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a:extLst>
            <a:ext uri="{FF2B5EF4-FFF2-40B4-BE49-F238E27FC236}">
              <a16:creationId xmlns:a16="http://schemas.microsoft.com/office/drawing/2014/main" id="{25E3695A-9B0E-4376-AD24-643BB85A2796}"/>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8C0BCE87-FD1C-4D8E-B0ED-8F3C73218846}"/>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a:extLst>
            <a:ext uri="{FF2B5EF4-FFF2-40B4-BE49-F238E27FC236}">
              <a16:creationId xmlns:a16="http://schemas.microsoft.com/office/drawing/2014/main" id="{830D6E35-3318-48B2-AEC4-28715E2C87E6}"/>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75C192EB-10C0-4F14-877B-EB763743B534}"/>
            </a:ext>
          </a:extLst>
        </xdr:cNvPr>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a:extLst>
            <a:ext uri="{FF2B5EF4-FFF2-40B4-BE49-F238E27FC236}">
              <a16:creationId xmlns:a16="http://schemas.microsoft.com/office/drawing/2014/main" id="{5B9A866B-B12B-416C-8850-314F4035CD30}"/>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a:extLst>
            <a:ext uri="{FF2B5EF4-FFF2-40B4-BE49-F238E27FC236}">
              <a16:creationId xmlns:a16="http://schemas.microsoft.com/office/drawing/2014/main" id="{EB7D226C-921A-48F8-8E4C-BAE3E9817B6E}"/>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a:extLst>
            <a:ext uri="{FF2B5EF4-FFF2-40B4-BE49-F238E27FC236}">
              <a16:creationId xmlns:a16="http://schemas.microsoft.com/office/drawing/2014/main" id="{DF039D9D-3B45-46CA-901C-23B6269D2006}"/>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a:extLst>
            <a:ext uri="{FF2B5EF4-FFF2-40B4-BE49-F238E27FC236}">
              <a16:creationId xmlns:a16="http://schemas.microsoft.com/office/drawing/2014/main" id="{9B1438F5-DFCD-423B-9940-9D44E9101EAB}"/>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a:extLst>
            <a:ext uri="{FF2B5EF4-FFF2-40B4-BE49-F238E27FC236}">
              <a16:creationId xmlns:a16="http://schemas.microsoft.com/office/drawing/2014/main" id="{EB8F21CA-DF87-4347-B6D5-986449D66A9A}"/>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B9C6205-F029-4C9D-9E96-D8BE1215DB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67ED4AF-7ACB-4D78-8496-4082596252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714725A-9287-446E-ACBD-3AE182DF5F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FAF7CD-5142-49EA-95F1-B32BB83144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406525E-1A4A-47AF-A168-3653BCD194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168656</xdr:rowOff>
    </xdr:from>
    <xdr:to>
      <xdr:col>24</xdr:col>
      <xdr:colOff>114300</xdr:colOff>
      <xdr:row>57</xdr:row>
      <xdr:rowOff>98806</xdr:rowOff>
    </xdr:to>
    <xdr:sp macro="" textlink="">
      <xdr:nvSpPr>
        <xdr:cNvPr id="185" name="楕円 184">
          <a:extLst>
            <a:ext uri="{FF2B5EF4-FFF2-40B4-BE49-F238E27FC236}">
              <a16:creationId xmlns:a16="http://schemas.microsoft.com/office/drawing/2014/main" id="{C746DB17-A5A6-4E42-8CD8-C66720C3CFF2}"/>
            </a:ext>
          </a:extLst>
        </xdr:cNvPr>
        <xdr:cNvSpPr/>
      </xdr:nvSpPr>
      <xdr:spPr>
        <a:xfrm>
          <a:off x="45847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20083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891DBA47-D242-426B-9B14-BC9581BC2E38}"/>
            </a:ext>
          </a:extLst>
        </xdr:cNvPr>
        <xdr:cNvSpPr txBox="1"/>
      </xdr:nvSpPr>
      <xdr:spPr>
        <a:xfrm>
          <a:off x="4673600" y="96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113792</xdr:rowOff>
    </xdr:from>
    <xdr:to>
      <xdr:col>20</xdr:col>
      <xdr:colOff>38100</xdr:colOff>
      <xdr:row>57</xdr:row>
      <xdr:rowOff>43942</xdr:rowOff>
    </xdr:to>
    <xdr:sp macro="" textlink="">
      <xdr:nvSpPr>
        <xdr:cNvPr id="187" name="楕円 186">
          <a:extLst>
            <a:ext uri="{FF2B5EF4-FFF2-40B4-BE49-F238E27FC236}">
              <a16:creationId xmlns:a16="http://schemas.microsoft.com/office/drawing/2014/main" id="{44DED300-E117-4153-BD11-49DC968A4BF7}"/>
            </a:ext>
          </a:extLst>
        </xdr:cNvPr>
        <xdr:cNvSpPr/>
      </xdr:nvSpPr>
      <xdr:spPr>
        <a:xfrm>
          <a:off x="37465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164592</xdr:rowOff>
    </xdr:from>
    <xdr:to>
      <xdr:col>24</xdr:col>
      <xdr:colOff>63500</xdr:colOff>
      <xdr:row>57</xdr:row>
      <xdr:rowOff>48006</xdr:rowOff>
    </xdr:to>
    <xdr:cxnSp macro="">
      <xdr:nvCxnSpPr>
        <xdr:cNvPr id="188" name="直線コネクタ 187">
          <a:extLst>
            <a:ext uri="{FF2B5EF4-FFF2-40B4-BE49-F238E27FC236}">
              <a16:creationId xmlns:a16="http://schemas.microsoft.com/office/drawing/2014/main" id="{E89B7697-9BF3-4E1B-B6C9-B60076628449}"/>
            </a:ext>
          </a:extLst>
        </xdr:cNvPr>
        <xdr:cNvCxnSpPr/>
      </xdr:nvCxnSpPr>
      <xdr:spPr>
        <a:xfrm>
          <a:off x="3797300" y="97657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56642</xdr:rowOff>
    </xdr:from>
    <xdr:to>
      <xdr:col>15</xdr:col>
      <xdr:colOff>101600</xdr:colOff>
      <xdr:row>56</xdr:row>
      <xdr:rowOff>158242</xdr:rowOff>
    </xdr:to>
    <xdr:sp macro="" textlink="">
      <xdr:nvSpPr>
        <xdr:cNvPr id="189" name="楕円 188">
          <a:extLst>
            <a:ext uri="{FF2B5EF4-FFF2-40B4-BE49-F238E27FC236}">
              <a16:creationId xmlns:a16="http://schemas.microsoft.com/office/drawing/2014/main" id="{BB3796E0-8B07-4662-AE99-E7736412C234}"/>
            </a:ext>
          </a:extLst>
        </xdr:cNvPr>
        <xdr:cNvSpPr/>
      </xdr:nvSpPr>
      <xdr:spPr>
        <a:xfrm>
          <a:off x="2857500" y="9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107442</xdr:rowOff>
    </xdr:from>
    <xdr:to>
      <xdr:col>19</xdr:col>
      <xdr:colOff>177800</xdr:colOff>
      <xdr:row>56</xdr:row>
      <xdr:rowOff>164592</xdr:rowOff>
    </xdr:to>
    <xdr:cxnSp macro="">
      <xdr:nvCxnSpPr>
        <xdr:cNvPr id="190" name="直線コネクタ 189">
          <a:extLst>
            <a:ext uri="{FF2B5EF4-FFF2-40B4-BE49-F238E27FC236}">
              <a16:creationId xmlns:a16="http://schemas.microsoft.com/office/drawing/2014/main" id="{ACBDFC55-15C2-472C-AF16-455908A23C6F}"/>
            </a:ext>
          </a:extLst>
        </xdr:cNvPr>
        <xdr:cNvCxnSpPr/>
      </xdr:nvCxnSpPr>
      <xdr:spPr>
        <a:xfrm>
          <a:off x="2908300" y="970864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4064</xdr:rowOff>
    </xdr:from>
    <xdr:to>
      <xdr:col>10</xdr:col>
      <xdr:colOff>165100</xdr:colOff>
      <xdr:row>56</xdr:row>
      <xdr:rowOff>105664</xdr:rowOff>
    </xdr:to>
    <xdr:sp macro="" textlink="">
      <xdr:nvSpPr>
        <xdr:cNvPr id="191" name="楕円 190">
          <a:extLst>
            <a:ext uri="{FF2B5EF4-FFF2-40B4-BE49-F238E27FC236}">
              <a16:creationId xmlns:a16="http://schemas.microsoft.com/office/drawing/2014/main" id="{E267B37A-5200-4ABD-9F26-27134536EDE4}"/>
            </a:ext>
          </a:extLst>
        </xdr:cNvPr>
        <xdr:cNvSpPr/>
      </xdr:nvSpPr>
      <xdr:spPr>
        <a:xfrm>
          <a:off x="19685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54864</xdr:rowOff>
    </xdr:from>
    <xdr:to>
      <xdr:col>15</xdr:col>
      <xdr:colOff>50800</xdr:colOff>
      <xdr:row>56</xdr:row>
      <xdr:rowOff>107442</xdr:rowOff>
    </xdr:to>
    <xdr:cxnSp macro="">
      <xdr:nvCxnSpPr>
        <xdr:cNvPr id="192" name="直線コネクタ 191">
          <a:extLst>
            <a:ext uri="{FF2B5EF4-FFF2-40B4-BE49-F238E27FC236}">
              <a16:creationId xmlns:a16="http://schemas.microsoft.com/office/drawing/2014/main" id="{2CFA6938-B9AD-4856-B394-7EE9BD70FD45}"/>
            </a:ext>
          </a:extLst>
        </xdr:cNvPr>
        <xdr:cNvCxnSpPr/>
      </xdr:nvCxnSpPr>
      <xdr:spPr>
        <a:xfrm>
          <a:off x="2019300" y="965606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116078</xdr:rowOff>
    </xdr:from>
    <xdr:to>
      <xdr:col>6</xdr:col>
      <xdr:colOff>38100</xdr:colOff>
      <xdr:row>56</xdr:row>
      <xdr:rowOff>46228</xdr:rowOff>
    </xdr:to>
    <xdr:sp macro="" textlink="">
      <xdr:nvSpPr>
        <xdr:cNvPr id="193" name="楕円 192">
          <a:extLst>
            <a:ext uri="{FF2B5EF4-FFF2-40B4-BE49-F238E27FC236}">
              <a16:creationId xmlns:a16="http://schemas.microsoft.com/office/drawing/2014/main" id="{883D460B-4626-47CC-A570-ECB4B79A1D71}"/>
            </a:ext>
          </a:extLst>
        </xdr:cNvPr>
        <xdr:cNvSpPr/>
      </xdr:nvSpPr>
      <xdr:spPr>
        <a:xfrm>
          <a:off x="10795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166878</xdr:rowOff>
    </xdr:from>
    <xdr:to>
      <xdr:col>10</xdr:col>
      <xdr:colOff>114300</xdr:colOff>
      <xdr:row>56</xdr:row>
      <xdr:rowOff>54864</xdr:rowOff>
    </xdr:to>
    <xdr:cxnSp macro="">
      <xdr:nvCxnSpPr>
        <xdr:cNvPr id="194" name="直線コネクタ 193">
          <a:extLst>
            <a:ext uri="{FF2B5EF4-FFF2-40B4-BE49-F238E27FC236}">
              <a16:creationId xmlns:a16="http://schemas.microsoft.com/office/drawing/2014/main" id="{C5AE9416-C90F-4B57-988D-B9F1538A1C91}"/>
            </a:ext>
          </a:extLst>
        </xdr:cNvPr>
        <xdr:cNvCxnSpPr/>
      </xdr:nvCxnSpPr>
      <xdr:spPr>
        <a:xfrm>
          <a:off x="1130300" y="95966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144797</xdr:rowOff>
    </xdr:from>
    <xdr:ext cx="405111" cy="259045"/>
    <xdr:sp macro="" textlink="">
      <xdr:nvSpPr>
        <xdr:cNvPr id="195" name="n_1aveValue【体育館・プール】&#10;有形固定資産減価償却率">
          <a:extLst>
            <a:ext uri="{FF2B5EF4-FFF2-40B4-BE49-F238E27FC236}">
              <a16:creationId xmlns:a16="http://schemas.microsoft.com/office/drawing/2014/main" id="{9C2ABDF9-5323-4432-861A-6D20016589BE}"/>
            </a:ext>
          </a:extLst>
        </xdr:cNvPr>
        <xdr:cNvSpPr txBox="1"/>
      </xdr:nvSpPr>
      <xdr:spPr>
        <a:xfrm>
          <a:off x="3582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96" name="n_2aveValue【体育館・プール】&#10;有形固定資産減価償却率">
          <a:extLst>
            <a:ext uri="{FF2B5EF4-FFF2-40B4-BE49-F238E27FC236}">
              <a16:creationId xmlns:a16="http://schemas.microsoft.com/office/drawing/2014/main" id="{8C37B557-2D3E-420D-8E72-6223B5B214DD}"/>
            </a:ext>
          </a:extLst>
        </xdr:cNvPr>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124223</xdr:rowOff>
    </xdr:from>
    <xdr:ext cx="405111" cy="259045"/>
    <xdr:sp macro="" textlink="">
      <xdr:nvSpPr>
        <xdr:cNvPr id="197" name="n_3aveValue【体育館・プール】&#10;有形固定資産減価償却率">
          <a:extLst>
            <a:ext uri="{FF2B5EF4-FFF2-40B4-BE49-F238E27FC236}">
              <a16:creationId xmlns:a16="http://schemas.microsoft.com/office/drawing/2014/main" id="{E61BFCFC-3DC7-4A82-9D96-39919D01397F}"/>
            </a:ext>
          </a:extLst>
        </xdr:cNvPr>
        <xdr:cNvSpPr txBox="1"/>
      </xdr:nvSpPr>
      <xdr:spPr>
        <a:xfrm>
          <a:off x="1816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101363</xdr:rowOff>
    </xdr:from>
    <xdr:ext cx="405111" cy="259045"/>
    <xdr:sp macro="" textlink="">
      <xdr:nvSpPr>
        <xdr:cNvPr id="198" name="n_4aveValue【体育館・プール】&#10;有形固定資産減価償却率">
          <a:extLst>
            <a:ext uri="{FF2B5EF4-FFF2-40B4-BE49-F238E27FC236}">
              <a16:creationId xmlns:a16="http://schemas.microsoft.com/office/drawing/2014/main" id="{399C5A2F-F983-4456-B7FB-7AFFADED8995}"/>
            </a:ext>
          </a:extLst>
        </xdr:cNvPr>
        <xdr:cNvSpPr txBox="1"/>
      </xdr:nvSpPr>
      <xdr:spPr>
        <a:xfrm>
          <a:off x="927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60469</xdr:rowOff>
    </xdr:from>
    <xdr:ext cx="405111" cy="259045"/>
    <xdr:sp macro="" textlink="">
      <xdr:nvSpPr>
        <xdr:cNvPr id="199" name="n_1mainValue【体育館・プール】&#10;有形固定資産減価償却率">
          <a:extLst>
            <a:ext uri="{FF2B5EF4-FFF2-40B4-BE49-F238E27FC236}">
              <a16:creationId xmlns:a16="http://schemas.microsoft.com/office/drawing/2014/main" id="{1F126F56-E5B2-40F8-BBCC-E6AD3F7B34CF}"/>
            </a:ext>
          </a:extLst>
        </xdr:cNvPr>
        <xdr:cNvSpPr txBox="1"/>
      </xdr:nvSpPr>
      <xdr:spPr>
        <a:xfrm>
          <a:off x="3582044" y="949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3319</xdr:rowOff>
    </xdr:from>
    <xdr:ext cx="405111" cy="259045"/>
    <xdr:sp macro="" textlink="">
      <xdr:nvSpPr>
        <xdr:cNvPr id="200" name="n_2mainValue【体育館・プール】&#10;有形固定資産減価償却率">
          <a:extLst>
            <a:ext uri="{FF2B5EF4-FFF2-40B4-BE49-F238E27FC236}">
              <a16:creationId xmlns:a16="http://schemas.microsoft.com/office/drawing/2014/main" id="{CE9B3E4D-B83E-482B-BBBC-35532C8B0AE7}"/>
            </a:ext>
          </a:extLst>
        </xdr:cNvPr>
        <xdr:cNvSpPr txBox="1"/>
      </xdr:nvSpPr>
      <xdr:spPr>
        <a:xfrm>
          <a:off x="2705744" y="943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122191</xdr:rowOff>
    </xdr:from>
    <xdr:ext cx="405111" cy="259045"/>
    <xdr:sp macro="" textlink="">
      <xdr:nvSpPr>
        <xdr:cNvPr id="201" name="n_3mainValue【体育館・プール】&#10;有形固定資産減価償却率">
          <a:extLst>
            <a:ext uri="{FF2B5EF4-FFF2-40B4-BE49-F238E27FC236}">
              <a16:creationId xmlns:a16="http://schemas.microsoft.com/office/drawing/2014/main" id="{F1D0C6DC-1770-4157-86F8-D398904487EE}"/>
            </a:ext>
          </a:extLst>
        </xdr:cNvPr>
        <xdr:cNvSpPr txBox="1"/>
      </xdr:nvSpPr>
      <xdr:spPr>
        <a:xfrm>
          <a:off x="1816744" y="938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62755</xdr:rowOff>
    </xdr:from>
    <xdr:ext cx="405111" cy="259045"/>
    <xdr:sp macro="" textlink="">
      <xdr:nvSpPr>
        <xdr:cNvPr id="202" name="n_4mainValue【体育館・プール】&#10;有形固定資産減価償却率">
          <a:extLst>
            <a:ext uri="{FF2B5EF4-FFF2-40B4-BE49-F238E27FC236}">
              <a16:creationId xmlns:a16="http://schemas.microsoft.com/office/drawing/2014/main" id="{82191A3E-F63A-4545-B014-31DA2AC1E886}"/>
            </a:ext>
          </a:extLst>
        </xdr:cNvPr>
        <xdr:cNvSpPr txBox="1"/>
      </xdr:nvSpPr>
      <xdr:spPr>
        <a:xfrm>
          <a:off x="927744" y="93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2F42C9D-CA51-4DF3-902A-4C9CDBFF0D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EA92135A-D345-414B-9182-316458830E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A378BE3-808A-447D-84C5-34CD47B269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4D82934-76FA-4EA6-96BC-3FB383644E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C976351-6232-4657-A145-0E7E174459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C1C622A-AE08-4BBB-974F-28D4E1FEBD0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D4FFD6F-F081-41EC-A9F8-DE5E5E8370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22AEEA3-512A-40BF-A4A4-7AD0EFBF18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701AC71A-F253-4AD0-8891-3F9DF00048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EB7E97B-415F-4346-B921-69E19A0A6E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A7D80204-57B1-47FB-BB2C-CEE5ED0466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B9A467A2-BEB4-4B18-B467-4FC78D9A382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615944A-8DEC-4E54-8926-DC1158D571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62C6EE09-8B25-4A79-B6FA-03ADD2018CC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2ED6616C-101E-41FD-A750-66C70D2A449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B00FE073-E63C-40D0-8703-A40BDC9450D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3016AB-B53F-4F1F-A466-0AC18F0E969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5D8FCB6F-DCD5-4512-A9F5-130C4AB1083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742EE530-B538-4751-849F-04094BC7181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51806FE4-DAEA-4E0C-ACB4-D8A12828438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E4C19F5-BF55-4929-9C36-6420A793DE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24AFB6A0-E974-4C15-B167-D15321E07F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67303570-9924-41F0-BFC9-29F48465FB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a:extLst>
            <a:ext uri="{FF2B5EF4-FFF2-40B4-BE49-F238E27FC236}">
              <a16:creationId xmlns:a16="http://schemas.microsoft.com/office/drawing/2014/main" id="{A2C00633-4291-412E-A442-9392DB0B495F}"/>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a:extLst>
            <a:ext uri="{FF2B5EF4-FFF2-40B4-BE49-F238E27FC236}">
              <a16:creationId xmlns:a16="http://schemas.microsoft.com/office/drawing/2014/main" id="{2DF53D04-5CA0-46DB-B7E6-F2B543201F34}"/>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a:extLst>
            <a:ext uri="{FF2B5EF4-FFF2-40B4-BE49-F238E27FC236}">
              <a16:creationId xmlns:a16="http://schemas.microsoft.com/office/drawing/2014/main" id="{8B36F912-B3EF-40D4-9FD2-F288C8F5C5CE}"/>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a:extLst>
            <a:ext uri="{FF2B5EF4-FFF2-40B4-BE49-F238E27FC236}">
              <a16:creationId xmlns:a16="http://schemas.microsoft.com/office/drawing/2014/main" id="{AE7783A7-8585-4E29-81A9-D27061E1DE1F}"/>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a:extLst>
            <a:ext uri="{FF2B5EF4-FFF2-40B4-BE49-F238E27FC236}">
              <a16:creationId xmlns:a16="http://schemas.microsoft.com/office/drawing/2014/main" id="{DAF39DD8-0DFA-4940-9808-940CA3AEFDF1}"/>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31" name="【体育館・プール】&#10;一人当たり面積平均値テキスト">
          <a:extLst>
            <a:ext uri="{FF2B5EF4-FFF2-40B4-BE49-F238E27FC236}">
              <a16:creationId xmlns:a16="http://schemas.microsoft.com/office/drawing/2014/main" id="{2DAFD1B4-1EBA-4B67-BD9C-64909FC13CB5}"/>
            </a:ext>
          </a:extLst>
        </xdr:cNvPr>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a:extLst>
            <a:ext uri="{FF2B5EF4-FFF2-40B4-BE49-F238E27FC236}">
              <a16:creationId xmlns:a16="http://schemas.microsoft.com/office/drawing/2014/main" id="{6C5DAF88-2A82-4D69-8685-B0E66B20A399}"/>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E36F83B9-215D-4A37-8FC1-BB7EBB94C1AC}"/>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a:extLst>
            <a:ext uri="{FF2B5EF4-FFF2-40B4-BE49-F238E27FC236}">
              <a16:creationId xmlns:a16="http://schemas.microsoft.com/office/drawing/2014/main" id="{553393D4-8AEE-4F88-8869-C79C4A5475B8}"/>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a:extLst>
            <a:ext uri="{FF2B5EF4-FFF2-40B4-BE49-F238E27FC236}">
              <a16:creationId xmlns:a16="http://schemas.microsoft.com/office/drawing/2014/main" id="{65BFDFD6-03F7-444C-B5D6-D586B1C1B1AE}"/>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12934837-EF4E-456A-8704-1644B70BB5E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C30B7C8-9845-4820-8D1C-76C3F31AE7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74C8FDD-C7D7-4630-A70B-915C0640F3B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9A35EAA-0D95-4688-9AAE-82B0E72B727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D082DD3-E32F-4EBE-91C8-FD8BA246FF2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5742F13-FD4E-4CD0-AF15-8782DF426B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42" name="楕円 241">
          <a:extLst>
            <a:ext uri="{FF2B5EF4-FFF2-40B4-BE49-F238E27FC236}">
              <a16:creationId xmlns:a16="http://schemas.microsoft.com/office/drawing/2014/main" id="{CF5193B3-4525-4671-ACD3-F1DE613A285A}"/>
            </a:ext>
          </a:extLst>
        </xdr:cNvPr>
        <xdr:cNvSpPr/>
      </xdr:nvSpPr>
      <xdr:spPr>
        <a:xfrm>
          <a:off x="10426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60977</xdr:rowOff>
    </xdr:from>
    <xdr:ext cx="469744" cy="259045"/>
    <xdr:sp macro="" textlink="">
      <xdr:nvSpPr>
        <xdr:cNvPr id="243" name="【体育館・プール】&#10;一人当たり面積該当値テキスト">
          <a:extLst>
            <a:ext uri="{FF2B5EF4-FFF2-40B4-BE49-F238E27FC236}">
              <a16:creationId xmlns:a16="http://schemas.microsoft.com/office/drawing/2014/main" id="{D95825C9-9D85-41DE-BD17-F7591FDC1197}"/>
            </a:ext>
          </a:extLst>
        </xdr:cNvPr>
        <xdr:cNvSpPr txBox="1"/>
      </xdr:nvSpPr>
      <xdr:spPr>
        <a:xfrm>
          <a:off x="1051560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78740</xdr:rowOff>
    </xdr:from>
    <xdr:to>
      <xdr:col>50</xdr:col>
      <xdr:colOff>165100</xdr:colOff>
      <xdr:row>62</xdr:row>
      <xdr:rowOff>8890</xdr:rowOff>
    </xdr:to>
    <xdr:sp macro="" textlink="">
      <xdr:nvSpPr>
        <xdr:cNvPr id="244" name="楕円 243">
          <a:extLst>
            <a:ext uri="{FF2B5EF4-FFF2-40B4-BE49-F238E27FC236}">
              <a16:creationId xmlns:a16="http://schemas.microsoft.com/office/drawing/2014/main" id="{768390F0-2EB3-4271-B3A8-498A74D1873D}"/>
            </a:ext>
          </a:extLst>
        </xdr:cNvPr>
        <xdr:cNvSpPr/>
      </xdr:nvSpPr>
      <xdr:spPr>
        <a:xfrm>
          <a:off x="958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129540</xdr:rowOff>
    </xdr:from>
    <xdr:to>
      <xdr:col>55</xdr:col>
      <xdr:colOff>0</xdr:colOff>
      <xdr:row>61</xdr:row>
      <xdr:rowOff>133350</xdr:rowOff>
    </xdr:to>
    <xdr:cxnSp macro="">
      <xdr:nvCxnSpPr>
        <xdr:cNvPr id="245" name="直線コネクタ 244">
          <a:extLst>
            <a:ext uri="{FF2B5EF4-FFF2-40B4-BE49-F238E27FC236}">
              <a16:creationId xmlns:a16="http://schemas.microsoft.com/office/drawing/2014/main" id="{7B7FF071-754A-4778-9712-1297628F157C}"/>
            </a:ext>
          </a:extLst>
        </xdr:cNvPr>
        <xdr:cNvCxnSpPr/>
      </xdr:nvCxnSpPr>
      <xdr:spPr>
        <a:xfrm>
          <a:off x="9639300" y="105879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73025</xdr:rowOff>
    </xdr:from>
    <xdr:to>
      <xdr:col>46</xdr:col>
      <xdr:colOff>38100</xdr:colOff>
      <xdr:row>62</xdr:row>
      <xdr:rowOff>3175</xdr:rowOff>
    </xdr:to>
    <xdr:sp macro="" textlink="">
      <xdr:nvSpPr>
        <xdr:cNvPr id="246" name="楕円 245">
          <a:extLst>
            <a:ext uri="{FF2B5EF4-FFF2-40B4-BE49-F238E27FC236}">
              <a16:creationId xmlns:a16="http://schemas.microsoft.com/office/drawing/2014/main" id="{5653CD0B-C6BE-44F2-BCBB-AC38EFE7871F}"/>
            </a:ext>
          </a:extLst>
        </xdr:cNvPr>
        <xdr:cNvSpPr/>
      </xdr:nvSpPr>
      <xdr:spPr>
        <a:xfrm>
          <a:off x="8699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123825</xdr:rowOff>
    </xdr:from>
    <xdr:to>
      <xdr:col>50</xdr:col>
      <xdr:colOff>114300</xdr:colOff>
      <xdr:row>61</xdr:row>
      <xdr:rowOff>129540</xdr:rowOff>
    </xdr:to>
    <xdr:cxnSp macro="">
      <xdr:nvCxnSpPr>
        <xdr:cNvPr id="247" name="直線コネクタ 246">
          <a:extLst>
            <a:ext uri="{FF2B5EF4-FFF2-40B4-BE49-F238E27FC236}">
              <a16:creationId xmlns:a16="http://schemas.microsoft.com/office/drawing/2014/main" id="{EC46B6AC-6885-45A2-B1A5-5839577E628F}"/>
            </a:ext>
          </a:extLst>
        </xdr:cNvPr>
        <xdr:cNvCxnSpPr/>
      </xdr:nvCxnSpPr>
      <xdr:spPr>
        <a:xfrm>
          <a:off x="8750300" y="105822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71120</xdr:rowOff>
    </xdr:from>
    <xdr:to>
      <xdr:col>41</xdr:col>
      <xdr:colOff>101600</xdr:colOff>
      <xdr:row>62</xdr:row>
      <xdr:rowOff>1270</xdr:rowOff>
    </xdr:to>
    <xdr:sp macro="" textlink="">
      <xdr:nvSpPr>
        <xdr:cNvPr id="248" name="楕円 247">
          <a:extLst>
            <a:ext uri="{FF2B5EF4-FFF2-40B4-BE49-F238E27FC236}">
              <a16:creationId xmlns:a16="http://schemas.microsoft.com/office/drawing/2014/main" id="{EDB387E0-5D44-40B0-9B07-74FB03F1113B}"/>
            </a:ext>
          </a:extLst>
        </xdr:cNvPr>
        <xdr:cNvSpPr/>
      </xdr:nvSpPr>
      <xdr:spPr>
        <a:xfrm>
          <a:off x="7810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121920</xdr:rowOff>
    </xdr:from>
    <xdr:to>
      <xdr:col>45</xdr:col>
      <xdr:colOff>177800</xdr:colOff>
      <xdr:row>61</xdr:row>
      <xdr:rowOff>123825</xdr:rowOff>
    </xdr:to>
    <xdr:cxnSp macro="">
      <xdr:nvCxnSpPr>
        <xdr:cNvPr id="249" name="直線コネクタ 248">
          <a:extLst>
            <a:ext uri="{FF2B5EF4-FFF2-40B4-BE49-F238E27FC236}">
              <a16:creationId xmlns:a16="http://schemas.microsoft.com/office/drawing/2014/main" id="{2D28A65A-7BCB-4A9C-8C59-F06436014ABA}"/>
            </a:ext>
          </a:extLst>
        </xdr:cNvPr>
        <xdr:cNvCxnSpPr/>
      </xdr:nvCxnSpPr>
      <xdr:spPr>
        <a:xfrm>
          <a:off x="7861300" y="105803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65405</xdr:rowOff>
    </xdr:from>
    <xdr:to>
      <xdr:col>36</xdr:col>
      <xdr:colOff>165100</xdr:colOff>
      <xdr:row>61</xdr:row>
      <xdr:rowOff>167005</xdr:rowOff>
    </xdr:to>
    <xdr:sp macro="" textlink="">
      <xdr:nvSpPr>
        <xdr:cNvPr id="250" name="楕円 249">
          <a:extLst>
            <a:ext uri="{FF2B5EF4-FFF2-40B4-BE49-F238E27FC236}">
              <a16:creationId xmlns:a16="http://schemas.microsoft.com/office/drawing/2014/main" id="{FAF0BA1E-B8E7-4875-9B31-8988B8F16F85}"/>
            </a:ext>
          </a:extLst>
        </xdr:cNvPr>
        <xdr:cNvSpPr/>
      </xdr:nvSpPr>
      <xdr:spPr>
        <a:xfrm>
          <a:off x="692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116205</xdr:rowOff>
    </xdr:from>
    <xdr:to>
      <xdr:col>41</xdr:col>
      <xdr:colOff>50800</xdr:colOff>
      <xdr:row>61</xdr:row>
      <xdr:rowOff>121920</xdr:rowOff>
    </xdr:to>
    <xdr:cxnSp macro="">
      <xdr:nvCxnSpPr>
        <xdr:cNvPr id="251" name="直線コネクタ 250">
          <a:extLst>
            <a:ext uri="{FF2B5EF4-FFF2-40B4-BE49-F238E27FC236}">
              <a16:creationId xmlns:a16="http://schemas.microsoft.com/office/drawing/2014/main" id="{40DD1BE9-E9AF-4D02-A050-3B5941E32CA6}"/>
            </a:ext>
          </a:extLst>
        </xdr:cNvPr>
        <xdr:cNvCxnSpPr/>
      </xdr:nvCxnSpPr>
      <xdr:spPr>
        <a:xfrm>
          <a:off x="6972300" y="105746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2" name="n_1aveValue【体育館・プール】&#10;一人当たり面積">
          <a:extLst>
            <a:ext uri="{FF2B5EF4-FFF2-40B4-BE49-F238E27FC236}">
              <a16:creationId xmlns:a16="http://schemas.microsoft.com/office/drawing/2014/main" id="{8CAE6235-6D5C-4056-9B5B-CB7752318DB8}"/>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60977</xdr:rowOff>
    </xdr:from>
    <xdr:ext cx="469744" cy="259045"/>
    <xdr:sp macro="" textlink="">
      <xdr:nvSpPr>
        <xdr:cNvPr id="253" name="n_2aveValue【体育館・プール】&#10;一人当たり面積">
          <a:extLst>
            <a:ext uri="{FF2B5EF4-FFF2-40B4-BE49-F238E27FC236}">
              <a16:creationId xmlns:a16="http://schemas.microsoft.com/office/drawing/2014/main" id="{823C38D4-1C6B-4672-A1B3-DA11623EC986}"/>
            </a:ext>
          </a:extLst>
        </xdr:cNvPr>
        <xdr:cNvSpPr txBox="1"/>
      </xdr:nvSpPr>
      <xdr:spPr>
        <a:xfrm>
          <a:off x="8515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4" name="n_3aveValue【体育館・プール】&#10;一人当たり面積">
          <a:extLst>
            <a:ext uri="{FF2B5EF4-FFF2-40B4-BE49-F238E27FC236}">
              <a16:creationId xmlns:a16="http://schemas.microsoft.com/office/drawing/2014/main" id="{4817ECC9-B3F9-43F9-9D0D-64AE11BE6D07}"/>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55" name="n_4aveValue【体育館・プール】&#10;一人当たり面積">
          <a:extLst>
            <a:ext uri="{FF2B5EF4-FFF2-40B4-BE49-F238E27FC236}">
              <a16:creationId xmlns:a16="http://schemas.microsoft.com/office/drawing/2014/main" id="{CBC26E4C-78F2-4BFC-B820-3BD7DC037392}"/>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25417</xdr:rowOff>
    </xdr:from>
    <xdr:ext cx="469744" cy="259045"/>
    <xdr:sp macro="" textlink="">
      <xdr:nvSpPr>
        <xdr:cNvPr id="256" name="n_1mainValue【体育館・プール】&#10;一人当たり面積">
          <a:extLst>
            <a:ext uri="{FF2B5EF4-FFF2-40B4-BE49-F238E27FC236}">
              <a16:creationId xmlns:a16="http://schemas.microsoft.com/office/drawing/2014/main" id="{C76DC399-E530-4B1B-A5F9-F87052B4941F}"/>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19702</xdr:rowOff>
    </xdr:from>
    <xdr:ext cx="469744" cy="259045"/>
    <xdr:sp macro="" textlink="">
      <xdr:nvSpPr>
        <xdr:cNvPr id="257" name="n_2mainValue【体育館・プール】&#10;一人当たり面積">
          <a:extLst>
            <a:ext uri="{FF2B5EF4-FFF2-40B4-BE49-F238E27FC236}">
              <a16:creationId xmlns:a16="http://schemas.microsoft.com/office/drawing/2014/main" id="{E1C3E9C8-8126-4738-897F-846F2901087A}"/>
            </a:ext>
          </a:extLst>
        </xdr:cNvPr>
        <xdr:cNvSpPr txBox="1"/>
      </xdr:nvSpPr>
      <xdr:spPr>
        <a:xfrm>
          <a:off x="8515427" y="10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8" name="n_3mainValue【体育館・プール】&#10;一人当たり面積">
          <a:extLst>
            <a:ext uri="{FF2B5EF4-FFF2-40B4-BE49-F238E27FC236}">
              <a16:creationId xmlns:a16="http://schemas.microsoft.com/office/drawing/2014/main" id="{C62A2009-FCF7-42B9-ABAC-05675C43C233}"/>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12082</xdr:rowOff>
    </xdr:from>
    <xdr:ext cx="469744" cy="259045"/>
    <xdr:sp macro="" textlink="">
      <xdr:nvSpPr>
        <xdr:cNvPr id="259" name="n_4mainValue【体育館・プール】&#10;一人当たり面積">
          <a:extLst>
            <a:ext uri="{FF2B5EF4-FFF2-40B4-BE49-F238E27FC236}">
              <a16:creationId xmlns:a16="http://schemas.microsoft.com/office/drawing/2014/main" id="{00B0F65C-08CA-4E75-AB91-83830B64532A}"/>
            </a:ext>
          </a:extLst>
        </xdr:cNvPr>
        <xdr:cNvSpPr txBox="1"/>
      </xdr:nvSpPr>
      <xdr:spPr>
        <a:xfrm>
          <a:off x="673742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8B08C3B-212F-4F40-8DAB-F69FF08874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7FD5D4B3-0B4F-4B5B-8D76-9C2F03F790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24BD450-6621-45B8-A1A7-73CC5779CF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10854CD-84EE-41EF-AE6A-8889FCF4BE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17793D2F-20D1-4F46-85C0-63083E5B37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F32FEE6-4055-4E98-A11E-161933F4E2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716F385-BAA8-4C92-AB6E-81DFD06A49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D50590C-CE3C-42FE-9EBC-82A1396B241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1689FDE9-10EC-4F0F-A189-E75FB46F4F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ACE7BA3-1C6A-4074-975D-53CA18BC8FC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D71BCB04-4D72-4F06-BC1E-ADF04FAFB35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B73CD3D4-2303-43B9-90FD-803E97B4978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70367CF3-2A1C-441B-A27D-95D408C4661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1161014-4F59-430E-AAA2-9A79F29EC9B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FA09603A-D65F-4A30-B9F7-39F44E5FE6C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A6FE3185-A44E-4F9F-9F9E-A3652CD390E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59C1E529-C134-4A7C-9922-473CCED6FE5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195341B-E802-44D5-91D2-6102CE2F39C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2BB5B940-21FD-40E3-B33E-6EBCF828980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BB9937B3-2205-4067-AF8B-9370BA7862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5DC0D9DE-6E38-4941-AC48-6FA2A6B237A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3B13A931-1E43-4110-A61B-18D06FB7D7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8BF2AE06-8CC0-4FD3-8A48-235BFB17C8FE}"/>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3" name="【福祉施設】&#10;有形固定資産減価償却率最小値テキスト">
          <a:extLst>
            <a:ext uri="{FF2B5EF4-FFF2-40B4-BE49-F238E27FC236}">
              <a16:creationId xmlns:a16="http://schemas.microsoft.com/office/drawing/2014/main" id="{5E8EC98B-5192-49DE-A0C9-C2046EE534A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C3C93401-24A9-46B0-AF45-656B8AC8485D}"/>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CA9B8CB3-79FA-492A-A92B-E76E61549F36}"/>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86" name="直線コネクタ 285">
          <a:extLst>
            <a:ext uri="{FF2B5EF4-FFF2-40B4-BE49-F238E27FC236}">
              <a16:creationId xmlns:a16="http://schemas.microsoft.com/office/drawing/2014/main" id="{333522C6-961A-4A71-BEAC-A6C1570376AA}"/>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E28FF5F2-B587-4124-80E3-BA41E43F806F}"/>
            </a:ext>
          </a:extLst>
        </xdr:cNvPr>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8" name="フローチャート: 判断 287">
          <a:extLst>
            <a:ext uri="{FF2B5EF4-FFF2-40B4-BE49-F238E27FC236}">
              <a16:creationId xmlns:a16="http://schemas.microsoft.com/office/drawing/2014/main" id="{8B919EC5-C35D-4BE7-ACCF-4520CDA5E798}"/>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89" name="フローチャート: 判断 288">
          <a:extLst>
            <a:ext uri="{FF2B5EF4-FFF2-40B4-BE49-F238E27FC236}">
              <a16:creationId xmlns:a16="http://schemas.microsoft.com/office/drawing/2014/main" id="{CA2A951B-C815-49FE-883D-AAB6676DACCB}"/>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0" name="フローチャート: 判断 289">
          <a:extLst>
            <a:ext uri="{FF2B5EF4-FFF2-40B4-BE49-F238E27FC236}">
              <a16:creationId xmlns:a16="http://schemas.microsoft.com/office/drawing/2014/main" id="{A521DE86-1C8D-4306-8C5E-D7BE648E06D1}"/>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91" name="フローチャート: 判断 290">
          <a:extLst>
            <a:ext uri="{FF2B5EF4-FFF2-40B4-BE49-F238E27FC236}">
              <a16:creationId xmlns:a16="http://schemas.microsoft.com/office/drawing/2014/main" id="{9B9CD607-0D31-4C4A-87B3-2CB85BCE2147}"/>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2" name="フローチャート: 判断 291">
          <a:extLst>
            <a:ext uri="{FF2B5EF4-FFF2-40B4-BE49-F238E27FC236}">
              <a16:creationId xmlns:a16="http://schemas.microsoft.com/office/drawing/2014/main" id="{FBF0CF10-D9AF-4C2E-9301-C6F95138566F}"/>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27FA996-FAA2-462C-A90A-06B2BB7FE88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A7E1057-FD5E-487B-9764-63086B10EF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02946A5-7F4A-438C-86A1-BF341CA5CB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FBC8D53-241F-4210-93D6-A233987E39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6F8589A-2DAA-4733-A1C5-B226206F99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5587</xdr:rowOff>
    </xdr:from>
    <xdr:to>
      <xdr:col>24</xdr:col>
      <xdr:colOff>114300</xdr:colOff>
      <xdr:row>81</xdr:row>
      <xdr:rowOff>107187</xdr:rowOff>
    </xdr:to>
    <xdr:sp macro="" textlink="">
      <xdr:nvSpPr>
        <xdr:cNvPr id="298" name="楕円 297">
          <a:extLst>
            <a:ext uri="{FF2B5EF4-FFF2-40B4-BE49-F238E27FC236}">
              <a16:creationId xmlns:a16="http://schemas.microsoft.com/office/drawing/2014/main" id="{EF143053-C91C-4D41-8D66-98875439C418}"/>
            </a:ext>
          </a:extLst>
        </xdr:cNvPr>
        <xdr:cNvSpPr/>
      </xdr:nvSpPr>
      <xdr:spPr>
        <a:xfrm>
          <a:off x="45847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28464</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8C35F72-CA14-4A7F-AD4A-414B42AEB729}"/>
            </a:ext>
          </a:extLst>
        </xdr:cNvPr>
        <xdr:cNvSpPr txBox="1"/>
      </xdr:nvSpPr>
      <xdr:spPr>
        <a:xfrm>
          <a:off x="4673600" y="137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0" name="楕円 299">
          <a:extLst>
            <a:ext uri="{FF2B5EF4-FFF2-40B4-BE49-F238E27FC236}">
              <a16:creationId xmlns:a16="http://schemas.microsoft.com/office/drawing/2014/main" id="{2CF2E3A9-59E7-4178-98DC-5087DFBB1EE1}"/>
            </a:ext>
          </a:extLst>
        </xdr:cNvPr>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56387</xdr:rowOff>
    </xdr:to>
    <xdr:cxnSp macro="">
      <xdr:nvCxnSpPr>
        <xdr:cNvPr id="301" name="直線コネクタ 300">
          <a:extLst>
            <a:ext uri="{FF2B5EF4-FFF2-40B4-BE49-F238E27FC236}">
              <a16:creationId xmlns:a16="http://schemas.microsoft.com/office/drawing/2014/main" id="{EE3714A6-A64C-4AF8-8317-10A2FE928EDF}"/>
            </a:ext>
          </a:extLst>
        </xdr:cNvPr>
        <xdr:cNvCxnSpPr/>
      </xdr:nvCxnSpPr>
      <xdr:spPr>
        <a:xfrm>
          <a:off x="3797300" y="1393698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117602</xdr:rowOff>
    </xdr:from>
    <xdr:to>
      <xdr:col>15</xdr:col>
      <xdr:colOff>101600</xdr:colOff>
      <xdr:row>81</xdr:row>
      <xdr:rowOff>47752</xdr:rowOff>
    </xdr:to>
    <xdr:sp macro="" textlink="">
      <xdr:nvSpPr>
        <xdr:cNvPr id="302" name="楕円 301">
          <a:extLst>
            <a:ext uri="{FF2B5EF4-FFF2-40B4-BE49-F238E27FC236}">
              <a16:creationId xmlns:a16="http://schemas.microsoft.com/office/drawing/2014/main" id="{F7504492-BB36-4FCF-BBEC-D0BF2D650860}"/>
            </a:ext>
          </a:extLst>
        </xdr:cNvPr>
        <xdr:cNvSpPr/>
      </xdr:nvSpPr>
      <xdr:spPr>
        <a:xfrm>
          <a:off x="2857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168402</xdr:rowOff>
    </xdr:from>
    <xdr:to>
      <xdr:col>19</xdr:col>
      <xdr:colOff>177800</xdr:colOff>
      <xdr:row>81</xdr:row>
      <xdr:rowOff>49530</xdr:rowOff>
    </xdr:to>
    <xdr:cxnSp macro="">
      <xdr:nvCxnSpPr>
        <xdr:cNvPr id="303" name="直線コネクタ 302">
          <a:extLst>
            <a:ext uri="{FF2B5EF4-FFF2-40B4-BE49-F238E27FC236}">
              <a16:creationId xmlns:a16="http://schemas.microsoft.com/office/drawing/2014/main" id="{AB4BD4F1-68D6-4299-9714-32081FFE2914}"/>
            </a:ext>
          </a:extLst>
        </xdr:cNvPr>
        <xdr:cNvCxnSpPr/>
      </xdr:nvCxnSpPr>
      <xdr:spPr>
        <a:xfrm>
          <a:off x="2908300" y="138844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4" name="楕円 303">
          <a:extLst>
            <a:ext uri="{FF2B5EF4-FFF2-40B4-BE49-F238E27FC236}">
              <a16:creationId xmlns:a16="http://schemas.microsoft.com/office/drawing/2014/main" id="{A5710E16-950B-4D90-AA51-80AD8BD769D5}"/>
            </a:ext>
          </a:extLst>
        </xdr:cNvPr>
        <xdr:cNvSpPr/>
      </xdr:nvSpPr>
      <xdr:spPr>
        <a:xfrm>
          <a:off x="1968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168402</xdr:rowOff>
    </xdr:to>
    <xdr:cxnSp macro="">
      <xdr:nvCxnSpPr>
        <xdr:cNvPr id="305" name="直線コネクタ 304">
          <a:extLst>
            <a:ext uri="{FF2B5EF4-FFF2-40B4-BE49-F238E27FC236}">
              <a16:creationId xmlns:a16="http://schemas.microsoft.com/office/drawing/2014/main" id="{E8935FA8-DEDC-442A-B008-BF7661FAF714}"/>
            </a:ext>
          </a:extLst>
        </xdr:cNvPr>
        <xdr:cNvCxnSpPr/>
      </xdr:nvCxnSpPr>
      <xdr:spPr>
        <a:xfrm>
          <a:off x="2019300" y="1381582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06" name="楕円 305">
          <a:extLst>
            <a:ext uri="{FF2B5EF4-FFF2-40B4-BE49-F238E27FC236}">
              <a16:creationId xmlns:a16="http://schemas.microsoft.com/office/drawing/2014/main" id="{969495E8-624A-46C6-A659-CDEA82E977A3}"/>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99822</xdr:rowOff>
    </xdr:to>
    <xdr:cxnSp macro="">
      <xdr:nvCxnSpPr>
        <xdr:cNvPr id="307" name="直線コネクタ 306">
          <a:extLst>
            <a:ext uri="{FF2B5EF4-FFF2-40B4-BE49-F238E27FC236}">
              <a16:creationId xmlns:a16="http://schemas.microsoft.com/office/drawing/2014/main" id="{6FACD40D-CF79-4448-A7BC-25510F655BCE}"/>
            </a:ext>
          </a:extLst>
        </xdr:cNvPr>
        <xdr:cNvCxnSpPr/>
      </xdr:nvCxnSpPr>
      <xdr:spPr>
        <a:xfrm>
          <a:off x="1130300" y="138112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105173</xdr:rowOff>
    </xdr:from>
    <xdr:ext cx="405111" cy="259045"/>
    <xdr:sp macro="" textlink="">
      <xdr:nvSpPr>
        <xdr:cNvPr id="308" name="n_1aveValue【福祉施設】&#10;有形固定資産減価償却率">
          <a:extLst>
            <a:ext uri="{FF2B5EF4-FFF2-40B4-BE49-F238E27FC236}">
              <a16:creationId xmlns:a16="http://schemas.microsoft.com/office/drawing/2014/main" id="{416DF522-74CE-4F57-8622-C12F81CD661A}"/>
            </a:ext>
          </a:extLst>
        </xdr:cNvPr>
        <xdr:cNvSpPr txBox="1"/>
      </xdr:nvSpPr>
      <xdr:spPr>
        <a:xfrm>
          <a:off x="35820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9" name="n_2aveValue【福祉施設】&#10;有形固定資産減価償却率">
          <a:extLst>
            <a:ext uri="{FF2B5EF4-FFF2-40B4-BE49-F238E27FC236}">
              <a16:creationId xmlns:a16="http://schemas.microsoft.com/office/drawing/2014/main" id="{D4334328-4CF0-4169-AC98-09CF82B4CBB9}"/>
            </a:ext>
          </a:extLst>
        </xdr:cNvPr>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310" name="n_3aveValue【福祉施設】&#10;有形固定資産減価償却率">
          <a:extLst>
            <a:ext uri="{FF2B5EF4-FFF2-40B4-BE49-F238E27FC236}">
              <a16:creationId xmlns:a16="http://schemas.microsoft.com/office/drawing/2014/main" id="{B26AFC18-740F-4235-87E7-AF8018BB79DC}"/>
            </a:ext>
          </a:extLst>
        </xdr:cNvPr>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311" name="n_4aveValue【福祉施設】&#10;有形固定資産減価償却率">
          <a:extLst>
            <a:ext uri="{FF2B5EF4-FFF2-40B4-BE49-F238E27FC236}">
              <a16:creationId xmlns:a16="http://schemas.microsoft.com/office/drawing/2014/main" id="{F7912E93-2C2D-4AB7-9671-1F5BD72F09A3}"/>
            </a:ext>
          </a:extLst>
        </xdr:cNvPr>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312" name="n_1mainValue【福祉施設】&#10;有形固定資産減価償却率">
          <a:extLst>
            <a:ext uri="{FF2B5EF4-FFF2-40B4-BE49-F238E27FC236}">
              <a16:creationId xmlns:a16="http://schemas.microsoft.com/office/drawing/2014/main" id="{5935F056-AED1-4DAC-98CD-4FE20F8F4CDD}"/>
            </a:ext>
          </a:extLst>
        </xdr:cNvPr>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64279</xdr:rowOff>
    </xdr:from>
    <xdr:ext cx="405111" cy="259045"/>
    <xdr:sp macro="" textlink="">
      <xdr:nvSpPr>
        <xdr:cNvPr id="313" name="n_2mainValue【福祉施設】&#10;有形固定資産減価償却率">
          <a:extLst>
            <a:ext uri="{FF2B5EF4-FFF2-40B4-BE49-F238E27FC236}">
              <a16:creationId xmlns:a16="http://schemas.microsoft.com/office/drawing/2014/main" id="{ADE0E48C-CC44-4EB6-8AA9-469A2895CF64}"/>
            </a:ext>
          </a:extLst>
        </xdr:cNvPr>
        <xdr:cNvSpPr txBox="1"/>
      </xdr:nvSpPr>
      <xdr:spPr>
        <a:xfrm>
          <a:off x="2705744" y="136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141749</xdr:rowOff>
    </xdr:from>
    <xdr:ext cx="405111" cy="259045"/>
    <xdr:sp macro="" textlink="">
      <xdr:nvSpPr>
        <xdr:cNvPr id="314" name="n_3mainValue【福祉施設】&#10;有形固定資産減価償却率">
          <a:extLst>
            <a:ext uri="{FF2B5EF4-FFF2-40B4-BE49-F238E27FC236}">
              <a16:creationId xmlns:a16="http://schemas.microsoft.com/office/drawing/2014/main" id="{F6301009-9B56-445E-A0F7-EEBA49B82A2C}"/>
            </a:ext>
          </a:extLst>
        </xdr:cNvPr>
        <xdr:cNvSpPr txBox="1"/>
      </xdr:nvSpPr>
      <xdr:spPr>
        <a:xfrm>
          <a:off x="1816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137177</xdr:rowOff>
    </xdr:from>
    <xdr:ext cx="405111" cy="259045"/>
    <xdr:sp macro="" textlink="">
      <xdr:nvSpPr>
        <xdr:cNvPr id="315" name="n_4mainValue【福祉施設】&#10;有形固定資産減価償却率">
          <a:extLst>
            <a:ext uri="{FF2B5EF4-FFF2-40B4-BE49-F238E27FC236}">
              <a16:creationId xmlns:a16="http://schemas.microsoft.com/office/drawing/2014/main" id="{26A95418-8869-4008-BFFE-FFE0045A0559}"/>
            </a:ext>
          </a:extLst>
        </xdr:cNvPr>
        <xdr:cNvSpPr txBox="1"/>
      </xdr:nvSpPr>
      <xdr:spPr>
        <a:xfrm>
          <a:off x="927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894A2243-33E4-4DCC-A196-53F8C0619C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96BF34E6-CD4B-449D-BEBB-CFD63B4632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892C9224-E8DE-43E1-A21A-67D43D8B3C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3A493B5B-71D0-41A3-A15D-BE3D5655EE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4C1FA8C-DBA3-41A4-BAA4-7F8D866AF4F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5C4C1EA-3948-4598-B397-6B3BD5A447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F88785CC-E215-43D3-8852-0A84AAED94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624C698D-FDAC-499C-A979-34B18EAA27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457E2CA8-C4D5-4720-9225-E8E1F5E0412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274A3BF9-17EE-4706-8120-CEA5F0EBFE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5B8DB8D-C095-47B2-856E-4EE462B7229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9966A1F7-7EE8-43CC-8487-0CCCB5504A4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9EF5FA74-529D-4103-8C81-EA28E9B4E41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AC09876E-C47B-4D84-AC4E-525C279615E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2113F1DE-B8B8-454F-B4A0-8117E1C401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57FEE330-969D-4B07-BBC3-01AF7233E05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5BC0465B-3B26-494D-A0F3-4FCB7187744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DA6EBFDB-19EF-423C-906E-75BF737F593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BC52C595-A958-4A63-B1D9-E07F07CB18F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2990ACE9-BCF9-4986-8988-1FB9A8BC2F9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A67011DA-1784-439D-BFAE-091A2377EE2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AE6138F0-D407-4979-9F71-59DEA62EC9E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C2F310DF-8D26-41E6-B49A-F8AD575AA6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C9C319E2-99F3-4491-AA98-D1522844E970}"/>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福祉施設】&#10;一人当たり面積最小値テキスト">
          <a:extLst>
            <a:ext uri="{FF2B5EF4-FFF2-40B4-BE49-F238E27FC236}">
              <a16:creationId xmlns:a16="http://schemas.microsoft.com/office/drawing/2014/main" id="{1627403D-14D5-45CE-B9DD-479363E71B44}"/>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22C71D63-1D3B-4B02-8B3F-8E60237E339C}"/>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42" name="【福祉施設】&#10;一人当たり面積最大値テキスト">
          <a:extLst>
            <a:ext uri="{FF2B5EF4-FFF2-40B4-BE49-F238E27FC236}">
              <a16:creationId xmlns:a16="http://schemas.microsoft.com/office/drawing/2014/main" id="{606EB8A1-D5BE-4C0B-AA3C-E0C2DE22297C}"/>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43" name="直線コネクタ 342">
          <a:extLst>
            <a:ext uri="{FF2B5EF4-FFF2-40B4-BE49-F238E27FC236}">
              <a16:creationId xmlns:a16="http://schemas.microsoft.com/office/drawing/2014/main" id="{FC255A82-DB95-4B66-A0FB-C0848DF0B105}"/>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44466</xdr:rowOff>
    </xdr:from>
    <xdr:ext cx="469744" cy="259045"/>
    <xdr:sp macro="" textlink="">
      <xdr:nvSpPr>
        <xdr:cNvPr id="344" name="【福祉施設】&#10;一人当たり面積平均値テキスト">
          <a:extLst>
            <a:ext uri="{FF2B5EF4-FFF2-40B4-BE49-F238E27FC236}">
              <a16:creationId xmlns:a16="http://schemas.microsoft.com/office/drawing/2014/main" id="{AF5526B1-641D-46BB-A842-9CD3376CA301}"/>
            </a:ext>
          </a:extLst>
        </xdr:cNvPr>
        <xdr:cNvSpPr txBox="1"/>
      </xdr:nvSpPr>
      <xdr:spPr>
        <a:xfrm>
          <a:off x="10515600" y="1427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45" name="フローチャート: 判断 344">
          <a:extLst>
            <a:ext uri="{FF2B5EF4-FFF2-40B4-BE49-F238E27FC236}">
              <a16:creationId xmlns:a16="http://schemas.microsoft.com/office/drawing/2014/main" id="{FBD88333-EF32-4FB0-A127-AFB52121FC08}"/>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6" name="フローチャート: 判断 345">
          <a:extLst>
            <a:ext uri="{FF2B5EF4-FFF2-40B4-BE49-F238E27FC236}">
              <a16:creationId xmlns:a16="http://schemas.microsoft.com/office/drawing/2014/main" id="{2A8A6E6D-A20A-46A9-A3C8-016FA043D426}"/>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347" name="フローチャート: 判断 346">
          <a:extLst>
            <a:ext uri="{FF2B5EF4-FFF2-40B4-BE49-F238E27FC236}">
              <a16:creationId xmlns:a16="http://schemas.microsoft.com/office/drawing/2014/main" id="{9376041A-B849-4C90-839C-4397528E0A72}"/>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48" name="フローチャート: 判断 347">
          <a:extLst>
            <a:ext uri="{FF2B5EF4-FFF2-40B4-BE49-F238E27FC236}">
              <a16:creationId xmlns:a16="http://schemas.microsoft.com/office/drawing/2014/main" id="{679347C4-72B1-4766-9D2C-004A56E93222}"/>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49" name="フローチャート: 判断 348">
          <a:extLst>
            <a:ext uri="{FF2B5EF4-FFF2-40B4-BE49-F238E27FC236}">
              <a16:creationId xmlns:a16="http://schemas.microsoft.com/office/drawing/2014/main" id="{835FEEDC-A79D-4690-8C44-EABF5A0F354C}"/>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CC7FE7B-D813-439B-9BF5-8AF29A0547C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FFD9279-6FCE-404B-BD75-9CEB212E02C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D7254C3-93BF-4F38-B51E-7BFE80642B9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902B9E-C2BC-445B-B8CE-8D4DB49970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34F737D-69DD-4FFF-AD0C-95536F3514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5" name="楕円 354">
          <a:extLst>
            <a:ext uri="{FF2B5EF4-FFF2-40B4-BE49-F238E27FC236}">
              <a16:creationId xmlns:a16="http://schemas.microsoft.com/office/drawing/2014/main" id="{04AB7770-C3DD-4F9D-927B-4111B3397A57}"/>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56" name="【福祉施設】&#10;一人当たり面積該当値テキスト">
          <a:extLst>
            <a:ext uri="{FF2B5EF4-FFF2-40B4-BE49-F238E27FC236}">
              <a16:creationId xmlns:a16="http://schemas.microsoft.com/office/drawing/2014/main" id="{19703472-3342-44D7-A9ED-CEE7FB6A4B71}"/>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82550</xdr:rowOff>
    </xdr:from>
    <xdr:to>
      <xdr:col>50</xdr:col>
      <xdr:colOff>165100</xdr:colOff>
      <xdr:row>85</xdr:row>
      <xdr:rowOff>12700</xdr:rowOff>
    </xdr:to>
    <xdr:sp macro="" textlink="">
      <xdr:nvSpPr>
        <xdr:cNvPr id="357" name="楕円 356">
          <a:extLst>
            <a:ext uri="{FF2B5EF4-FFF2-40B4-BE49-F238E27FC236}">
              <a16:creationId xmlns:a16="http://schemas.microsoft.com/office/drawing/2014/main" id="{2CBBC147-823D-4E92-89B6-3F303786583E}"/>
            </a:ext>
          </a:extLst>
        </xdr:cNvPr>
        <xdr:cNvSpPr/>
      </xdr:nvSpPr>
      <xdr:spPr>
        <a:xfrm>
          <a:off x="9588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133350</xdr:rowOff>
    </xdr:from>
    <xdr:to>
      <xdr:col>55</xdr:col>
      <xdr:colOff>0</xdr:colOff>
      <xdr:row>84</xdr:row>
      <xdr:rowOff>137161</xdr:rowOff>
    </xdr:to>
    <xdr:cxnSp macro="">
      <xdr:nvCxnSpPr>
        <xdr:cNvPr id="358" name="直線コネクタ 357">
          <a:extLst>
            <a:ext uri="{FF2B5EF4-FFF2-40B4-BE49-F238E27FC236}">
              <a16:creationId xmlns:a16="http://schemas.microsoft.com/office/drawing/2014/main" id="{1FDD1184-6B95-4014-A637-071C9CD74A86}"/>
            </a:ext>
          </a:extLst>
        </xdr:cNvPr>
        <xdr:cNvCxnSpPr/>
      </xdr:nvCxnSpPr>
      <xdr:spPr>
        <a:xfrm>
          <a:off x="9639300" y="145351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59" name="楕円 358">
          <a:extLst>
            <a:ext uri="{FF2B5EF4-FFF2-40B4-BE49-F238E27FC236}">
              <a16:creationId xmlns:a16="http://schemas.microsoft.com/office/drawing/2014/main" id="{5CC085D8-246F-4BC8-A765-2ABF7324C824}"/>
            </a:ext>
          </a:extLst>
        </xdr:cNvPr>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133350</xdr:rowOff>
    </xdr:to>
    <xdr:cxnSp macro="">
      <xdr:nvCxnSpPr>
        <xdr:cNvPr id="360" name="直線コネクタ 359">
          <a:extLst>
            <a:ext uri="{FF2B5EF4-FFF2-40B4-BE49-F238E27FC236}">
              <a16:creationId xmlns:a16="http://schemas.microsoft.com/office/drawing/2014/main" id="{9423396F-2A55-4BF2-96CF-776B1F47CE66}"/>
            </a:ext>
          </a:extLst>
        </xdr:cNvPr>
        <xdr:cNvCxnSpPr/>
      </xdr:nvCxnSpPr>
      <xdr:spPr>
        <a:xfrm>
          <a:off x="8750300" y="145313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74930</xdr:rowOff>
    </xdr:from>
    <xdr:to>
      <xdr:col>41</xdr:col>
      <xdr:colOff>101600</xdr:colOff>
      <xdr:row>85</xdr:row>
      <xdr:rowOff>5080</xdr:rowOff>
    </xdr:to>
    <xdr:sp macro="" textlink="">
      <xdr:nvSpPr>
        <xdr:cNvPr id="361" name="楕円 360">
          <a:extLst>
            <a:ext uri="{FF2B5EF4-FFF2-40B4-BE49-F238E27FC236}">
              <a16:creationId xmlns:a16="http://schemas.microsoft.com/office/drawing/2014/main" id="{2EEB2F43-207E-41F4-B44C-94FD9619416E}"/>
            </a:ext>
          </a:extLst>
        </xdr:cNvPr>
        <xdr:cNvSpPr/>
      </xdr:nvSpPr>
      <xdr:spPr>
        <a:xfrm>
          <a:off x="7810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125730</xdr:rowOff>
    </xdr:from>
    <xdr:to>
      <xdr:col>45</xdr:col>
      <xdr:colOff>177800</xdr:colOff>
      <xdr:row>84</xdr:row>
      <xdr:rowOff>129539</xdr:rowOff>
    </xdr:to>
    <xdr:cxnSp macro="">
      <xdr:nvCxnSpPr>
        <xdr:cNvPr id="362" name="直線コネクタ 361">
          <a:extLst>
            <a:ext uri="{FF2B5EF4-FFF2-40B4-BE49-F238E27FC236}">
              <a16:creationId xmlns:a16="http://schemas.microsoft.com/office/drawing/2014/main" id="{1BC528C5-400D-4A7B-A2C5-79590C951276}"/>
            </a:ext>
          </a:extLst>
        </xdr:cNvPr>
        <xdr:cNvCxnSpPr/>
      </xdr:nvCxnSpPr>
      <xdr:spPr>
        <a:xfrm>
          <a:off x="7861300" y="14527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78739</xdr:rowOff>
    </xdr:from>
    <xdr:to>
      <xdr:col>36</xdr:col>
      <xdr:colOff>165100</xdr:colOff>
      <xdr:row>85</xdr:row>
      <xdr:rowOff>8889</xdr:rowOff>
    </xdr:to>
    <xdr:sp macro="" textlink="">
      <xdr:nvSpPr>
        <xdr:cNvPr id="363" name="楕円 362">
          <a:extLst>
            <a:ext uri="{FF2B5EF4-FFF2-40B4-BE49-F238E27FC236}">
              <a16:creationId xmlns:a16="http://schemas.microsoft.com/office/drawing/2014/main" id="{128EECA1-A714-4EFF-B57C-69229D04A648}"/>
            </a:ext>
          </a:extLst>
        </xdr:cNvPr>
        <xdr:cNvSpPr/>
      </xdr:nvSpPr>
      <xdr:spPr>
        <a:xfrm>
          <a:off x="692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125730</xdr:rowOff>
    </xdr:from>
    <xdr:to>
      <xdr:col>41</xdr:col>
      <xdr:colOff>50800</xdr:colOff>
      <xdr:row>84</xdr:row>
      <xdr:rowOff>129539</xdr:rowOff>
    </xdr:to>
    <xdr:cxnSp macro="">
      <xdr:nvCxnSpPr>
        <xdr:cNvPr id="364" name="直線コネクタ 363">
          <a:extLst>
            <a:ext uri="{FF2B5EF4-FFF2-40B4-BE49-F238E27FC236}">
              <a16:creationId xmlns:a16="http://schemas.microsoft.com/office/drawing/2014/main" id="{F43CB07F-6DA6-4266-BEE7-D7FED42FA9AB}"/>
            </a:ext>
          </a:extLst>
        </xdr:cNvPr>
        <xdr:cNvCxnSpPr/>
      </xdr:nvCxnSpPr>
      <xdr:spPr>
        <a:xfrm flipV="1">
          <a:off x="6972300" y="14527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5" name="n_1aveValue【福祉施設】&#10;一人当たり面積">
          <a:extLst>
            <a:ext uri="{FF2B5EF4-FFF2-40B4-BE49-F238E27FC236}">
              <a16:creationId xmlns:a16="http://schemas.microsoft.com/office/drawing/2014/main" id="{1283AEEE-EBCF-43FF-B78B-E1562F93FB91}"/>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66" name="n_2aveValue【福祉施設】&#10;一人当たり面積">
          <a:extLst>
            <a:ext uri="{FF2B5EF4-FFF2-40B4-BE49-F238E27FC236}">
              <a16:creationId xmlns:a16="http://schemas.microsoft.com/office/drawing/2014/main" id="{6E44E8A0-CA6D-460D-9DF5-ACF6018C1D12}"/>
            </a:ext>
          </a:extLst>
        </xdr:cNvPr>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67" name="n_3aveValue【福祉施設】&#10;一人当たり面積">
          <a:extLst>
            <a:ext uri="{FF2B5EF4-FFF2-40B4-BE49-F238E27FC236}">
              <a16:creationId xmlns:a16="http://schemas.microsoft.com/office/drawing/2014/main" id="{E59A4F2B-6E29-4D40-B50B-433E8DDBA110}"/>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368" name="n_4aveValue【福祉施設】&#10;一人当たり面積">
          <a:extLst>
            <a:ext uri="{FF2B5EF4-FFF2-40B4-BE49-F238E27FC236}">
              <a16:creationId xmlns:a16="http://schemas.microsoft.com/office/drawing/2014/main" id="{6E08E294-3B79-40B6-BA5A-83BC7F93ECAC}"/>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3827</xdr:rowOff>
    </xdr:from>
    <xdr:ext cx="469744" cy="259045"/>
    <xdr:sp macro="" textlink="">
      <xdr:nvSpPr>
        <xdr:cNvPr id="369" name="n_1mainValue【福祉施設】&#10;一人当たり面積">
          <a:extLst>
            <a:ext uri="{FF2B5EF4-FFF2-40B4-BE49-F238E27FC236}">
              <a16:creationId xmlns:a16="http://schemas.microsoft.com/office/drawing/2014/main" id="{E00E2311-15BD-46CF-B8C0-8A4DA0843D99}"/>
            </a:ext>
          </a:extLst>
        </xdr:cNvPr>
        <xdr:cNvSpPr txBox="1"/>
      </xdr:nvSpPr>
      <xdr:spPr>
        <a:xfrm>
          <a:off x="9391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xdr:rowOff>
    </xdr:from>
    <xdr:ext cx="469744" cy="259045"/>
    <xdr:sp macro="" textlink="">
      <xdr:nvSpPr>
        <xdr:cNvPr id="370" name="n_2mainValue【福祉施設】&#10;一人当たり面積">
          <a:extLst>
            <a:ext uri="{FF2B5EF4-FFF2-40B4-BE49-F238E27FC236}">
              <a16:creationId xmlns:a16="http://schemas.microsoft.com/office/drawing/2014/main" id="{E89486F0-1FA4-42F9-9871-46EA4779EE5E}"/>
            </a:ext>
          </a:extLst>
        </xdr:cNvPr>
        <xdr:cNvSpPr txBox="1"/>
      </xdr:nvSpPr>
      <xdr:spPr>
        <a:xfrm>
          <a:off x="8515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1" name="n_3mainValue【福祉施設】&#10;一人当たり面積">
          <a:extLst>
            <a:ext uri="{FF2B5EF4-FFF2-40B4-BE49-F238E27FC236}">
              <a16:creationId xmlns:a16="http://schemas.microsoft.com/office/drawing/2014/main" id="{A0ADD65F-413A-4C0E-843F-5DD59DCE7D91}"/>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xdr:rowOff>
    </xdr:from>
    <xdr:ext cx="469744" cy="259045"/>
    <xdr:sp macro="" textlink="">
      <xdr:nvSpPr>
        <xdr:cNvPr id="372" name="n_4mainValue【福祉施設】&#10;一人当たり面積">
          <a:extLst>
            <a:ext uri="{FF2B5EF4-FFF2-40B4-BE49-F238E27FC236}">
              <a16:creationId xmlns:a16="http://schemas.microsoft.com/office/drawing/2014/main" id="{08B77DC7-D5E1-4509-B417-9683A1A5BEC3}"/>
            </a:ext>
          </a:extLst>
        </xdr:cNvPr>
        <xdr:cNvSpPr txBox="1"/>
      </xdr:nvSpPr>
      <xdr:spPr>
        <a:xfrm>
          <a:off x="6737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9BDEB31-5C4F-4C1E-AC06-8B0968DA63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76F7C8E-54A6-4B6E-A790-8BB6DB1146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60E6FAC2-5913-4951-8A35-C399B7AC26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11985EF2-F6FA-43BE-A8F5-272C791E28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87220602-CD9E-4120-B787-A9167FBC419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AA0F95FB-95B1-4054-BA11-4C741C1E94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9587CA97-AF83-449C-A145-E0B07D9E53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8C69B8D7-E465-458C-96DB-11964683C13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91F7887E-F565-4999-87C1-EE3D5EC7336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B98C4056-D68F-48BF-A0FC-00844F4BE22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1D33B734-F8A9-4F17-B3C4-4F6230FAE0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72CF6599-DA18-45B5-82CF-699BB26337B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5" name="テキスト ボックス 384">
          <a:extLst>
            <a:ext uri="{FF2B5EF4-FFF2-40B4-BE49-F238E27FC236}">
              <a16:creationId xmlns:a16="http://schemas.microsoft.com/office/drawing/2014/main" id="{3800C8B9-1138-47BB-BCED-F04396AA4CC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8CEA96BA-A8EE-4280-8EE5-2C14FF5A57E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CB0C07EF-835C-4DDD-A8F1-8FC2B7A3E09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37B93A9A-AD9B-461F-8583-91DFB0C8315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0F105E22-BDFD-4F8B-88D2-ABD78B46DBE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8674A4F8-A91F-41D5-8174-EACE1EA2A17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E5E63D87-C14E-4064-9609-2608BC5D0E2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FCC28E2F-7A63-4948-8FB2-7EF547868D1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a:extLst>
            <a:ext uri="{FF2B5EF4-FFF2-40B4-BE49-F238E27FC236}">
              <a16:creationId xmlns:a16="http://schemas.microsoft.com/office/drawing/2014/main" id="{3288505D-A2CE-48F4-98B1-B885CE6F14E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BF6695F3-563C-41AB-AE7A-13DE751F19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a:extLst>
            <a:ext uri="{FF2B5EF4-FFF2-40B4-BE49-F238E27FC236}">
              <a16:creationId xmlns:a16="http://schemas.microsoft.com/office/drawing/2014/main" id="{B66DB4ED-695F-469C-988C-52FD4E5600A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BED88B96-9F87-4D1B-993B-780F15266BE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97" name="直線コネクタ 396">
          <a:extLst>
            <a:ext uri="{FF2B5EF4-FFF2-40B4-BE49-F238E27FC236}">
              <a16:creationId xmlns:a16="http://schemas.microsoft.com/office/drawing/2014/main" id="{15E66FC5-9A69-4C7A-85BD-64CDDA303BA3}"/>
            </a:ext>
          </a:extLst>
        </xdr:cNvPr>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98" name="【市民会館】&#10;有形固定資産減価償却率最小値テキスト">
          <a:extLst>
            <a:ext uri="{FF2B5EF4-FFF2-40B4-BE49-F238E27FC236}">
              <a16:creationId xmlns:a16="http://schemas.microsoft.com/office/drawing/2014/main" id="{D6C8512C-E85E-4974-8BC9-C543D0DBCD1B}"/>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99" name="直線コネクタ 398">
          <a:extLst>
            <a:ext uri="{FF2B5EF4-FFF2-40B4-BE49-F238E27FC236}">
              <a16:creationId xmlns:a16="http://schemas.microsoft.com/office/drawing/2014/main" id="{025173AC-9AAC-4865-BD97-56AD61F7BC29}"/>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56227D40-433D-4210-8AAD-2AA9DFBDB265}"/>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1" name="直線コネクタ 400">
          <a:extLst>
            <a:ext uri="{FF2B5EF4-FFF2-40B4-BE49-F238E27FC236}">
              <a16:creationId xmlns:a16="http://schemas.microsoft.com/office/drawing/2014/main" id="{42048C3C-C7AE-4705-99FA-716B01ABDC4B}"/>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66623D0A-8667-46B2-B2D5-BD0758A33168}"/>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3" name="フローチャート: 判断 402">
          <a:extLst>
            <a:ext uri="{FF2B5EF4-FFF2-40B4-BE49-F238E27FC236}">
              <a16:creationId xmlns:a16="http://schemas.microsoft.com/office/drawing/2014/main" id="{B3005E1C-6CA3-47E9-87F3-3111C6C3516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404" name="フローチャート: 判断 403">
          <a:extLst>
            <a:ext uri="{FF2B5EF4-FFF2-40B4-BE49-F238E27FC236}">
              <a16:creationId xmlns:a16="http://schemas.microsoft.com/office/drawing/2014/main" id="{FC322AD6-E543-4401-A544-484ACCFD2CFB}"/>
            </a:ext>
          </a:extLst>
        </xdr:cNvPr>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405" name="フローチャート: 判断 404">
          <a:extLst>
            <a:ext uri="{FF2B5EF4-FFF2-40B4-BE49-F238E27FC236}">
              <a16:creationId xmlns:a16="http://schemas.microsoft.com/office/drawing/2014/main" id="{A7C85C26-2EFE-4A7D-8113-784A03D1C558}"/>
            </a:ext>
          </a:extLst>
        </xdr:cNvPr>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06" name="フローチャート: 判断 405">
          <a:extLst>
            <a:ext uri="{FF2B5EF4-FFF2-40B4-BE49-F238E27FC236}">
              <a16:creationId xmlns:a16="http://schemas.microsoft.com/office/drawing/2014/main" id="{017819A4-6C3F-42FD-8DC1-0ED8A10DBD15}"/>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07" name="フローチャート: 判断 406">
          <a:extLst>
            <a:ext uri="{FF2B5EF4-FFF2-40B4-BE49-F238E27FC236}">
              <a16:creationId xmlns:a16="http://schemas.microsoft.com/office/drawing/2014/main" id="{32D8E190-A0AD-4B64-B4AB-CC21CC98849E}"/>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D060F21-A652-41A9-803D-8D342450FF9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0929BB8-C96A-4A4B-B513-59C14E98CC2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25EF872-45D8-4322-87C3-F6E5A55276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514A26E-0FDA-4C7A-8865-FC4AE6BA4FB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620CB97-4FD5-49B8-A94A-6A07DACD8D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413" name="楕円 412">
          <a:extLst>
            <a:ext uri="{FF2B5EF4-FFF2-40B4-BE49-F238E27FC236}">
              <a16:creationId xmlns:a16="http://schemas.microsoft.com/office/drawing/2014/main" id="{4E566FC2-1C23-4C36-A74A-1EF06B94F117}"/>
            </a:ext>
          </a:extLst>
        </xdr:cNvPr>
        <xdr:cNvSpPr/>
      </xdr:nvSpPr>
      <xdr:spPr>
        <a:xfrm>
          <a:off x="45847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19066</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5E822E90-A011-4162-9E79-458E9D185E23}"/>
            </a:ext>
          </a:extLst>
        </xdr:cNvPr>
        <xdr:cNvSpPr txBox="1"/>
      </xdr:nvSpPr>
      <xdr:spPr>
        <a:xfrm>
          <a:off x="4673600"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168275</xdr:rowOff>
    </xdr:from>
    <xdr:to>
      <xdr:col>20</xdr:col>
      <xdr:colOff>38100</xdr:colOff>
      <xdr:row>105</xdr:row>
      <xdr:rowOff>98425</xdr:rowOff>
    </xdr:to>
    <xdr:sp macro="" textlink="">
      <xdr:nvSpPr>
        <xdr:cNvPr id="415" name="楕円 414">
          <a:extLst>
            <a:ext uri="{FF2B5EF4-FFF2-40B4-BE49-F238E27FC236}">
              <a16:creationId xmlns:a16="http://schemas.microsoft.com/office/drawing/2014/main" id="{96D21E7E-6797-4641-B71C-7829DFA1F47C}"/>
            </a:ext>
          </a:extLst>
        </xdr:cNvPr>
        <xdr:cNvSpPr/>
      </xdr:nvSpPr>
      <xdr:spPr>
        <a:xfrm>
          <a:off x="3746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47625</xdr:rowOff>
    </xdr:from>
    <xdr:to>
      <xdr:col>24</xdr:col>
      <xdr:colOff>63500</xdr:colOff>
      <xdr:row>105</xdr:row>
      <xdr:rowOff>91439</xdr:rowOff>
    </xdr:to>
    <xdr:cxnSp macro="">
      <xdr:nvCxnSpPr>
        <xdr:cNvPr id="416" name="直線コネクタ 415">
          <a:extLst>
            <a:ext uri="{FF2B5EF4-FFF2-40B4-BE49-F238E27FC236}">
              <a16:creationId xmlns:a16="http://schemas.microsoft.com/office/drawing/2014/main" id="{80CFD642-420B-4448-95A5-49D9A5D3B53A}"/>
            </a:ext>
          </a:extLst>
        </xdr:cNvPr>
        <xdr:cNvCxnSpPr/>
      </xdr:nvCxnSpPr>
      <xdr:spPr>
        <a:xfrm>
          <a:off x="3797300" y="180498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160655</xdr:rowOff>
    </xdr:from>
    <xdr:to>
      <xdr:col>15</xdr:col>
      <xdr:colOff>101600</xdr:colOff>
      <xdr:row>105</xdr:row>
      <xdr:rowOff>90805</xdr:rowOff>
    </xdr:to>
    <xdr:sp macro="" textlink="">
      <xdr:nvSpPr>
        <xdr:cNvPr id="417" name="楕円 416">
          <a:extLst>
            <a:ext uri="{FF2B5EF4-FFF2-40B4-BE49-F238E27FC236}">
              <a16:creationId xmlns:a16="http://schemas.microsoft.com/office/drawing/2014/main" id="{2F27C7C6-52A9-4C6D-BF74-6D2655AF76AE}"/>
            </a:ext>
          </a:extLst>
        </xdr:cNvPr>
        <xdr:cNvSpPr/>
      </xdr:nvSpPr>
      <xdr:spPr>
        <a:xfrm>
          <a:off x="2857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40005</xdr:rowOff>
    </xdr:from>
    <xdr:to>
      <xdr:col>19</xdr:col>
      <xdr:colOff>177800</xdr:colOff>
      <xdr:row>105</xdr:row>
      <xdr:rowOff>47625</xdr:rowOff>
    </xdr:to>
    <xdr:cxnSp macro="">
      <xdr:nvCxnSpPr>
        <xdr:cNvPr id="418" name="直線コネクタ 417">
          <a:extLst>
            <a:ext uri="{FF2B5EF4-FFF2-40B4-BE49-F238E27FC236}">
              <a16:creationId xmlns:a16="http://schemas.microsoft.com/office/drawing/2014/main" id="{411260F5-F552-4E8D-8E83-A3ED5E7453AF}"/>
            </a:ext>
          </a:extLst>
        </xdr:cNvPr>
        <xdr:cNvCxnSpPr/>
      </xdr:nvCxnSpPr>
      <xdr:spPr>
        <a:xfrm>
          <a:off x="2908300" y="180422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9" name="楕円 418">
          <a:extLst>
            <a:ext uri="{FF2B5EF4-FFF2-40B4-BE49-F238E27FC236}">
              <a16:creationId xmlns:a16="http://schemas.microsoft.com/office/drawing/2014/main" id="{D7756B37-D5E5-4834-A6E2-973D55C33AC7}"/>
            </a:ext>
          </a:extLst>
        </xdr:cNvPr>
        <xdr:cNvSpPr/>
      </xdr:nvSpPr>
      <xdr:spPr>
        <a:xfrm>
          <a:off x="1968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40005</xdr:rowOff>
    </xdr:from>
    <xdr:to>
      <xdr:col>15</xdr:col>
      <xdr:colOff>50800</xdr:colOff>
      <xdr:row>105</xdr:row>
      <xdr:rowOff>74295</xdr:rowOff>
    </xdr:to>
    <xdr:cxnSp macro="">
      <xdr:nvCxnSpPr>
        <xdr:cNvPr id="420" name="直線コネクタ 419">
          <a:extLst>
            <a:ext uri="{FF2B5EF4-FFF2-40B4-BE49-F238E27FC236}">
              <a16:creationId xmlns:a16="http://schemas.microsoft.com/office/drawing/2014/main" id="{C8B4143A-F1F2-4A61-BEB9-149EBCD8673C}"/>
            </a:ext>
          </a:extLst>
        </xdr:cNvPr>
        <xdr:cNvCxnSpPr/>
      </xdr:nvCxnSpPr>
      <xdr:spPr>
        <a:xfrm flipV="1">
          <a:off x="2019300" y="18042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xdr:rowOff>
    </xdr:from>
    <xdr:to>
      <xdr:col>6</xdr:col>
      <xdr:colOff>38100</xdr:colOff>
      <xdr:row>104</xdr:row>
      <xdr:rowOff>107950</xdr:rowOff>
    </xdr:to>
    <xdr:sp macro="" textlink="">
      <xdr:nvSpPr>
        <xdr:cNvPr id="421" name="楕円 420">
          <a:extLst>
            <a:ext uri="{FF2B5EF4-FFF2-40B4-BE49-F238E27FC236}">
              <a16:creationId xmlns:a16="http://schemas.microsoft.com/office/drawing/2014/main" id="{3983E99D-75C4-4075-A449-9709C3D86410}"/>
            </a:ext>
          </a:extLst>
        </xdr:cNvPr>
        <xdr:cNvSpPr/>
      </xdr:nvSpPr>
      <xdr:spPr>
        <a:xfrm>
          <a:off x="1079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57150</xdr:rowOff>
    </xdr:from>
    <xdr:to>
      <xdr:col>10</xdr:col>
      <xdr:colOff>114300</xdr:colOff>
      <xdr:row>105</xdr:row>
      <xdr:rowOff>74295</xdr:rowOff>
    </xdr:to>
    <xdr:cxnSp macro="">
      <xdr:nvCxnSpPr>
        <xdr:cNvPr id="422" name="直線コネクタ 421">
          <a:extLst>
            <a:ext uri="{FF2B5EF4-FFF2-40B4-BE49-F238E27FC236}">
              <a16:creationId xmlns:a16="http://schemas.microsoft.com/office/drawing/2014/main" id="{94DBD2E1-579B-4F7E-B45C-FAF97792CC29}"/>
            </a:ext>
          </a:extLst>
        </xdr:cNvPr>
        <xdr:cNvCxnSpPr/>
      </xdr:nvCxnSpPr>
      <xdr:spPr>
        <a:xfrm>
          <a:off x="1130300" y="1788795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147338</xdr:rowOff>
    </xdr:from>
    <xdr:ext cx="405111" cy="259045"/>
    <xdr:sp macro="" textlink="">
      <xdr:nvSpPr>
        <xdr:cNvPr id="423" name="n_1aveValue【市民会館】&#10;有形固定資産減価償却率">
          <a:extLst>
            <a:ext uri="{FF2B5EF4-FFF2-40B4-BE49-F238E27FC236}">
              <a16:creationId xmlns:a16="http://schemas.microsoft.com/office/drawing/2014/main" id="{415BD01D-4022-49BD-A718-6B6CFE9E8A15}"/>
            </a:ext>
          </a:extLst>
        </xdr:cNvPr>
        <xdr:cNvSpPr txBox="1"/>
      </xdr:nvSpPr>
      <xdr:spPr>
        <a:xfrm>
          <a:off x="3582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424" name="n_2aveValue【市民会館】&#10;有形固定資産減価償却率">
          <a:extLst>
            <a:ext uri="{FF2B5EF4-FFF2-40B4-BE49-F238E27FC236}">
              <a16:creationId xmlns:a16="http://schemas.microsoft.com/office/drawing/2014/main" id="{657DE2B7-33EC-4259-B018-A69203527DE8}"/>
            </a:ext>
          </a:extLst>
        </xdr:cNvPr>
        <xdr:cNvSpPr txBox="1"/>
      </xdr:nvSpPr>
      <xdr:spPr>
        <a:xfrm>
          <a:off x="2705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5" name="n_3aveValue【市民会館】&#10;有形固定資産減価償却率">
          <a:extLst>
            <a:ext uri="{FF2B5EF4-FFF2-40B4-BE49-F238E27FC236}">
              <a16:creationId xmlns:a16="http://schemas.microsoft.com/office/drawing/2014/main" id="{5B098BD9-5B89-479D-8634-F60C6F80C3CC}"/>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26" name="n_4aveValue【市民会館】&#10;有形固定資産減価償却率">
          <a:extLst>
            <a:ext uri="{FF2B5EF4-FFF2-40B4-BE49-F238E27FC236}">
              <a16:creationId xmlns:a16="http://schemas.microsoft.com/office/drawing/2014/main" id="{4D7769BA-E322-45FA-A84F-C90FD42DF516}"/>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89552</xdr:rowOff>
    </xdr:from>
    <xdr:ext cx="405111" cy="259045"/>
    <xdr:sp macro="" textlink="">
      <xdr:nvSpPr>
        <xdr:cNvPr id="427" name="n_1mainValue【市民会館】&#10;有形固定資産減価償却率">
          <a:extLst>
            <a:ext uri="{FF2B5EF4-FFF2-40B4-BE49-F238E27FC236}">
              <a16:creationId xmlns:a16="http://schemas.microsoft.com/office/drawing/2014/main" id="{031B5CE8-4447-4DB2-9C93-2A5427F2D6BA}"/>
            </a:ext>
          </a:extLst>
        </xdr:cNvPr>
        <xdr:cNvSpPr txBox="1"/>
      </xdr:nvSpPr>
      <xdr:spPr>
        <a:xfrm>
          <a:off x="3582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81932</xdr:rowOff>
    </xdr:from>
    <xdr:ext cx="405111" cy="259045"/>
    <xdr:sp macro="" textlink="">
      <xdr:nvSpPr>
        <xdr:cNvPr id="428" name="n_2mainValue【市民会館】&#10;有形固定資産減価償却率">
          <a:extLst>
            <a:ext uri="{FF2B5EF4-FFF2-40B4-BE49-F238E27FC236}">
              <a16:creationId xmlns:a16="http://schemas.microsoft.com/office/drawing/2014/main" id="{7E6447F7-A23B-45CE-BFE5-A6C99CB8B042}"/>
            </a:ext>
          </a:extLst>
        </xdr:cNvPr>
        <xdr:cNvSpPr txBox="1"/>
      </xdr:nvSpPr>
      <xdr:spPr>
        <a:xfrm>
          <a:off x="2705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29" name="n_3mainValue【市民会館】&#10;有形固定資産減価償却率">
          <a:extLst>
            <a:ext uri="{FF2B5EF4-FFF2-40B4-BE49-F238E27FC236}">
              <a16:creationId xmlns:a16="http://schemas.microsoft.com/office/drawing/2014/main" id="{F80D0A59-0395-4A09-92D6-E2EB9A32133F}"/>
            </a:ext>
          </a:extLst>
        </xdr:cNvPr>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99077</xdr:rowOff>
    </xdr:from>
    <xdr:ext cx="405111" cy="259045"/>
    <xdr:sp macro="" textlink="">
      <xdr:nvSpPr>
        <xdr:cNvPr id="430" name="n_4mainValue【市民会館】&#10;有形固定資産減価償却率">
          <a:extLst>
            <a:ext uri="{FF2B5EF4-FFF2-40B4-BE49-F238E27FC236}">
              <a16:creationId xmlns:a16="http://schemas.microsoft.com/office/drawing/2014/main" id="{6A061F1A-BC82-47DB-BA5B-3C8310DD800C}"/>
            </a:ext>
          </a:extLst>
        </xdr:cNvPr>
        <xdr:cNvSpPr txBox="1"/>
      </xdr:nvSpPr>
      <xdr:spPr>
        <a:xfrm>
          <a:off x="927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48BA92E6-B837-4128-A4DB-EF01446B73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4A0CF9C6-EDB4-402F-96EB-17EF3C41E7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AFF4B476-5908-4D17-8FCD-9F6B8D172A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F717CEA3-A93C-4144-AF23-92B4029D36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A0A28A5B-E5CB-480B-B964-FCF6D727BE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7D4B567F-5682-4F88-B8F0-3EF6148AD5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48F55477-F34F-49B1-BC22-439C38ADD5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A9EEB376-D844-48FB-897D-D050A6A791B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15C3CB2-2D64-47D4-851C-AB43F4ADAC6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72263AD8-9134-411A-B386-6432031A926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69E59690-8E11-4955-9DD0-9DFC1D2CEA6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a:extLst>
            <a:ext uri="{FF2B5EF4-FFF2-40B4-BE49-F238E27FC236}">
              <a16:creationId xmlns:a16="http://schemas.microsoft.com/office/drawing/2014/main" id="{BA160E7E-BEEB-4D03-AD52-C5B4F20A3DF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21F0FDF0-1B29-4506-9150-CA4A4163B1C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a:extLst>
            <a:ext uri="{FF2B5EF4-FFF2-40B4-BE49-F238E27FC236}">
              <a16:creationId xmlns:a16="http://schemas.microsoft.com/office/drawing/2014/main" id="{E99B8E99-2E89-43C6-88EB-BA14A1924C0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BD35C901-319F-426A-A309-D5C2CF64EDA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315D0B17-D81B-43CB-BAC5-CA3C75161BD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1E578052-9F86-4742-8A03-ACCDF97CA78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a:extLst>
            <a:ext uri="{FF2B5EF4-FFF2-40B4-BE49-F238E27FC236}">
              <a16:creationId xmlns:a16="http://schemas.microsoft.com/office/drawing/2014/main" id="{66735EC2-22CD-4AA3-AABC-41870B2A148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A3FE6727-9EF5-4AD3-A0AB-03025B64453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a:extLst>
            <a:ext uri="{FF2B5EF4-FFF2-40B4-BE49-F238E27FC236}">
              <a16:creationId xmlns:a16="http://schemas.microsoft.com/office/drawing/2014/main" id="{464F2790-041E-47E1-9354-93F3E1E8042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B2F566DA-2A7D-43A7-A109-4B7AC8FD02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726A7C63-062E-464A-AFD2-FC07E2C1133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F922F85C-BC2A-4BD0-A873-06F5266BFF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454" name="直線コネクタ 453">
          <a:extLst>
            <a:ext uri="{FF2B5EF4-FFF2-40B4-BE49-F238E27FC236}">
              <a16:creationId xmlns:a16="http://schemas.microsoft.com/office/drawing/2014/main" id="{129C1DFD-40BC-49F0-92AB-156F3B4B9ABC}"/>
            </a:ext>
          </a:extLst>
        </xdr:cNvPr>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5" name="【市民会館】&#10;一人当たり面積最小値テキスト">
          <a:extLst>
            <a:ext uri="{FF2B5EF4-FFF2-40B4-BE49-F238E27FC236}">
              <a16:creationId xmlns:a16="http://schemas.microsoft.com/office/drawing/2014/main" id="{47BE3FA7-8FAA-46D6-B0C0-EFB095E5F40F}"/>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6" name="直線コネクタ 455">
          <a:extLst>
            <a:ext uri="{FF2B5EF4-FFF2-40B4-BE49-F238E27FC236}">
              <a16:creationId xmlns:a16="http://schemas.microsoft.com/office/drawing/2014/main" id="{8A9CAA71-D15D-4007-8D99-897A7D9EEB5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457" name="【市民会館】&#10;一人当たり面積最大値テキスト">
          <a:extLst>
            <a:ext uri="{FF2B5EF4-FFF2-40B4-BE49-F238E27FC236}">
              <a16:creationId xmlns:a16="http://schemas.microsoft.com/office/drawing/2014/main" id="{E53F76DA-9E6A-4B2D-8541-D6A0A71DF49C}"/>
            </a:ext>
          </a:extLst>
        </xdr:cNvPr>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458" name="直線コネクタ 457">
          <a:extLst>
            <a:ext uri="{FF2B5EF4-FFF2-40B4-BE49-F238E27FC236}">
              <a16:creationId xmlns:a16="http://schemas.microsoft.com/office/drawing/2014/main" id="{E7693537-A44A-4413-93EB-AE1B95D0E9DC}"/>
            </a:ext>
          </a:extLst>
        </xdr:cNvPr>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459" name="【市民会館】&#10;一人当たり面積平均値テキスト">
          <a:extLst>
            <a:ext uri="{FF2B5EF4-FFF2-40B4-BE49-F238E27FC236}">
              <a16:creationId xmlns:a16="http://schemas.microsoft.com/office/drawing/2014/main" id="{D792C3E0-E9D9-47A9-BA28-41D365E50AA0}"/>
            </a:ext>
          </a:extLst>
        </xdr:cNvPr>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60" name="フローチャート: 判断 459">
          <a:extLst>
            <a:ext uri="{FF2B5EF4-FFF2-40B4-BE49-F238E27FC236}">
              <a16:creationId xmlns:a16="http://schemas.microsoft.com/office/drawing/2014/main" id="{F011A6B8-CBFD-49C2-958F-BF54963497E4}"/>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61" name="フローチャート: 判断 460">
          <a:extLst>
            <a:ext uri="{FF2B5EF4-FFF2-40B4-BE49-F238E27FC236}">
              <a16:creationId xmlns:a16="http://schemas.microsoft.com/office/drawing/2014/main" id="{2472B571-07BC-4F35-A4D6-8716D628D771}"/>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462" name="フローチャート: 判断 461">
          <a:extLst>
            <a:ext uri="{FF2B5EF4-FFF2-40B4-BE49-F238E27FC236}">
              <a16:creationId xmlns:a16="http://schemas.microsoft.com/office/drawing/2014/main" id="{014160BF-06D3-4033-B41B-79D27885679C}"/>
            </a:ext>
          </a:extLst>
        </xdr:cNvPr>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3" name="フローチャート: 判断 462">
          <a:extLst>
            <a:ext uri="{FF2B5EF4-FFF2-40B4-BE49-F238E27FC236}">
              <a16:creationId xmlns:a16="http://schemas.microsoft.com/office/drawing/2014/main" id="{B28B9D57-4488-4348-B849-5D15EC0F1687}"/>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4" name="フローチャート: 判断 463">
          <a:extLst>
            <a:ext uri="{FF2B5EF4-FFF2-40B4-BE49-F238E27FC236}">
              <a16:creationId xmlns:a16="http://schemas.microsoft.com/office/drawing/2014/main" id="{6E70859F-AB6D-438F-BAC4-0765BD7EC99B}"/>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E54765A-4ADA-4D64-8877-F4647EFFD7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C84C364-14D5-4F69-9684-7A5D7B9FA09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DADD2E5-6101-4A00-A400-B5C34FC905B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4B90B97-8A32-41F6-9B4C-F3B04D9DAAC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32C84B1-E3B3-478D-A874-C48A9F6B2F7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70" name="楕円 469">
          <a:extLst>
            <a:ext uri="{FF2B5EF4-FFF2-40B4-BE49-F238E27FC236}">
              <a16:creationId xmlns:a16="http://schemas.microsoft.com/office/drawing/2014/main" id="{0626A9D4-DD4E-4D90-80FB-18D7A9E23532}"/>
            </a:ext>
          </a:extLst>
        </xdr:cNvPr>
        <xdr:cNvSpPr/>
      </xdr:nvSpPr>
      <xdr:spPr>
        <a:xfrm>
          <a:off x="10426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148607</xdr:rowOff>
    </xdr:from>
    <xdr:ext cx="469744" cy="259045"/>
    <xdr:sp macro="" textlink="">
      <xdr:nvSpPr>
        <xdr:cNvPr id="471" name="【市民会館】&#10;一人当たり面積該当値テキスト">
          <a:extLst>
            <a:ext uri="{FF2B5EF4-FFF2-40B4-BE49-F238E27FC236}">
              <a16:creationId xmlns:a16="http://schemas.microsoft.com/office/drawing/2014/main" id="{34ED25D9-6BBD-4526-B0C8-1D5F1811EA89}"/>
            </a:ext>
          </a:extLst>
        </xdr:cNvPr>
        <xdr:cNvSpPr txBox="1"/>
      </xdr:nvSpPr>
      <xdr:spPr>
        <a:xfrm>
          <a:off x="10515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97789</xdr:rowOff>
    </xdr:from>
    <xdr:to>
      <xdr:col>50</xdr:col>
      <xdr:colOff>165100</xdr:colOff>
      <xdr:row>107</xdr:row>
      <xdr:rowOff>27939</xdr:rowOff>
    </xdr:to>
    <xdr:sp macro="" textlink="">
      <xdr:nvSpPr>
        <xdr:cNvPr id="472" name="楕円 471">
          <a:extLst>
            <a:ext uri="{FF2B5EF4-FFF2-40B4-BE49-F238E27FC236}">
              <a16:creationId xmlns:a16="http://schemas.microsoft.com/office/drawing/2014/main" id="{5E81C19D-4D1F-4848-B965-17E7A3A50849}"/>
            </a:ext>
          </a:extLst>
        </xdr:cNvPr>
        <xdr:cNvSpPr/>
      </xdr:nvSpPr>
      <xdr:spPr>
        <a:xfrm>
          <a:off x="9588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148589</xdr:rowOff>
    </xdr:to>
    <xdr:cxnSp macro="">
      <xdr:nvCxnSpPr>
        <xdr:cNvPr id="473" name="直線コネクタ 472">
          <a:extLst>
            <a:ext uri="{FF2B5EF4-FFF2-40B4-BE49-F238E27FC236}">
              <a16:creationId xmlns:a16="http://schemas.microsoft.com/office/drawing/2014/main" id="{CE1A6554-42B6-40CA-8F34-D771AE23B3B3}"/>
            </a:ext>
          </a:extLst>
        </xdr:cNvPr>
        <xdr:cNvCxnSpPr/>
      </xdr:nvCxnSpPr>
      <xdr:spPr>
        <a:xfrm flipV="1">
          <a:off x="9639300" y="182232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74" name="楕円 473">
          <a:extLst>
            <a:ext uri="{FF2B5EF4-FFF2-40B4-BE49-F238E27FC236}">
              <a16:creationId xmlns:a16="http://schemas.microsoft.com/office/drawing/2014/main" id="{48EFF75F-37B4-4866-9F3D-BA8D1D860F15}"/>
            </a:ext>
          </a:extLst>
        </xdr:cNvPr>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148589</xdr:rowOff>
    </xdr:to>
    <xdr:cxnSp macro="">
      <xdr:nvCxnSpPr>
        <xdr:cNvPr id="475" name="直線コネクタ 474">
          <a:extLst>
            <a:ext uri="{FF2B5EF4-FFF2-40B4-BE49-F238E27FC236}">
              <a16:creationId xmlns:a16="http://schemas.microsoft.com/office/drawing/2014/main" id="{4BB795B6-3506-4920-B3B8-DD4CCAEDBC96}"/>
            </a:ext>
          </a:extLst>
        </xdr:cNvPr>
        <xdr:cNvCxnSpPr/>
      </xdr:nvCxnSpPr>
      <xdr:spPr>
        <a:xfrm>
          <a:off x="8750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76" name="楕円 475">
          <a:extLst>
            <a:ext uri="{FF2B5EF4-FFF2-40B4-BE49-F238E27FC236}">
              <a16:creationId xmlns:a16="http://schemas.microsoft.com/office/drawing/2014/main" id="{648D539D-9C10-4869-B054-9DB7F0920A6E}"/>
            </a:ext>
          </a:extLst>
        </xdr:cNvPr>
        <xdr:cNvSpPr/>
      </xdr:nvSpPr>
      <xdr:spPr>
        <a:xfrm>
          <a:off x="781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140970</xdr:rowOff>
    </xdr:from>
    <xdr:to>
      <xdr:col>45</xdr:col>
      <xdr:colOff>177800</xdr:colOff>
      <xdr:row>106</xdr:row>
      <xdr:rowOff>144780</xdr:rowOff>
    </xdr:to>
    <xdr:cxnSp macro="">
      <xdr:nvCxnSpPr>
        <xdr:cNvPr id="477" name="直線コネクタ 476">
          <a:extLst>
            <a:ext uri="{FF2B5EF4-FFF2-40B4-BE49-F238E27FC236}">
              <a16:creationId xmlns:a16="http://schemas.microsoft.com/office/drawing/2014/main" id="{BBBFBAEC-DC30-491F-A42E-BE52738396E9}"/>
            </a:ext>
          </a:extLst>
        </xdr:cNvPr>
        <xdr:cNvCxnSpPr/>
      </xdr:nvCxnSpPr>
      <xdr:spPr>
        <a:xfrm>
          <a:off x="7861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78" name="楕円 477">
          <a:extLst>
            <a:ext uri="{FF2B5EF4-FFF2-40B4-BE49-F238E27FC236}">
              <a16:creationId xmlns:a16="http://schemas.microsoft.com/office/drawing/2014/main" id="{D5ED9917-FC85-4079-B508-54066694DCB5}"/>
            </a:ext>
          </a:extLst>
        </xdr:cNvPr>
        <xdr:cNvSpPr/>
      </xdr:nvSpPr>
      <xdr:spPr>
        <a:xfrm>
          <a:off x="692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160020</xdr:rowOff>
    </xdr:to>
    <xdr:cxnSp macro="">
      <xdr:nvCxnSpPr>
        <xdr:cNvPr id="479" name="直線コネクタ 478">
          <a:extLst>
            <a:ext uri="{FF2B5EF4-FFF2-40B4-BE49-F238E27FC236}">
              <a16:creationId xmlns:a16="http://schemas.microsoft.com/office/drawing/2014/main" id="{AA9654D0-D31A-4EBA-A8D8-8E73C1BFE53C}"/>
            </a:ext>
          </a:extLst>
        </xdr:cNvPr>
        <xdr:cNvCxnSpPr/>
      </xdr:nvCxnSpPr>
      <xdr:spPr>
        <a:xfrm flipV="1">
          <a:off x="6972300" y="18314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80" name="n_1aveValue【市民会館】&#10;一人当たり面積">
          <a:extLst>
            <a:ext uri="{FF2B5EF4-FFF2-40B4-BE49-F238E27FC236}">
              <a16:creationId xmlns:a16="http://schemas.microsoft.com/office/drawing/2014/main" id="{8405A7CC-9B3D-44F1-84CE-D4D847B7E596}"/>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90188</xdr:rowOff>
    </xdr:from>
    <xdr:ext cx="469744" cy="259045"/>
    <xdr:sp macro="" textlink="">
      <xdr:nvSpPr>
        <xdr:cNvPr id="481" name="n_2aveValue【市民会館】&#10;一人当たり面積">
          <a:extLst>
            <a:ext uri="{FF2B5EF4-FFF2-40B4-BE49-F238E27FC236}">
              <a16:creationId xmlns:a16="http://schemas.microsoft.com/office/drawing/2014/main" id="{C5D6D84F-74CB-4236-BB2D-B8FE7064B16E}"/>
            </a:ext>
          </a:extLst>
        </xdr:cNvPr>
        <xdr:cNvSpPr txBox="1"/>
      </xdr:nvSpPr>
      <xdr:spPr>
        <a:xfrm>
          <a:off x="8515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82" name="n_3aveValue【市民会館】&#10;一人当たり面積">
          <a:extLst>
            <a:ext uri="{FF2B5EF4-FFF2-40B4-BE49-F238E27FC236}">
              <a16:creationId xmlns:a16="http://schemas.microsoft.com/office/drawing/2014/main" id="{3401DF8F-0DA7-4EFA-83C7-54E02BE58436}"/>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3" name="n_4aveValue【市民会館】&#10;一人当たり面積">
          <a:extLst>
            <a:ext uri="{FF2B5EF4-FFF2-40B4-BE49-F238E27FC236}">
              <a16:creationId xmlns:a16="http://schemas.microsoft.com/office/drawing/2014/main" id="{B5D7A55D-A95F-46F4-AF3A-DC5C9F4F63A9}"/>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19066</xdr:rowOff>
    </xdr:from>
    <xdr:ext cx="469744" cy="259045"/>
    <xdr:sp macro="" textlink="">
      <xdr:nvSpPr>
        <xdr:cNvPr id="484" name="n_1mainValue【市民会館】&#10;一人当たり面積">
          <a:extLst>
            <a:ext uri="{FF2B5EF4-FFF2-40B4-BE49-F238E27FC236}">
              <a16:creationId xmlns:a16="http://schemas.microsoft.com/office/drawing/2014/main" id="{A208A051-DA95-44B3-B9EA-043ED99F6EA6}"/>
            </a:ext>
          </a:extLst>
        </xdr:cNvPr>
        <xdr:cNvSpPr txBox="1"/>
      </xdr:nvSpPr>
      <xdr:spPr>
        <a:xfrm>
          <a:off x="93917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85" name="n_2mainValue【市民会館】&#10;一人当たり面積">
          <a:extLst>
            <a:ext uri="{FF2B5EF4-FFF2-40B4-BE49-F238E27FC236}">
              <a16:creationId xmlns:a16="http://schemas.microsoft.com/office/drawing/2014/main" id="{D4E3E968-5869-41D9-987A-19918B285A3A}"/>
            </a:ext>
          </a:extLst>
        </xdr:cNvPr>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6" name="n_3mainValue【市民会館】&#10;一人当たり面積">
          <a:extLst>
            <a:ext uri="{FF2B5EF4-FFF2-40B4-BE49-F238E27FC236}">
              <a16:creationId xmlns:a16="http://schemas.microsoft.com/office/drawing/2014/main" id="{AAB123B1-9C9F-4838-8ECE-F7CE21969B4A}"/>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30497</xdr:rowOff>
    </xdr:from>
    <xdr:ext cx="469744" cy="259045"/>
    <xdr:sp macro="" textlink="">
      <xdr:nvSpPr>
        <xdr:cNvPr id="487" name="n_4mainValue【市民会館】&#10;一人当たり面積">
          <a:extLst>
            <a:ext uri="{FF2B5EF4-FFF2-40B4-BE49-F238E27FC236}">
              <a16:creationId xmlns:a16="http://schemas.microsoft.com/office/drawing/2014/main" id="{8E3FC1FD-AE16-4EFB-866B-CD2DBFCE2FB0}"/>
            </a:ext>
          </a:extLst>
        </xdr:cNvPr>
        <xdr:cNvSpPr txBox="1"/>
      </xdr:nvSpPr>
      <xdr:spPr>
        <a:xfrm>
          <a:off x="6737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1EE22B6F-2728-415B-858E-BE258B1A8E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71747EE2-AA6B-4F21-B61C-62E3191EEA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61D3367-24F2-4925-B2F5-FF9FC7E2DC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7F030F79-C3DF-4DE9-B8D0-79725283BE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E3D6808B-60EF-4961-B75A-7228B4895C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E91637E4-E4EB-4FED-A17F-429E64CF15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3B90B76B-05F4-468A-AAED-E5A97BA276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8C87635C-5737-40C1-BDCC-1299C425C4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B61F063A-673D-4E7D-AA3C-64116977CC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632090C9-50AF-4496-BED1-9AF03ECE5C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2CF7500-99D5-46BB-92C6-B6295FBAF3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7C388371-B5E2-4431-AB88-DD17495DEE6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E6ECC6AF-36BC-4673-AED8-70A67CCB314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3E9F023D-0F5E-4467-A18E-F18A0E010D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26077C03-D338-4C33-8536-55A1DBFF1C7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638E91F0-F787-4F14-9897-24A4CA3B528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BF2B75F6-A16C-4925-B0E8-2E1F501ECB9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CF195C45-1420-41A3-B1D7-83842A4469D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3320A348-7B79-4573-AAA7-C08A742C1E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4959408A-BE66-4626-B206-5279B8026FF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8ABC1DB0-4158-47ED-AFFC-D3280E72106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8ECAB6BD-B617-4591-9BC1-5DF0E4A6C6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382D0772-BDDC-4111-9307-FDD39FCBF6B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1FF11A50-A7D5-448A-9980-6A7BA69AD0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512" name="直線コネクタ 511">
          <a:extLst>
            <a:ext uri="{FF2B5EF4-FFF2-40B4-BE49-F238E27FC236}">
              <a16:creationId xmlns:a16="http://schemas.microsoft.com/office/drawing/2014/main" id="{99E14D78-C0AF-4A13-B4A0-C8FF58251990}"/>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D7AD42F1-B874-430E-9192-B0C64579CD97}"/>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514" name="直線コネクタ 513">
          <a:extLst>
            <a:ext uri="{FF2B5EF4-FFF2-40B4-BE49-F238E27FC236}">
              <a16:creationId xmlns:a16="http://schemas.microsoft.com/office/drawing/2014/main" id="{C70322E1-C564-4312-BCA6-94A73082D498}"/>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9BEE887A-D469-4D7A-A6EE-4BD587174CF5}"/>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516" name="直線コネクタ 515">
          <a:extLst>
            <a:ext uri="{FF2B5EF4-FFF2-40B4-BE49-F238E27FC236}">
              <a16:creationId xmlns:a16="http://schemas.microsoft.com/office/drawing/2014/main" id="{333F1657-8687-4396-9137-DCF4D9EA04D4}"/>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A4FEE188-7B84-4875-98DF-3D4B70111A4C}"/>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18" name="フローチャート: 判断 517">
          <a:extLst>
            <a:ext uri="{FF2B5EF4-FFF2-40B4-BE49-F238E27FC236}">
              <a16:creationId xmlns:a16="http://schemas.microsoft.com/office/drawing/2014/main" id="{ACA1EC4F-C6FF-409A-83C7-6770A91B91B3}"/>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9" name="フローチャート: 判断 518">
          <a:extLst>
            <a:ext uri="{FF2B5EF4-FFF2-40B4-BE49-F238E27FC236}">
              <a16:creationId xmlns:a16="http://schemas.microsoft.com/office/drawing/2014/main" id="{299E936B-EBAB-402A-9067-ECE7CDFA6D3A}"/>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520" name="フローチャート: 判断 519">
          <a:extLst>
            <a:ext uri="{FF2B5EF4-FFF2-40B4-BE49-F238E27FC236}">
              <a16:creationId xmlns:a16="http://schemas.microsoft.com/office/drawing/2014/main" id="{9F44F450-B306-4D7A-8408-1D78C2A88E43}"/>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1" name="フローチャート: 判断 520">
          <a:extLst>
            <a:ext uri="{FF2B5EF4-FFF2-40B4-BE49-F238E27FC236}">
              <a16:creationId xmlns:a16="http://schemas.microsoft.com/office/drawing/2014/main" id="{8AF86ED4-3BE2-429F-A9A1-D248781A0F31}"/>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522" name="フローチャート: 判断 521">
          <a:extLst>
            <a:ext uri="{FF2B5EF4-FFF2-40B4-BE49-F238E27FC236}">
              <a16:creationId xmlns:a16="http://schemas.microsoft.com/office/drawing/2014/main" id="{A838C531-B89C-4743-B86F-3B4906A5F28B}"/>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D878552-06BF-4F7F-99DC-CBE31A3F13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4492EC8-21A4-4895-B051-EA6D73BF3D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7D605CD-5832-4B3E-9A13-9A8B0273D4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961E9D8-6E53-4567-8CF6-BFE72C9931C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D675A5F-6D9B-4083-960A-3DC6566080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164465</xdr:rowOff>
    </xdr:from>
    <xdr:to>
      <xdr:col>85</xdr:col>
      <xdr:colOff>177800</xdr:colOff>
      <xdr:row>34</xdr:row>
      <xdr:rowOff>94615</xdr:rowOff>
    </xdr:to>
    <xdr:sp macro="" textlink="">
      <xdr:nvSpPr>
        <xdr:cNvPr id="528" name="楕円 527">
          <a:extLst>
            <a:ext uri="{FF2B5EF4-FFF2-40B4-BE49-F238E27FC236}">
              <a16:creationId xmlns:a16="http://schemas.microsoft.com/office/drawing/2014/main" id="{8F9D3FD3-E007-4EB2-B53A-B8DD2F52DE88}"/>
            </a:ext>
          </a:extLst>
        </xdr:cNvPr>
        <xdr:cNvSpPr/>
      </xdr:nvSpPr>
      <xdr:spPr>
        <a:xfrm>
          <a:off x="162687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117492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9AAC1AB0-BA86-4B89-824A-99B2818E1207}"/>
            </a:ext>
          </a:extLst>
        </xdr:cNvPr>
        <xdr:cNvSpPr txBox="1"/>
      </xdr:nvSpPr>
      <xdr:spPr>
        <a:xfrm>
          <a:off x="16357600" y="577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92075</xdr:rowOff>
    </xdr:from>
    <xdr:to>
      <xdr:col>81</xdr:col>
      <xdr:colOff>101600</xdr:colOff>
      <xdr:row>34</xdr:row>
      <xdr:rowOff>22225</xdr:rowOff>
    </xdr:to>
    <xdr:sp macro="" textlink="">
      <xdr:nvSpPr>
        <xdr:cNvPr id="530" name="楕円 529">
          <a:extLst>
            <a:ext uri="{FF2B5EF4-FFF2-40B4-BE49-F238E27FC236}">
              <a16:creationId xmlns:a16="http://schemas.microsoft.com/office/drawing/2014/main" id="{73528928-143D-4676-A6C4-A96452FF7F96}"/>
            </a:ext>
          </a:extLst>
        </xdr:cNvPr>
        <xdr:cNvSpPr/>
      </xdr:nvSpPr>
      <xdr:spPr>
        <a:xfrm>
          <a:off x="15430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142875</xdr:rowOff>
    </xdr:from>
    <xdr:to>
      <xdr:col>85</xdr:col>
      <xdr:colOff>127000</xdr:colOff>
      <xdr:row>34</xdr:row>
      <xdr:rowOff>43815</xdr:rowOff>
    </xdr:to>
    <xdr:cxnSp macro="">
      <xdr:nvCxnSpPr>
        <xdr:cNvPr id="531" name="直線コネクタ 530">
          <a:extLst>
            <a:ext uri="{FF2B5EF4-FFF2-40B4-BE49-F238E27FC236}">
              <a16:creationId xmlns:a16="http://schemas.microsoft.com/office/drawing/2014/main" id="{8EA73097-CFB5-464F-9E4A-59C5EE8B2FFB}"/>
            </a:ext>
          </a:extLst>
        </xdr:cNvPr>
        <xdr:cNvCxnSpPr/>
      </xdr:nvCxnSpPr>
      <xdr:spPr>
        <a:xfrm>
          <a:off x="15481300" y="580072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168275</xdr:rowOff>
    </xdr:from>
    <xdr:to>
      <xdr:col>76</xdr:col>
      <xdr:colOff>165100</xdr:colOff>
      <xdr:row>34</xdr:row>
      <xdr:rowOff>98425</xdr:rowOff>
    </xdr:to>
    <xdr:sp macro="" textlink="">
      <xdr:nvSpPr>
        <xdr:cNvPr id="532" name="楕円 531">
          <a:extLst>
            <a:ext uri="{FF2B5EF4-FFF2-40B4-BE49-F238E27FC236}">
              <a16:creationId xmlns:a16="http://schemas.microsoft.com/office/drawing/2014/main" id="{05D84C30-021B-40B1-B5E9-DED6E615F127}"/>
            </a:ext>
          </a:extLst>
        </xdr:cNvPr>
        <xdr:cNvSpPr/>
      </xdr:nvSpPr>
      <xdr:spPr>
        <a:xfrm>
          <a:off x="14541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142875</xdr:rowOff>
    </xdr:from>
    <xdr:to>
      <xdr:col>81</xdr:col>
      <xdr:colOff>50800</xdr:colOff>
      <xdr:row>34</xdr:row>
      <xdr:rowOff>47625</xdr:rowOff>
    </xdr:to>
    <xdr:cxnSp macro="">
      <xdr:nvCxnSpPr>
        <xdr:cNvPr id="533" name="直線コネクタ 532">
          <a:extLst>
            <a:ext uri="{FF2B5EF4-FFF2-40B4-BE49-F238E27FC236}">
              <a16:creationId xmlns:a16="http://schemas.microsoft.com/office/drawing/2014/main" id="{E92CA71B-9DBC-490D-AB24-48C62BB2A75A}"/>
            </a:ext>
          </a:extLst>
        </xdr:cNvPr>
        <xdr:cNvCxnSpPr/>
      </xdr:nvCxnSpPr>
      <xdr:spPr>
        <a:xfrm flipV="1">
          <a:off x="14592300" y="58007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55880</xdr:rowOff>
    </xdr:from>
    <xdr:to>
      <xdr:col>72</xdr:col>
      <xdr:colOff>38100</xdr:colOff>
      <xdr:row>37</xdr:row>
      <xdr:rowOff>157480</xdr:rowOff>
    </xdr:to>
    <xdr:sp macro="" textlink="">
      <xdr:nvSpPr>
        <xdr:cNvPr id="534" name="楕円 533">
          <a:extLst>
            <a:ext uri="{FF2B5EF4-FFF2-40B4-BE49-F238E27FC236}">
              <a16:creationId xmlns:a16="http://schemas.microsoft.com/office/drawing/2014/main" id="{3C065DE3-AD7D-4A5A-B553-E047C82FE396}"/>
            </a:ext>
          </a:extLst>
        </xdr:cNvPr>
        <xdr:cNvSpPr/>
      </xdr:nvSpPr>
      <xdr:spPr>
        <a:xfrm>
          <a:off x="13652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47625</xdr:rowOff>
    </xdr:from>
    <xdr:to>
      <xdr:col>76</xdr:col>
      <xdr:colOff>114300</xdr:colOff>
      <xdr:row>37</xdr:row>
      <xdr:rowOff>106680</xdr:rowOff>
    </xdr:to>
    <xdr:cxnSp macro="">
      <xdr:nvCxnSpPr>
        <xdr:cNvPr id="535" name="直線コネクタ 534">
          <a:extLst>
            <a:ext uri="{FF2B5EF4-FFF2-40B4-BE49-F238E27FC236}">
              <a16:creationId xmlns:a16="http://schemas.microsoft.com/office/drawing/2014/main" id="{B8F0E5E3-81B5-42E8-BA9C-4CC19B494C64}"/>
            </a:ext>
          </a:extLst>
        </xdr:cNvPr>
        <xdr:cNvCxnSpPr/>
      </xdr:nvCxnSpPr>
      <xdr:spPr>
        <a:xfrm flipV="1">
          <a:off x="13703300" y="5876925"/>
          <a:ext cx="889000" cy="5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36" name="楕円 535">
          <a:extLst>
            <a:ext uri="{FF2B5EF4-FFF2-40B4-BE49-F238E27FC236}">
              <a16:creationId xmlns:a16="http://schemas.microsoft.com/office/drawing/2014/main" id="{B417A2A4-1CB5-44FC-8371-FAD912E37500}"/>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106680</xdr:rowOff>
    </xdr:to>
    <xdr:cxnSp macro="">
      <xdr:nvCxnSpPr>
        <xdr:cNvPr id="537" name="直線コネクタ 536">
          <a:extLst>
            <a:ext uri="{FF2B5EF4-FFF2-40B4-BE49-F238E27FC236}">
              <a16:creationId xmlns:a16="http://schemas.microsoft.com/office/drawing/2014/main" id="{FA44B0DD-A778-494D-9043-CDF312A163E2}"/>
            </a:ext>
          </a:extLst>
        </xdr:cNvPr>
        <xdr:cNvCxnSpPr/>
      </xdr:nvCxnSpPr>
      <xdr:spPr>
        <a:xfrm>
          <a:off x="12814300" y="640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2587B27E-3FAC-4F61-A252-204AAC6A9588}"/>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6E24410A-1209-43F5-8AC1-02AAEABD6F61}"/>
            </a:ext>
          </a:extLst>
        </xdr:cNvPr>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CFE67530-2652-40FE-B814-0DE9DB5DEC41}"/>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8EA5B8D1-9118-4D0C-9712-CFD88D5271DC}"/>
            </a:ext>
          </a:extLst>
        </xdr:cNvPr>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38752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2AD27A1F-FF1E-4A34-83CD-D3C0DA95D12B}"/>
            </a:ext>
          </a:extLst>
        </xdr:cNvPr>
        <xdr:cNvSpPr txBox="1"/>
      </xdr:nvSpPr>
      <xdr:spPr>
        <a:xfrm>
          <a:off x="1526604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114952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557D5A3D-004E-4CE7-B694-AFC3960DA309}"/>
            </a:ext>
          </a:extLst>
        </xdr:cNvPr>
        <xdr:cNvSpPr txBox="1"/>
      </xdr:nvSpPr>
      <xdr:spPr>
        <a:xfrm>
          <a:off x="143897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2557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695B08C7-5225-44EA-85DD-26E34E2E4328}"/>
            </a:ext>
          </a:extLst>
        </xdr:cNvPr>
        <xdr:cNvSpPr txBox="1"/>
      </xdr:nvSpPr>
      <xdr:spPr>
        <a:xfrm>
          <a:off x="13500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663B819-11F7-4E33-B767-E07992FC6C73}"/>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8C7671CA-E4B9-4AE6-9F63-3E2E6DC59D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F93FA966-0B54-4C50-995C-2C16558457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43E4249E-50A6-4CF6-8617-3528EF94F7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2E9639D3-FB43-417A-B2C1-42253F123C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53951E25-2131-459E-9184-70FF6A0DD2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BB497D39-2624-4D43-980E-1EB33B1A3E6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C3FA2039-7DC6-487B-AE78-B1A48679BE9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5F8F5C01-6086-4DE9-97E2-345CBF875C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E47CAAD7-612A-4D4F-A0E5-19767182F5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499EE92B-F4E3-4B0B-834C-FF8976F4BA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6" name="直線コネクタ 555">
          <a:extLst>
            <a:ext uri="{FF2B5EF4-FFF2-40B4-BE49-F238E27FC236}">
              <a16:creationId xmlns:a16="http://schemas.microsoft.com/office/drawing/2014/main" id="{09BAADAC-B66A-4AB8-99B2-251A153A198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7" name="テキスト ボックス 556">
          <a:extLst>
            <a:ext uri="{FF2B5EF4-FFF2-40B4-BE49-F238E27FC236}">
              <a16:creationId xmlns:a16="http://schemas.microsoft.com/office/drawing/2014/main" id="{D054C1DB-64DE-45A0-AB48-B03EF69B2EC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16EB9261-F79C-4417-B355-88BAF0377B6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a:extLst>
            <a:ext uri="{FF2B5EF4-FFF2-40B4-BE49-F238E27FC236}">
              <a16:creationId xmlns:a16="http://schemas.microsoft.com/office/drawing/2014/main" id="{8513C148-9567-44DA-955D-66C598963AC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0" name="直線コネクタ 559">
          <a:extLst>
            <a:ext uri="{FF2B5EF4-FFF2-40B4-BE49-F238E27FC236}">
              <a16:creationId xmlns:a16="http://schemas.microsoft.com/office/drawing/2014/main" id="{31E5C5B9-9526-4E42-B8C6-CF664DB6E198}"/>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1" name="テキスト ボックス 560">
          <a:extLst>
            <a:ext uri="{FF2B5EF4-FFF2-40B4-BE49-F238E27FC236}">
              <a16:creationId xmlns:a16="http://schemas.microsoft.com/office/drawing/2014/main" id="{0669D3BF-72BA-468B-9797-FD30AFE85C2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90CE9913-ED58-46E6-B7EB-F7740E6CE3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a:extLst>
            <a:ext uri="{FF2B5EF4-FFF2-40B4-BE49-F238E27FC236}">
              <a16:creationId xmlns:a16="http://schemas.microsoft.com/office/drawing/2014/main" id="{7094E539-E2A6-43F5-9BA7-6E970B4FC18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id="{8A1FCFA1-E1AD-4E13-9C5F-56707E3C5F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565" name="直線コネクタ 564">
          <a:extLst>
            <a:ext uri="{FF2B5EF4-FFF2-40B4-BE49-F238E27FC236}">
              <a16:creationId xmlns:a16="http://schemas.microsoft.com/office/drawing/2014/main" id="{DAF7E675-CBE9-453F-B6BF-690B5ABB05D2}"/>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566" name="【一般廃棄物処理施設】&#10;一人当たり有形固定資産（償却資産）額最小値テキスト">
          <a:extLst>
            <a:ext uri="{FF2B5EF4-FFF2-40B4-BE49-F238E27FC236}">
              <a16:creationId xmlns:a16="http://schemas.microsoft.com/office/drawing/2014/main" id="{A966C9D6-7185-435E-A49A-0127D27008AE}"/>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567" name="直線コネクタ 566">
          <a:extLst>
            <a:ext uri="{FF2B5EF4-FFF2-40B4-BE49-F238E27FC236}">
              <a16:creationId xmlns:a16="http://schemas.microsoft.com/office/drawing/2014/main" id="{9E4682B3-9B3F-4B26-9E7C-06B952499C60}"/>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568" name="【一般廃棄物処理施設】&#10;一人当たり有形固定資産（償却資産）額最大値テキスト">
          <a:extLst>
            <a:ext uri="{FF2B5EF4-FFF2-40B4-BE49-F238E27FC236}">
              <a16:creationId xmlns:a16="http://schemas.microsoft.com/office/drawing/2014/main" id="{319247A9-FA07-4C70-8748-B65FF19F4964}"/>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569" name="直線コネクタ 568">
          <a:extLst>
            <a:ext uri="{FF2B5EF4-FFF2-40B4-BE49-F238E27FC236}">
              <a16:creationId xmlns:a16="http://schemas.microsoft.com/office/drawing/2014/main" id="{504BF98A-9717-4841-9F69-863FBE2F240E}"/>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151611</xdr:rowOff>
    </xdr:from>
    <xdr:ext cx="534377" cy="259045"/>
    <xdr:sp macro="" textlink="">
      <xdr:nvSpPr>
        <xdr:cNvPr id="570" name="【一般廃棄物処理施設】&#10;一人当たり有形固定資産（償却資産）額平均値テキスト">
          <a:extLst>
            <a:ext uri="{FF2B5EF4-FFF2-40B4-BE49-F238E27FC236}">
              <a16:creationId xmlns:a16="http://schemas.microsoft.com/office/drawing/2014/main" id="{311CAADD-7D69-473D-99C1-7D169DF507E7}"/>
            </a:ext>
          </a:extLst>
        </xdr:cNvPr>
        <xdr:cNvSpPr txBox="1"/>
      </xdr:nvSpPr>
      <xdr:spPr>
        <a:xfrm>
          <a:off x="22199600" y="64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571" name="フローチャート: 判断 570">
          <a:extLst>
            <a:ext uri="{FF2B5EF4-FFF2-40B4-BE49-F238E27FC236}">
              <a16:creationId xmlns:a16="http://schemas.microsoft.com/office/drawing/2014/main" id="{5DA352EE-120B-490A-9EF6-507DF0AB4EF5}"/>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572" name="フローチャート: 判断 571">
          <a:extLst>
            <a:ext uri="{FF2B5EF4-FFF2-40B4-BE49-F238E27FC236}">
              <a16:creationId xmlns:a16="http://schemas.microsoft.com/office/drawing/2014/main" id="{606D8F20-E0F0-44E1-95D3-45BBA3FD7766}"/>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573" name="フローチャート: 判断 572">
          <a:extLst>
            <a:ext uri="{FF2B5EF4-FFF2-40B4-BE49-F238E27FC236}">
              <a16:creationId xmlns:a16="http://schemas.microsoft.com/office/drawing/2014/main" id="{F2E97C3F-D600-4CF4-BF39-6116D4EB4FAE}"/>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574" name="フローチャート: 判断 573">
          <a:extLst>
            <a:ext uri="{FF2B5EF4-FFF2-40B4-BE49-F238E27FC236}">
              <a16:creationId xmlns:a16="http://schemas.microsoft.com/office/drawing/2014/main" id="{EF8FDFDA-78E4-40D4-824E-FA434EBAE6AB}"/>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575" name="フローチャート: 判断 574">
          <a:extLst>
            <a:ext uri="{FF2B5EF4-FFF2-40B4-BE49-F238E27FC236}">
              <a16:creationId xmlns:a16="http://schemas.microsoft.com/office/drawing/2014/main" id="{B1B73E8C-B194-461D-970A-342ACE1B273F}"/>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1824FA6-21F7-4940-BE69-240EE2AD2B6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21126D3-52AC-48CD-8B79-1EEE968AAE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7AF7B91-C7FA-4F55-BD00-3C8683BB72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633CFBC-5769-4DC5-8C93-04EDFBEFE22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FFFCF7C-965C-41D6-8B49-8DD8F98362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71023</xdr:rowOff>
    </xdr:from>
    <xdr:to>
      <xdr:col>116</xdr:col>
      <xdr:colOff>114300</xdr:colOff>
      <xdr:row>35</xdr:row>
      <xdr:rowOff>1173</xdr:rowOff>
    </xdr:to>
    <xdr:sp macro="" textlink="">
      <xdr:nvSpPr>
        <xdr:cNvPr id="581" name="楕円 580">
          <a:extLst>
            <a:ext uri="{FF2B5EF4-FFF2-40B4-BE49-F238E27FC236}">
              <a16:creationId xmlns:a16="http://schemas.microsoft.com/office/drawing/2014/main" id="{6AAA4C1C-C49A-48B8-B582-8E8022F42B3F}"/>
            </a:ext>
          </a:extLst>
        </xdr:cNvPr>
        <xdr:cNvSpPr/>
      </xdr:nvSpPr>
      <xdr:spPr>
        <a:xfrm>
          <a:off x="22110700" y="59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157400</xdr:rowOff>
    </xdr:from>
    <xdr:ext cx="599010" cy="259045"/>
    <xdr:sp macro="" textlink="">
      <xdr:nvSpPr>
        <xdr:cNvPr id="582" name="【一般廃棄物処理施設】&#10;一人当たり有形固定資産（償却資産）額該当値テキスト">
          <a:extLst>
            <a:ext uri="{FF2B5EF4-FFF2-40B4-BE49-F238E27FC236}">
              <a16:creationId xmlns:a16="http://schemas.microsoft.com/office/drawing/2014/main" id="{79151507-DDAE-46F1-BF9E-18C14099B6D2}"/>
            </a:ext>
          </a:extLst>
        </xdr:cNvPr>
        <xdr:cNvSpPr txBox="1"/>
      </xdr:nvSpPr>
      <xdr:spPr>
        <a:xfrm>
          <a:off x="22199600" y="581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143952</xdr:rowOff>
    </xdr:from>
    <xdr:to>
      <xdr:col>112</xdr:col>
      <xdr:colOff>38100</xdr:colOff>
      <xdr:row>35</xdr:row>
      <xdr:rowOff>74102</xdr:rowOff>
    </xdr:to>
    <xdr:sp macro="" textlink="">
      <xdr:nvSpPr>
        <xdr:cNvPr id="583" name="楕円 582">
          <a:extLst>
            <a:ext uri="{FF2B5EF4-FFF2-40B4-BE49-F238E27FC236}">
              <a16:creationId xmlns:a16="http://schemas.microsoft.com/office/drawing/2014/main" id="{E7CE39F0-BBDE-4A0B-9794-E7EA01F96B9E}"/>
            </a:ext>
          </a:extLst>
        </xdr:cNvPr>
        <xdr:cNvSpPr/>
      </xdr:nvSpPr>
      <xdr:spPr>
        <a:xfrm>
          <a:off x="21272500" y="59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121823</xdr:rowOff>
    </xdr:from>
    <xdr:to>
      <xdr:col>116</xdr:col>
      <xdr:colOff>63500</xdr:colOff>
      <xdr:row>35</xdr:row>
      <xdr:rowOff>23302</xdr:rowOff>
    </xdr:to>
    <xdr:cxnSp macro="">
      <xdr:nvCxnSpPr>
        <xdr:cNvPr id="584" name="直線コネクタ 583">
          <a:extLst>
            <a:ext uri="{FF2B5EF4-FFF2-40B4-BE49-F238E27FC236}">
              <a16:creationId xmlns:a16="http://schemas.microsoft.com/office/drawing/2014/main" id="{5BC63F11-0A6E-4A70-9324-32CCDCA16977}"/>
            </a:ext>
          </a:extLst>
        </xdr:cNvPr>
        <xdr:cNvCxnSpPr/>
      </xdr:nvCxnSpPr>
      <xdr:spPr>
        <a:xfrm flipV="1">
          <a:off x="21323300" y="5951123"/>
          <a:ext cx="838200" cy="7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125750</xdr:rowOff>
    </xdr:from>
    <xdr:to>
      <xdr:col>107</xdr:col>
      <xdr:colOff>101600</xdr:colOff>
      <xdr:row>36</xdr:row>
      <xdr:rowOff>55900</xdr:rowOff>
    </xdr:to>
    <xdr:sp macro="" textlink="">
      <xdr:nvSpPr>
        <xdr:cNvPr id="585" name="楕円 584">
          <a:extLst>
            <a:ext uri="{FF2B5EF4-FFF2-40B4-BE49-F238E27FC236}">
              <a16:creationId xmlns:a16="http://schemas.microsoft.com/office/drawing/2014/main" id="{9AF986E1-188E-4FB2-84EF-0F5EB3C300C3}"/>
            </a:ext>
          </a:extLst>
        </xdr:cNvPr>
        <xdr:cNvSpPr/>
      </xdr:nvSpPr>
      <xdr:spPr>
        <a:xfrm>
          <a:off x="20383500" y="612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23302</xdr:rowOff>
    </xdr:from>
    <xdr:to>
      <xdr:col>111</xdr:col>
      <xdr:colOff>177800</xdr:colOff>
      <xdr:row>36</xdr:row>
      <xdr:rowOff>5100</xdr:rowOff>
    </xdr:to>
    <xdr:cxnSp macro="">
      <xdr:nvCxnSpPr>
        <xdr:cNvPr id="586" name="直線コネクタ 585">
          <a:extLst>
            <a:ext uri="{FF2B5EF4-FFF2-40B4-BE49-F238E27FC236}">
              <a16:creationId xmlns:a16="http://schemas.microsoft.com/office/drawing/2014/main" id="{AC94E5D7-65ED-4114-AEAB-96E9597F4E40}"/>
            </a:ext>
          </a:extLst>
        </xdr:cNvPr>
        <xdr:cNvCxnSpPr/>
      </xdr:nvCxnSpPr>
      <xdr:spPr>
        <a:xfrm flipV="1">
          <a:off x="20434300" y="6024052"/>
          <a:ext cx="889000" cy="1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75029</xdr:rowOff>
    </xdr:from>
    <xdr:to>
      <xdr:col>102</xdr:col>
      <xdr:colOff>165100</xdr:colOff>
      <xdr:row>39</xdr:row>
      <xdr:rowOff>5179</xdr:rowOff>
    </xdr:to>
    <xdr:sp macro="" textlink="">
      <xdr:nvSpPr>
        <xdr:cNvPr id="587" name="楕円 586">
          <a:extLst>
            <a:ext uri="{FF2B5EF4-FFF2-40B4-BE49-F238E27FC236}">
              <a16:creationId xmlns:a16="http://schemas.microsoft.com/office/drawing/2014/main" id="{40CA0535-E712-4DB1-BE99-D15F078B9164}"/>
            </a:ext>
          </a:extLst>
        </xdr:cNvPr>
        <xdr:cNvSpPr/>
      </xdr:nvSpPr>
      <xdr:spPr>
        <a:xfrm>
          <a:off x="19494500" y="65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5100</xdr:rowOff>
    </xdr:from>
    <xdr:to>
      <xdr:col>107</xdr:col>
      <xdr:colOff>50800</xdr:colOff>
      <xdr:row>38</xdr:row>
      <xdr:rowOff>125829</xdr:rowOff>
    </xdr:to>
    <xdr:cxnSp macro="">
      <xdr:nvCxnSpPr>
        <xdr:cNvPr id="588" name="直線コネクタ 587">
          <a:extLst>
            <a:ext uri="{FF2B5EF4-FFF2-40B4-BE49-F238E27FC236}">
              <a16:creationId xmlns:a16="http://schemas.microsoft.com/office/drawing/2014/main" id="{AA6D10D4-AFBA-446F-8AFC-73F96F2283BA}"/>
            </a:ext>
          </a:extLst>
        </xdr:cNvPr>
        <xdr:cNvCxnSpPr/>
      </xdr:nvCxnSpPr>
      <xdr:spPr>
        <a:xfrm flipV="1">
          <a:off x="19545300" y="6177300"/>
          <a:ext cx="889000" cy="46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59296</xdr:rowOff>
    </xdr:from>
    <xdr:to>
      <xdr:col>98</xdr:col>
      <xdr:colOff>38100</xdr:colOff>
      <xdr:row>38</xdr:row>
      <xdr:rowOff>160896</xdr:rowOff>
    </xdr:to>
    <xdr:sp macro="" textlink="">
      <xdr:nvSpPr>
        <xdr:cNvPr id="589" name="楕円 588">
          <a:extLst>
            <a:ext uri="{FF2B5EF4-FFF2-40B4-BE49-F238E27FC236}">
              <a16:creationId xmlns:a16="http://schemas.microsoft.com/office/drawing/2014/main" id="{756B2C9A-78C4-4264-9BD2-4BF3CBC735C3}"/>
            </a:ext>
          </a:extLst>
        </xdr:cNvPr>
        <xdr:cNvSpPr/>
      </xdr:nvSpPr>
      <xdr:spPr>
        <a:xfrm>
          <a:off x="18605500" y="65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110096</xdr:rowOff>
    </xdr:from>
    <xdr:to>
      <xdr:col>102</xdr:col>
      <xdr:colOff>114300</xdr:colOff>
      <xdr:row>38</xdr:row>
      <xdr:rowOff>125829</xdr:rowOff>
    </xdr:to>
    <xdr:cxnSp macro="">
      <xdr:nvCxnSpPr>
        <xdr:cNvPr id="590" name="直線コネクタ 589">
          <a:extLst>
            <a:ext uri="{FF2B5EF4-FFF2-40B4-BE49-F238E27FC236}">
              <a16:creationId xmlns:a16="http://schemas.microsoft.com/office/drawing/2014/main" id="{35CD58B6-77F1-4B31-AE29-286691E83738}"/>
            </a:ext>
          </a:extLst>
        </xdr:cNvPr>
        <xdr:cNvCxnSpPr/>
      </xdr:nvCxnSpPr>
      <xdr:spPr>
        <a:xfrm>
          <a:off x="18656300" y="6625196"/>
          <a:ext cx="889000" cy="1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92707</xdr:rowOff>
    </xdr:from>
    <xdr:ext cx="534377" cy="259045"/>
    <xdr:sp macro="" textlink="">
      <xdr:nvSpPr>
        <xdr:cNvPr id="591" name="n_1aveValue【一般廃棄物処理施設】&#10;一人当たり有形固定資産（償却資産）額">
          <a:extLst>
            <a:ext uri="{FF2B5EF4-FFF2-40B4-BE49-F238E27FC236}">
              <a16:creationId xmlns:a16="http://schemas.microsoft.com/office/drawing/2014/main" id="{8F59B824-5836-4CBB-A059-2905B28CFB32}"/>
            </a:ext>
          </a:extLst>
        </xdr:cNvPr>
        <xdr:cNvSpPr txBox="1"/>
      </xdr:nvSpPr>
      <xdr:spPr>
        <a:xfrm>
          <a:off x="210434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119779</xdr:rowOff>
    </xdr:from>
    <xdr:ext cx="534377" cy="259045"/>
    <xdr:sp macro="" textlink="">
      <xdr:nvSpPr>
        <xdr:cNvPr id="592" name="n_2aveValue【一般廃棄物処理施設】&#10;一人当たり有形固定資産（償却資産）額">
          <a:extLst>
            <a:ext uri="{FF2B5EF4-FFF2-40B4-BE49-F238E27FC236}">
              <a16:creationId xmlns:a16="http://schemas.microsoft.com/office/drawing/2014/main" id="{B6ADE329-C4DD-4FD1-A3AC-FDE7019BD4C4}"/>
            </a:ext>
          </a:extLst>
        </xdr:cNvPr>
        <xdr:cNvSpPr txBox="1"/>
      </xdr:nvSpPr>
      <xdr:spPr>
        <a:xfrm>
          <a:off x="20167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12531</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642E334F-8D89-4493-9C48-3A9821BE3729}"/>
            </a:ext>
          </a:extLst>
        </xdr:cNvPr>
        <xdr:cNvSpPr txBox="1"/>
      </xdr:nvSpPr>
      <xdr:spPr>
        <a:xfrm>
          <a:off x="19278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16429</xdr:rowOff>
    </xdr:from>
    <xdr:ext cx="534377" cy="259045"/>
    <xdr:sp macro="" textlink="">
      <xdr:nvSpPr>
        <xdr:cNvPr id="594" name="n_4aveValue【一般廃棄物処理施設】&#10;一人当たり有形固定資産（償却資産）額">
          <a:extLst>
            <a:ext uri="{FF2B5EF4-FFF2-40B4-BE49-F238E27FC236}">
              <a16:creationId xmlns:a16="http://schemas.microsoft.com/office/drawing/2014/main" id="{7F47B584-222B-482B-8323-D2C3AB01CFCC}"/>
            </a:ext>
          </a:extLst>
        </xdr:cNvPr>
        <xdr:cNvSpPr txBox="1"/>
      </xdr:nvSpPr>
      <xdr:spPr>
        <a:xfrm>
          <a:off x="18389111" y="67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90629</xdr:rowOff>
    </xdr:from>
    <xdr:ext cx="599010" cy="259045"/>
    <xdr:sp macro="" textlink="">
      <xdr:nvSpPr>
        <xdr:cNvPr id="595" name="n_1mainValue【一般廃棄物処理施設】&#10;一人当たり有形固定資産（償却資産）額">
          <a:extLst>
            <a:ext uri="{FF2B5EF4-FFF2-40B4-BE49-F238E27FC236}">
              <a16:creationId xmlns:a16="http://schemas.microsoft.com/office/drawing/2014/main" id="{529EC8A2-7B3E-4C9A-99E3-8570325FBCB5}"/>
            </a:ext>
          </a:extLst>
        </xdr:cNvPr>
        <xdr:cNvSpPr txBox="1"/>
      </xdr:nvSpPr>
      <xdr:spPr>
        <a:xfrm>
          <a:off x="21011095" y="574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72427</xdr:rowOff>
    </xdr:from>
    <xdr:ext cx="599010" cy="259045"/>
    <xdr:sp macro="" textlink="">
      <xdr:nvSpPr>
        <xdr:cNvPr id="596" name="n_2mainValue【一般廃棄物処理施設】&#10;一人当たり有形固定資産（償却資産）額">
          <a:extLst>
            <a:ext uri="{FF2B5EF4-FFF2-40B4-BE49-F238E27FC236}">
              <a16:creationId xmlns:a16="http://schemas.microsoft.com/office/drawing/2014/main" id="{B25B780D-3FDA-41D4-A276-322467B2B4A5}"/>
            </a:ext>
          </a:extLst>
        </xdr:cNvPr>
        <xdr:cNvSpPr txBox="1"/>
      </xdr:nvSpPr>
      <xdr:spPr>
        <a:xfrm>
          <a:off x="20134795" y="590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21706</xdr:rowOff>
    </xdr:from>
    <xdr:ext cx="534377" cy="259045"/>
    <xdr:sp macro="" textlink="">
      <xdr:nvSpPr>
        <xdr:cNvPr id="597" name="n_3mainValue【一般廃棄物処理施設】&#10;一人当たり有形固定資産（償却資産）額">
          <a:extLst>
            <a:ext uri="{FF2B5EF4-FFF2-40B4-BE49-F238E27FC236}">
              <a16:creationId xmlns:a16="http://schemas.microsoft.com/office/drawing/2014/main" id="{7C2DDBD3-73D0-49F0-8EF2-D6DE9B0892E3}"/>
            </a:ext>
          </a:extLst>
        </xdr:cNvPr>
        <xdr:cNvSpPr txBox="1"/>
      </xdr:nvSpPr>
      <xdr:spPr>
        <a:xfrm>
          <a:off x="19278111" y="636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5973</xdr:rowOff>
    </xdr:from>
    <xdr:ext cx="534377" cy="259045"/>
    <xdr:sp macro="" textlink="">
      <xdr:nvSpPr>
        <xdr:cNvPr id="598" name="n_4mainValue【一般廃棄物処理施設】&#10;一人当たり有形固定資産（償却資産）額">
          <a:extLst>
            <a:ext uri="{FF2B5EF4-FFF2-40B4-BE49-F238E27FC236}">
              <a16:creationId xmlns:a16="http://schemas.microsoft.com/office/drawing/2014/main" id="{EDAF039F-BF6B-4B90-BE18-F6F700E076A6}"/>
            </a:ext>
          </a:extLst>
        </xdr:cNvPr>
        <xdr:cNvSpPr txBox="1"/>
      </xdr:nvSpPr>
      <xdr:spPr>
        <a:xfrm>
          <a:off x="18389111" y="634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7D274680-4EFD-454D-BF55-8AE53E3844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CE6563F9-CACD-44A7-920F-57D73F33BAC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209E05AD-A8C9-418E-9E9F-DC241BD9538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5B350397-8850-4C52-B6B6-5E600F41D9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4EF8ECC-9A95-497C-A17C-DC9419AD40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A53C7A89-8C23-4F80-A7A9-0D87471549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AF64D3E0-4B51-48F5-9B5B-EB034975EA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156AE43B-EE5D-46EB-8C54-25792173076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a:extLst>
            <a:ext uri="{FF2B5EF4-FFF2-40B4-BE49-F238E27FC236}">
              <a16:creationId xmlns:a16="http://schemas.microsoft.com/office/drawing/2014/main" id="{7DDDBE1E-C217-4784-895B-FDBE28C31F9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a:extLst>
            <a:ext uri="{FF2B5EF4-FFF2-40B4-BE49-F238E27FC236}">
              <a16:creationId xmlns:a16="http://schemas.microsoft.com/office/drawing/2014/main" id="{43390BFC-ED4C-405A-8395-94B3C231BA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a:extLst>
            <a:ext uri="{FF2B5EF4-FFF2-40B4-BE49-F238E27FC236}">
              <a16:creationId xmlns:a16="http://schemas.microsoft.com/office/drawing/2014/main" id="{DE61B511-25DD-4CBD-AEAA-8873CE9E0E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a:extLst>
            <a:ext uri="{FF2B5EF4-FFF2-40B4-BE49-F238E27FC236}">
              <a16:creationId xmlns:a16="http://schemas.microsoft.com/office/drawing/2014/main" id="{8820B29D-F726-4029-949B-31BC335189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a:extLst>
            <a:ext uri="{FF2B5EF4-FFF2-40B4-BE49-F238E27FC236}">
              <a16:creationId xmlns:a16="http://schemas.microsoft.com/office/drawing/2014/main" id="{1479FB58-3383-434A-BECF-5768801C22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a:extLst>
            <a:ext uri="{FF2B5EF4-FFF2-40B4-BE49-F238E27FC236}">
              <a16:creationId xmlns:a16="http://schemas.microsoft.com/office/drawing/2014/main" id="{CE73F110-4D5B-4463-B0CD-1369B32652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a:extLst>
            <a:ext uri="{FF2B5EF4-FFF2-40B4-BE49-F238E27FC236}">
              <a16:creationId xmlns:a16="http://schemas.microsoft.com/office/drawing/2014/main" id="{C5E3928E-8160-4269-9D9F-37A0A8F071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a:extLst>
            <a:ext uri="{FF2B5EF4-FFF2-40B4-BE49-F238E27FC236}">
              <a16:creationId xmlns:a16="http://schemas.microsoft.com/office/drawing/2014/main" id="{01422EB0-AD8F-4616-981E-962AECCEBA6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C6A1CA3B-2A20-4382-9845-56FCB6F8FA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AE5D8CFB-4A3F-41B5-9144-80AEC1353F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8C02EA5C-BD08-4DDC-99A2-C23BEE3A43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9E60975D-1739-48C8-A192-2DF4437324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8172C477-5E01-4B8F-9062-BEAF38E412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85F7AEEC-EF2E-4A62-911A-95D4D75E62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307C55B3-B80F-4735-A141-6AA5C2B075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821CB30-FC8B-45A9-B4DC-3B537430530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7F3DFCC9-F5F9-4889-9616-F39B867B072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6DCEDDAF-997B-4F57-B223-10C7BF2AA5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98D5CEB7-5051-46D3-BACC-0E1E2292C2D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BE8AE4A0-3E38-4718-A9FA-FD05C0224FD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47883B9B-3B68-4882-8316-083E3CFAAA6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362768A2-EA60-40D9-93D4-5CDCE9C4A82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80FCD081-FA48-460B-A88F-D871154BA7B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16A9C275-FC2F-4763-AAA1-59272B0954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CF67861B-4518-42E4-B68B-4F58B56F0E1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8EC6AF5C-B406-49F1-9F17-0678EBAEFE8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A2AE96B8-89B5-4CB6-A5EF-B757671FE71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20D417FA-DBFC-416A-90F9-A9BB552E77D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F98DDEF0-56BC-4F2E-A049-51181625680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D886E9EF-4AAA-4252-8672-62B9BABF95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144ECAD2-EB22-4FE9-A99F-2DED2AE53C5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DB70E4D1-79DB-46F9-8DE3-A11767070E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39" name="直線コネクタ 638">
          <a:extLst>
            <a:ext uri="{FF2B5EF4-FFF2-40B4-BE49-F238E27FC236}">
              <a16:creationId xmlns:a16="http://schemas.microsoft.com/office/drawing/2014/main" id="{830FE8E8-66D9-445C-A7C3-BD79B33D45E0}"/>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40" name="【消防施設】&#10;有形固定資産減価償却率最小値テキスト">
          <a:extLst>
            <a:ext uri="{FF2B5EF4-FFF2-40B4-BE49-F238E27FC236}">
              <a16:creationId xmlns:a16="http://schemas.microsoft.com/office/drawing/2014/main" id="{0A8267AD-BDDF-44DE-90E7-D56BB684B83D}"/>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41" name="直線コネクタ 640">
          <a:extLst>
            <a:ext uri="{FF2B5EF4-FFF2-40B4-BE49-F238E27FC236}">
              <a16:creationId xmlns:a16="http://schemas.microsoft.com/office/drawing/2014/main" id="{5E9D622B-7F6C-48E1-9EE3-5FC78430D3A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B32330B9-05F1-48A7-8F3F-60B3F6831C56}"/>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43" name="直線コネクタ 642">
          <a:extLst>
            <a:ext uri="{FF2B5EF4-FFF2-40B4-BE49-F238E27FC236}">
              <a16:creationId xmlns:a16="http://schemas.microsoft.com/office/drawing/2014/main" id="{534DAC95-9BDA-4D89-AEF3-B1DB93E0D4C6}"/>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95865D37-293E-485E-8ADE-89B77E3286B3}"/>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5" name="フローチャート: 判断 644">
          <a:extLst>
            <a:ext uri="{FF2B5EF4-FFF2-40B4-BE49-F238E27FC236}">
              <a16:creationId xmlns:a16="http://schemas.microsoft.com/office/drawing/2014/main" id="{71153370-CEFF-4362-8DE5-86E4D6905FEC}"/>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46" name="フローチャート: 判断 645">
          <a:extLst>
            <a:ext uri="{FF2B5EF4-FFF2-40B4-BE49-F238E27FC236}">
              <a16:creationId xmlns:a16="http://schemas.microsoft.com/office/drawing/2014/main" id="{25DA5F63-555D-4E31-8E58-F00C81275A83}"/>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647" name="フローチャート: 判断 646">
          <a:extLst>
            <a:ext uri="{FF2B5EF4-FFF2-40B4-BE49-F238E27FC236}">
              <a16:creationId xmlns:a16="http://schemas.microsoft.com/office/drawing/2014/main" id="{A488F0FC-5994-458C-9088-0C42898D083F}"/>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48" name="フローチャート: 判断 647">
          <a:extLst>
            <a:ext uri="{FF2B5EF4-FFF2-40B4-BE49-F238E27FC236}">
              <a16:creationId xmlns:a16="http://schemas.microsoft.com/office/drawing/2014/main" id="{B59D6210-C6B9-4616-93D5-C1C887ECB560}"/>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649" name="フローチャート: 判断 648">
          <a:extLst>
            <a:ext uri="{FF2B5EF4-FFF2-40B4-BE49-F238E27FC236}">
              <a16:creationId xmlns:a16="http://schemas.microsoft.com/office/drawing/2014/main" id="{C304E291-66C6-4DE2-B947-9CF2D427E4B6}"/>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B317B138-34FE-4696-9C0F-42816B91947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4D2351B6-9454-42ED-A90A-0D8A87F70F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E6A6666F-9D77-4C23-8547-8F111E3716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DBDCDE3-9907-4AAC-80A0-A54EB202059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8E740FD-6790-458B-98E5-683010FC8E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655" name="楕円 654">
          <a:extLst>
            <a:ext uri="{FF2B5EF4-FFF2-40B4-BE49-F238E27FC236}">
              <a16:creationId xmlns:a16="http://schemas.microsoft.com/office/drawing/2014/main" id="{BA8612A9-2E4D-427E-92B0-CCAE61F7A2C7}"/>
            </a:ext>
          </a:extLst>
        </xdr:cNvPr>
        <xdr:cNvSpPr/>
      </xdr:nvSpPr>
      <xdr:spPr>
        <a:xfrm>
          <a:off x="162687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2557</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8B1030A8-2E1A-4C76-9E27-CD55A86D42B0}"/>
            </a:ext>
          </a:extLst>
        </xdr:cNvPr>
        <xdr:cNvSpPr txBox="1"/>
      </xdr:nvSpPr>
      <xdr:spPr>
        <a:xfrm>
          <a:off x="1635760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84455</xdr:rowOff>
    </xdr:from>
    <xdr:to>
      <xdr:col>81</xdr:col>
      <xdr:colOff>101600</xdr:colOff>
      <xdr:row>80</xdr:row>
      <xdr:rowOff>14605</xdr:rowOff>
    </xdr:to>
    <xdr:sp macro="" textlink="">
      <xdr:nvSpPr>
        <xdr:cNvPr id="657" name="楕円 656">
          <a:extLst>
            <a:ext uri="{FF2B5EF4-FFF2-40B4-BE49-F238E27FC236}">
              <a16:creationId xmlns:a16="http://schemas.microsoft.com/office/drawing/2014/main" id="{C552F65E-0300-49CC-900C-93E9032ABC1F}"/>
            </a:ext>
          </a:extLst>
        </xdr:cNvPr>
        <xdr:cNvSpPr/>
      </xdr:nvSpPr>
      <xdr:spPr>
        <a:xfrm>
          <a:off x="15430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135255</xdr:rowOff>
    </xdr:from>
    <xdr:to>
      <xdr:col>85</xdr:col>
      <xdr:colOff>127000</xdr:colOff>
      <xdr:row>80</xdr:row>
      <xdr:rowOff>30480</xdr:rowOff>
    </xdr:to>
    <xdr:cxnSp macro="">
      <xdr:nvCxnSpPr>
        <xdr:cNvPr id="658" name="直線コネクタ 657">
          <a:extLst>
            <a:ext uri="{FF2B5EF4-FFF2-40B4-BE49-F238E27FC236}">
              <a16:creationId xmlns:a16="http://schemas.microsoft.com/office/drawing/2014/main" id="{A98BFC4A-C406-459B-84DC-A49381675CBB}"/>
            </a:ext>
          </a:extLst>
        </xdr:cNvPr>
        <xdr:cNvCxnSpPr/>
      </xdr:nvCxnSpPr>
      <xdr:spPr>
        <a:xfrm>
          <a:off x="15481300" y="1367980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19686</xdr:rowOff>
    </xdr:from>
    <xdr:to>
      <xdr:col>76</xdr:col>
      <xdr:colOff>165100</xdr:colOff>
      <xdr:row>79</xdr:row>
      <xdr:rowOff>121286</xdr:rowOff>
    </xdr:to>
    <xdr:sp macro="" textlink="">
      <xdr:nvSpPr>
        <xdr:cNvPr id="659" name="楕円 658">
          <a:extLst>
            <a:ext uri="{FF2B5EF4-FFF2-40B4-BE49-F238E27FC236}">
              <a16:creationId xmlns:a16="http://schemas.microsoft.com/office/drawing/2014/main" id="{3EB5E6B2-80E9-4B56-8E31-9CC0749C3965}"/>
            </a:ext>
          </a:extLst>
        </xdr:cNvPr>
        <xdr:cNvSpPr/>
      </xdr:nvSpPr>
      <xdr:spPr>
        <a:xfrm>
          <a:off x="14541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70486</xdr:rowOff>
    </xdr:from>
    <xdr:to>
      <xdr:col>81</xdr:col>
      <xdr:colOff>50800</xdr:colOff>
      <xdr:row>79</xdr:row>
      <xdr:rowOff>135255</xdr:rowOff>
    </xdr:to>
    <xdr:cxnSp macro="">
      <xdr:nvCxnSpPr>
        <xdr:cNvPr id="660" name="直線コネクタ 659">
          <a:extLst>
            <a:ext uri="{FF2B5EF4-FFF2-40B4-BE49-F238E27FC236}">
              <a16:creationId xmlns:a16="http://schemas.microsoft.com/office/drawing/2014/main" id="{DB430752-11A1-4C80-A755-DC6967DA778A}"/>
            </a:ext>
          </a:extLst>
        </xdr:cNvPr>
        <xdr:cNvCxnSpPr/>
      </xdr:nvCxnSpPr>
      <xdr:spPr>
        <a:xfrm>
          <a:off x="14592300" y="136150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133986</xdr:rowOff>
    </xdr:from>
    <xdr:to>
      <xdr:col>72</xdr:col>
      <xdr:colOff>38100</xdr:colOff>
      <xdr:row>80</xdr:row>
      <xdr:rowOff>64136</xdr:rowOff>
    </xdr:to>
    <xdr:sp macro="" textlink="">
      <xdr:nvSpPr>
        <xdr:cNvPr id="661" name="楕円 660">
          <a:extLst>
            <a:ext uri="{FF2B5EF4-FFF2-40B4-BE49-F238E27FC236}">
              <a16:creationId xmlns:a16="http://schemas.microsoft.com/office/drawing/2014/main" id="{D4364457-F318-4F24-932B-89E3EAC0BDAB}"/>
            </a:ext>
          </a:extLst>
        </xdr:cNvPr>
        <xdr:cNvSpPr/>
      </xdr:nvSpPr>
      <xdr:spPr>
        <a:xfrm>
          <a:off x="13652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70486</xdr:rowOff>
    </xdr:from>
    <xdr:to>
      <xdr:col>76</xdr:col>
      <xdr:colOff>114300</xdr:colOff>
      <xdr:row>80</xdr:row>
      <xdr:rowOff>13336</xdr:rowOff>
    </xdr:to>
    <xdr:cxnSp macro="">
      <xdr:nvCxnSpPr>
        <xdr:cNvPr id="662" name="直線コネクタ 661">
          <a:extLst>
            <a:ext uri="{FF2B5EF4-FFF2-40B4-BE49-F238E27FC236}">
              <a16:creationId xmlns:a16="http://schemas.microsoft.com/office/drawing/2014/main" id="{80187B5E-8755-4882-B081-F447AC2849D0}"/>
            </a:ext>
          </a:extLst>
        </xdr:cNvPr>
        <xdr:cNvCxnSpPr/>
      </xdr:nvCxnSpPr>
      <xdr:spPr>
        <a:xfrm flipV="1">
          <a:off x="13703300" y="136150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84455</xdr:rowOff>
    </xdr:from>
    <xdr:to>
      <xdr:col>67</xdr:col>
      <xdr:colOff>101600</xdr:colOff>
      <xdr:row>80</xdr:row>
      <xdr:rowOff>14605</xdr:rowOff>
    </xdr:to>
    <xdr:sp macro="" textlink="">
      <xdr:nvSpPr>
        <xdr:cNvPr id="663" name="楕円 662">
          <a:extLst>
            <a:ext uri="{FF2B5EF4-FFF2-40B4-BE49-F238E27FC236}">
              <a16:creationId xmlns:a16="http://schemas.microsoft.com/office/drawing/2014/main" id="{7E9B6149-3F9E-43BB-B30E-BA72FA593E1D}"/>
            </a:ext>
          </a:extLst>
        </xdr:cNvPr>
        <xdr:cNvSpPr/>
      </xdr:nvSpPr>
      <xdr:spPr>
        <a:xfrm>
          <a:off x="12763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135255</xdr:rowOff>
    </xdr:from>
    <xdr:to>
      <xdr:col>71</xdr:col>
      <xdr:colOff>177800</xdr:colOff>
      <xdr:row>80</xdr:row>
      <xdr:rowOff>13336</xdr:rowOff>
    </xdr:to>
    <xdr:cxnSp macro="">
      <xdr:nvCxnSpPr>
        <xdr:cNvPr id="664" name="直線コネクタ 663">
          <a:extLst>
            <a:ext uri="{FF2B5EF4-FFF2-40B4-BE49-F238E27FC236}">
              <a16:creationId xmlns:a16="http://schemas.microsoft.com/office/drawing/2014/main" id="{0AB39651-8866-4165-ACFD-904C8575573B}"/>
            </a:ext>
          </a:extLst>
        </xdr:cNvPr>
        <xdr:cNvCxnSpPr/>
      </xdr:nvCxnSpPr>
      <xdr:spPr>
        <a:xfrm>
          <a:off x="12814300" y="136798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665" name="n_1aveValue【消防施設】&#10;有形固定資産減価償却率">
          <a:extLst>
            <a:ext uri="{FF2B5EF4-FFF2-40B4-BE49-F238E27FC236}">
              <a16:creationId xmlns:a16="http://schemas.microsoft.com/office/drawing/2014/main" id="{E9CA9FAC-F2FC-43FD-8220-5AB5407D514F}"/>
            </a:ext>
          </a:extLst>
        </xdr:cNvPr>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112413</xdr:rowOff>
    </xdr:from>
    <xdr:ext cx="405111" cy="259045"/>
    <xdr:sp macro="" textlink="">
      <xdr:nvSpPr>
        <xdr:cNvPr id="666" name="n_2aveValue【消防施設】&#10;有形固定資産減価償却率">
          <a:extLst>
            <a:ext uri="{FF2B5EF4-FFF2-40B4-BE49-F238E27FC236}">
              <a16:creationId xmlns:a16="http://schemas.microsoft.com/office/drawing/2014/main" id="{FDD9B3CD-9E9D-4C1A-9A35-6A4BA78DA89A}"/>
            </a:ext>
          </a:extLst>
        </xdr:cNvPr>
        <xdr:cNvSpPr txBox="1"/>
      </xdr:nvSpPr>
      <xdr:spPr>
        <a:xfrm>
          <a:off x="14389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72407</xdr:rowOff>
    </xdr:from>
    <xdr:ext cx="405111" cy="259045"/>
    <xdr:sp macro="" textlink="">
      <xdr:nvSpPr>
        <xdr:cNvPr id="667" name="n_3aveValue【消防施設】&#10;有形固定資産減価償却率">
          <a:extLst>
            <a:ext uri="{FF2B5EF4-FFF2-40B4-BE49-F238E27FC236}">
              <a16:creationId xmlns:a16="http://schemas.microsoft.com/office/drawing/2014/main" id="{79F65410-421B-4BFE-948F-88B9C5270313}"/>
            </a:ext>
          </a:extLst>
        </xdr:cNvPr>
        <xdr:cNvSpPr txBox="1"/>
      </xdr:nvSpPr>
      <xdr:spPr>
        <a:xfrm>
          <a:off x="13500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47641</xdr:rowOff>
    </xdr:from>
    <xdr:ext cx="405111" cy="259045"/>
    <xdr:sp macro="" textlink="">
      <xdr:nvSpPr>
        <xdr:cNvPr id="668" name="n_4aveValue【消防施設】&#10;有形固定資産減価償却率">
          <a:extLst>
            <a:ext uri="{FF2B5EF4-FFF2-40B4-BE49-F238E27FC236}">
              <a16:creationId xmlns:a16="http://schemas.microsoft.com/office/drawing/2014/main" id="{7FD5DA0E-AA9A-4905-A3EF-B1E2C2BB9243}"/>
            </a:ext>
          </a:extLst>
        </xdr:cNvPr>
        <xdr:cNvSpPr txBox="1"/>
      </xdr:nvSpPr>
      <xdr:spPr>
        <a:xfrm>
          <a:off x="12611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31132</xdr:rowOff>
    </xdr:from>
    <xdr:ext cx="405111" cy="259045"/>
    <xdr:sp macro="" textlink="">
      <xdr:nvSpPr>
        <xdr:cNvPr id="669" name="n_1mainValue【消防施設】&#10;有形固定資産減価償却率">
          <a:extLst>
            <a:ext uri="{FF2B5EF4-FFF2-40B4-BE49-F238E27FC236}">
              <a16:creationId xmlns:a16="http://schemas.microsoft.com/office/drawing/2014/main" id="{4CBCE230-FF86-4BA8-A3CE-4D192BC8FD11}"/>
            </a:ext>
          </a:extLst>
        </xdr:cNvPr>
        <xdr:cNvSpPr txBox="1"/>
      </xdr:nvSpPr>
      <xdr:spPr>
        <a:xfrm>
          <a:off x="152660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137813</xdr:rowOff>
    </xdr:from>
    <xdr:ext cx="405111" cy="259045"/>
    <xdr:sp macro="" textlink="">
      <xdr:nvSpPr>
        <xdr:cNvPr id="670" name="n_2mainValue【消防施設】&#10;有形固定資産減価償却率">
          <a:extLst>
            <a:ext uri="{FF2B5EF4-FFF2-40B4-BE49-F238E27FC236}">
              <a16:creationId xmlns:a16="http://schemas.microsoft.com/office/drawing/2014/main" id="{FEFB08D9-FA1B-4AC3-9AEF-B339F077BA8E}"/>
            </a:ext>
          </a:extLst>
        </xdr:cNvPr>
        <xdr:cNvSpPr txBox="1"/>
      </xdr:nvSpPr>
      <xdr:spPr>
        <a:xfrm>
          <a:off x="14389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80663</xdr:rowOff>
    </xdr:from>
    <xdr:ext cx="405111" cy="259045"/>
    <xdr:sp macro="" textlink="">
      <xdr:nvSpPr>
        <xdr:cNvPr id="671" name="n_3mainValue【消防施設】&#10;有形固定資産減価償却率">
          <a:extLst>
            <a:ext uri="{FF2B5EF4-FFF2-40B4-BE49-F238E27FC236}">
              <a16:creationId xmlns:a16="http://schemas.microsoft.com/office/drawing/2014/main" id="{A0B836D3-835F-4358-8E34-1E9F1BBA491B}"/>
            </a:ext>
          </a:extLst>
        </xdr:cNvPr>
        <xdr:cNvSpPr txBox="1"/>
      </xdr:nvSpPr>
      <xdr:spPr>
        <a:xfrm>
          <a:off x="13500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31132</xdr:rowOff>
    </xdr:from>
    <xdr:ext cx="405111" cy="259045"/>
    <xdr:sp macro="" textlink="">
      <xdr:nvSpPr>
        <xdr:cNvPr id="672" name="n_4mainValue【消防施設】&#10;有形固定資産減価償却率">
          <a:extLst>
            <a:ext uri="{FF2B5EF4-FFF2-40B4-BE49-F238E27FC236}">
              <a16:creationId xmlns:a16="http://schemas.microsoft.com/office/drawing/2014/main" id="{B374B0DB-C66E-42B5-9987-AC9B13D2770C}"/>
            </a:ext>
          </a:extLst>
        </xdr:cNvPr>
        <xdr:cNvSpPr txBox="1"/>
      </xdr:nvSpPr>
      <xdr:spPr>
        <a:xfrm>
          <a:off x="12611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27DD5199-72ED-4402-8B85-EC11B224A5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86970191-53F8-4462-91EE-9C15C6D0C81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3B3E73DD-9011-4553-ACB7-5666CEDDD8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49AFE3B5-9D8B-4F3D-AA67-0A0AD7A4F3B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69164383-B003-4447-A2A4-4DF2965EC7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627A26B0-FEAC-47BF-B5E4-DEA890BB72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58680B36-FB8F-441E-94FE-9EB2EE14B2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3F0B7E8E-A353-429F-90BE-DD338A0B7F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19837F3D-8E77-4ADA-AD64-C29D8B356C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C2605AED-8B32-4730-BD11-EFE6A15DC53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59FCE18C-2B58-4373-A8ED-4ECCD204659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6857C069-00C1-42CA-8714-C8539AA5CF6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A0645F9A-E6AA-4FA0-820F-CD784FE7AC9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2C482798-3F19-47D9-97D0-4C9F1045BCE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B42BF014-DABA-455D-9D66-D53908A1B2A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C57D8D07-53AD-4E75-A29B-AAE351BCFDC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C21FF395-82EA-4B32-8F4B-2D2AAC6165B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DF322932-DF4C-41CB-A469-00FCA6A7842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19BA8860-C253-4A75-81BE-6BA91F98300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80A13718-D292-4DDF-BBEB-BAD64BF2B1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A386F41D-AD2D-46C8-9C2E-2C1CC8CD11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94" name="直線コネクタ 693">
          <a:extLst>
            <a:ext uri="{FF2B5EF4-FFF2-40B4-BE49-F238E27FC236}">
              <a16:creationId xmlns:a16="http://schemas.microsoft.com/office/drawing/2014/main" id="{D9A94958-0A7C-4A8D-82DA-35354EE5DEF6}"/>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5" name="【消防施設】&#10;一人当たり面積最小値テキスト">
          <a:extLst>
            <a:ext uri="{FF2B5EF4-FFF2-40B4-BE49-F238E27FC236}">
              <a16:creationId xmlns:a16="http://schemas.microsoft.com/office/drawing/2014/main" id="{E4A3A4FE-17F6-4518-86D0-F60AAFEB2239}"/>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6" name="直線コネクタ 695">
          <a:extLst>
            <a:ext uri="{FF2B5EF4-FFF2-40B4-BE49-F238E27FC236}">
              <a16:creationId xmlns:a16="http://schemas.microsoft.com/office/drawing/2014/main" id="{3976FE8C-E6B7-4773-8108-4F0BD3D092C7}"/>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97" name="【消防施設】&#10;一人当たり面積最大値テキスト">
          <a:extLst>
            <a:ext uri="{FF2B5EF4-FFF2-40B4-BE49-F238E27FC236}">
              <a16:creationId xmlns:a16="http://schemas.microsoft.com/office/drawing/2014/main" id="{747311CF-1923-4E44-8155-BEAE82C70E08}"/>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98" name="直線コネクタ 697">
          <a:extLst>
            <a:ext uri="{FF2B5EF4-FFF2-40B4-BE49-F238E27FC236}">
              <a16:creationId xmlns:a16="http://schemas.microsoft.com/office/drawing/2014/main" id="{F5AABDDC-4E87-493A-AA5A-27468FD6D0E0}"/>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699" name="【消防施設】&#10;一人当たり面積平均値テキスト">
          <a:extLst>
            <a:ext uri="{FF2B5EF4-FFF2-40B4-BE49-F238E27FC236}">
              <a16:creationId xmlns:a16="http://schemas.microsoft.com/office/drawing/2014/main" id="{19B4F9D9-DAEC-452C-A9BF-70B8B3A1E3E1}"/>
            </a:ext>
          </a:extLst>
        </xdr:cNvPr>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0" name="フローチャート: 判断 699">
          <a:extLst>
            <a:ext uri="{FF2B5EF4-FFF2-40B4-BE49-F238E27FC236}">
              <a16:creationId xmlns:a16="http://schemas.microsoft.com/office/drawing/2014/main" id="{977AFC12-011B-44B7-9011-F8D318551317}"/>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1" name="フローチャート: 判断 700">
          <a:extLst>
            <a:ext uri="{FF2B5EF4-FFF2-40B4-BE49-F238E27FC236}">
              <a16:creationId xmlns:a16="http://schemas.microsoft.com/office/drawing/2014/main" id="{58829936-F3AB-4490-9F7D-023FF574B642}"/>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02" name="フローチャート: 判断 701">
          <a:extLst>
            <a:ext uri="{FF2B5EF4-FFF2-40B4-BE49-F238E27FC236}">
              <a16:creationId xmlns:a16="http://schemas.microsoft.com/office/drawing/2014/main" id="{6E6E0968-737F-41DA-BE07-D0AE6AB3C083}"/>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3" name="フローチャート: 判断 702">
          <a:extLst>
            <a:ext uri="{FF2B5EF4-FFF2-40B4-BE49-F238E27FC236}">
              <a16:creationId xmlns:a16="http://schemas.microsoft.com/office/drawing/2014/main" id="{82C4C5F3-EF7F-4A14-A680-E9DD743DBD45}"/>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04" name="フローチャート: 判断 703">
          <a:extLst>
            <a:ext uri="{FF2B5EF4-FFF2-40B4-BE49-F238E27FC236}">
              <a16:creationId xmlns:a16="http://schemas.microsoft.com/office/drawing/2014/main" id="{8CBB7E65-C8DF-4D77-873F-3A5DA263CB24}"/>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741C2D2D-D4DA-4A7B-B8B1-9EBC038018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821A1F5A-0C95-43D7-8B62-AC7F5465AD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55CF4F13-44BD-4758-BF25-5189194FE5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0D21536-3C3B-480D-903D-C42C4BFB1D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8BDE37C-052A-4CD2-ADD0-997CEA842B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0" name="楕円 709">
          <a:extLst>
            <a:ext uri="{FF2B5EF4-FFF2-40B4-BE49-F238E27FC236}">
              <a16:creationId xmlns:a16="http://schemas.microsoft.com/office/drawing/2014/main" id="{CF4C22C3-602B-44AC-A8FB-9643E2D0431A}"/>
            </a:ext>
          </a:extLst>
        </xdr:cNvPr>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164609</xdr:rowOff>
    </xdr:from>
    <xdr:ext cx="469744" cy="259045"/>
    <xdr:sp macro="" textlink="">
      <xdr:nvSpPr>
        <xdr:cNvPr id="711" name="【消防施設】&#10;一人当たり面積該当値テキスト">
          <a:extLst>
            <a:ext uri="{FF2B5EF4-FFF2-40B4-BE49-F238E27FC236}">
              <a16:creationId xmlns:a16="http://schemas.microsoft.com/office/drawing/2014/main" id="{8CE97FFF-F0EB-406A-8C71-6F12FD5B28D5}"/>
            </a:ext>
          </a:extLst>
        </xdr:cNvPr>
        <xdr:cNvSpPr txBox="1"/>
      </xdr:nvSpPr>
      <xdr:spPr>
        <a:xfrm>
          <a:off x="22199600"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xdr:rowOff>
    </xdr:from>
    <xdr:to>
      <xdr:col>112</xdr:col>
      <xdr:colOff>38100</xdr:colOff>
      <xdr:row>84</xdr:row>
      <xdr:rowOff>116332</xdr:rowOff>
    </xdr:to>
    <xdr:sp macro="" textlink="">
      <xdr:nvSpPr>
        <xdr:cNvPr id="712" name="楕円 711">
          <a:extLst>
            <a:ext uri="{FF2B5EF4-FFF2-40B4-BE49-F238E27FC236}">
              <a16:creationId xmlns:a16="http://schemas.microsoft.com/office/drawing/2014/main" id="{25E3F2A6-B6E3-4A07-B0BF-CF51C7272469}"/>
            </a:ext>
          </a:extLst>
        </xdr:cNvPr>
        <xdr:cNvSpPr/>
      </xdr:nvSpPr>
      <xdr:spPr>
        <a:xfrm>
          <a:off x="21272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65532</xdr:rowOff>
    </xdr:to>
    <xdr:cxnSp macro="">
      <xdr:nvCxnSpPr>
        <xdr:cNvPr id="713" name="直線コネクタ 712">
          <a:extLst>
            <a:ext uri="{FF2B5EF4-FFF2-40B4-BE49-F238E27FC236}">
              <a16:creationId xmlns:a16="http://schemas.microsoft.com/office/drawing/2014/main" id="{56D9F74E-5A22-46FB-A2E7-9A2D3C9FF251}"/>
            </a:ext>
          </a:extLst>
        </xdr:cNvPr>
        <xdr:cNvCxnSpPr/>
      </xdr:nvCxnSpPr>
      <xdr:spPr>
        <a:xfrm>
          <a:off x="21323300" y="14467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714" name="楕円 713">
          <a:extLst>
            <a:ext uri="{FF2B5EF4-FFF2-40B4-BE49-F238E27FC236}">
              <a16:creationId xmlns:a16="http://schemas.microsoft.com/office/drawing/2014/main" id="{0792A479-C15C-4A47-A558-57A2E592E854}"/>
            </a:ext>
          </a:extLst>
        </xdr:cNvPr>
        <xdr:cNvSpPr/>
      </xdr:nvSpPr>
      <xdr:spPr>
        <a:xfrm>
          <a:off x="20383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147828</xdr:rowOff>
    </xdr:to>
    <xdr:cxnSp macro="">
      <xdr:nvCxnSpPr>
        <xdr:cNvPr id="715" name="直線コネクタ 714">
          <a:extLst>
            <a:ext uri="{FF2B5EF4-FFF2-40B4-BE49-F238E27FC236}">
              <a16:creationId xmlns:a16="http://schemas.microsoft.com/office/drawing/2014/main" id="{F5535472-97E8-46AB-8CFA-82E12081BACA}"/>
            </a:ext>
          </a:extLst>
        </xdr:cNvPr>
        <xdr:cNvCxnSpPr/>
      </xdr:nvCxnSpPr>
      <xdr:spPr>
        <a:xfrm flipV="1">
          <a:off x="20434300" y="14467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16" name="楕円 715">
          <a:extLst>
            <a:ext uri="{FF2B5EF4-FFF2-40B4-BE49-F238E27FC236}">
              <a16:creationId xmlns:a16="http://schemas.microsoft.com/office/drawing/2014/main" id="{CD2E66B7-1A31-4DCE-ACD2-0E374D9755E0}"/>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85</xdr:row>
      <xdr:rowOff>44958</xdr:rowOff>
    </xdr:to>
    <xdr:cxnSp macro="">
      <xdr:nvCxnSpPr>
        <xdr:cNvPr id="717" name="直線コネクタ 716">
          <a:extLst>
            <a:ext uri="{FF2B5EF4-FFF2-40B4-BE49-F238E27FC236}">
              <a16:creationId xmlns:a16="http://schemas.microsoft.com/office/drawing/2014/main" id="{E8034BB9-CC01-4D32-817C-F20A45094B6A}"/>
            </a:ext>
          </a:extLst>
        </xdr:cNvPr>
        <xdr:cNvCxnSpPr/>
      </xdr:nvCxnSpPr>
      <xdr:spPr>
        <a:xfrm flipV="1">
          <a:off x="19545300" y="14549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8" name="楕円 717">
          <a:extLst>
            <a:ext uri="{FF2B5EF4-FFF2-40B4-BE49-F238E27FC236}">
              <a16:creationId xmlns:a16="http://schemas.microsoft.com/office/drawing/2014/main" id="{9B88B098-C2E6-44E8-837C-B1A59BF1336E}"/>
            </a:ext>
          </a:extLst>
        </xdr:cNvPr>
        <xdr:cNvSpPr/>
      </xdr:nvSpPr>
      <xdr:spPr>
        <a:xfrm>
          <a:off x="18605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22098</xdr:rowOff>
    </xdr:from>
    <xdr:to>
      <xdr:col>102</xdr:col>
      <xdr:colOff>114300</xdr:colOff>
      <xdr:row>85</xdr:row>
      <xdr:rowOff>44958</xdr:rowOff>
    </xdr:to>
    <xdr:cxnSp macro="">
      <xdr:nvCxnSpPr>
        <xdr:cNvPr id="719" name="直線コネクタ 718">
          <a:extLst>
            <a:ext uri="{FF2B5EF4-FFF2-40B4-BE49-F238E27FC236}">
              <a16:creationId xmlns:a16="http://schemas.microsoft.com/office/drawing/2014/main" id="{FC19C01B-379B-4AC5-9241-D9C6B8293CFD}"/>
            </a:ext>
          </a:extLst>
        </xdr:cNvPr>
        <xdr:cNvCxnSpPr/>
      </xdr:nvCxnSpPr>
      <xdr:spPr>
        <a:xfrm>
          <a:off x="18656300" y="14595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20" name="n_1aveValue【消防施設】&#10;一人当たり面積">
          <a:extLst>
            <a:ext uri="{FF2B5EF4-FFF2-40B4-BE49-F238E27FC236}">
              <a16:creationId xmlns:a16="http://schemas.microsoft.com/office/drawing/2014/main" id="{780EE63B-5C16-4FF4-8D84-0B4F683518E6}"/>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21" name="n_2aveValue【消防施設】&#10;一人当たり面積">
          <a:extLst>
            <a:ext uri="{FF2B5EF4-FFF2-40B4-BE49-F238E27FC236}">
              <a16:creationId xmlns:a16="http://schemas.microsoft.com/office/drawing/2014/main" id="{5DE0C385-E962-4676-AB8D-5D592BCA98F9}"/>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22" name="n_3aveValue【消防施設】&#10;一人当たり面積">
          <a:extLst>
            <a:ext uri="{FF2B5EF4-FFF2-40B4-BE49-F238E27FC236}">
              <a16:creationId xmlns:a16="http://schemas.microsoft.com/office/drawing/2014/main" id="{BFCD56C2-F916-475D-A420-FC3C75F3E410}"/>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23" name="n_4aveValue【消防施設】&#10;一人当たり面積">
          <a:extLst>
            <a:ext uri="{FF2B5EF4-FFF2-40B4-BE49-F238E27FC236}">
              <a16:creationId xmlns:a16="http://schemas.microsoft.com/office/drawing/2014/main" id="{80348C38-4849-422C-9C49-3E18E0B33C0A}"/>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107459</xdr:rowOff>
    </xdr:from>
    <xdr:ext cx="469744" cy="259045"/>
    <xdr:sp macro="" textlink="">
      <xdr:nvSpPr>
        <xdr:cNvPr id="724" name="n_1mainValue【消防施設】&#10;一人当たり面積">
          <a:extLst>
            <a:ext uri="{FF2B5EF4-FFF2-40B4-BE49-F238E27FC236}">
              <a16:creationId xmlns:a16="http://schemas.microsoft.com/office/drawing/2014/main" id="{92E8097E-EAFB-46ED-8E15-17DB611017F9}"/>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725" name="n_2mainValue【消防施設】&#10;一人当たり面積">
          <a:extLst>
            <a:ext uri="{FF2B5EF4-FFF2-40B4-BE49-F238E27FC236}">
              <a16:creationId xmlns:a16="http://schemas.microsoft.com/office/drawing/2014/main" id="{E523DE06-E8B5-43DC-B624-B9365449A7F2}"/>
            </a:ext>
          </a:extLst>
        </xdr:cNvPr>
        <xdr:cNvSpPr txBox="1"/>
      </xdr:nvSpPr>
      <xdr:spPr>
        <a:xfrm>
          <a:off x="20199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726" name="n_3mainValue【消防施設】&#10;一人当たり面積">
          <a:extLst>
            <a:ext uri="{FF2B5EF4-FFF2-40B4-BE49-F238E27FC236}">
              <a16:creationId xmlns:a16="http://schemas.microsoft.com/office/drawing/2014/main" id="{1B89AA94-0141-478C-B3E8-17ECE39C2503}"/>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27" name="n_4mainValue【消防施設】&#10;一人当たり面積">
          <a:extLst>
            <a:ext uri="{FF2B5EF4-FFF2-40B4-BE49-F238E27FC236}">
              <a16:creationId xmlns:a16="http://schemas.microsoft.com/office/drawing/2014/main" id="{51B78ACF-0303-41FC-8154-EBEAE40F00D2}"/>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0750EAC0-B645-400E-89C8-C03C68B96E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6A66BC9A-F1DC-4E18-8D5D-DB6428E92C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FBAE67A7-03F3-42C1-B14C-D8C1F3D989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B19DF50E-7184-4DF9-B79C-0E0A385A54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5B2CDB5D-0B40-4E38-8ACD-04327E956E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E2BE0897-84AA-44C4-BFED-9AF52F4F5D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04501C50-667D-4C03-94B5-077BD5D416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EA626B1C-24D6-42C3-B87C-F175E7C4CB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95D1205B-D92A-4A97-A335-887C254A4A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C971BAD2-B9C0-4950-8209-BC6307F0A3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851BEA0C-085A-4D2F-B00E-D5444E7635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C73526C5-AF35-461B-9BF5-831FE8C3F57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36F9AEB9-4C53-47F7-90D8-07FE000E804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F5054FB7-20E7-403D-BAA7-A508B5BEE36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12804B58-461F-45DD-A2A9-17685F1DD9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AE6A4809-89A7-403D-85EF-0E6B8E4504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147BD29D-BA62-431C-A6AA-2AF4FEFC1B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B0658DDC-9048-474B-BE51-7E9A786B89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0AC82C8F-F02E-4B29-94C0-07FCAA7A656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C2109B7D-D4B7-4E4F-B912-92604AEA47F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0C037ED2-A34F-4361-85E7-D04D9045B21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DCCAA7C8-715F-4971-B614-1EC71E594B7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C6F8ADBE-9A44-427E-86A8-A1FC46637D5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BAB54A98-E54A-40D9-9985-A0CD2AEF6D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1D0AD515-43AA-4FC7-8872-6F0681802A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53" name="直線コネクタ 752">
          <a:extLst>
            <a:ext uri="{FF2B5EF4-FFF2-40B4-BE49-F238E27FC236}">
              <a16:creationId xmlns:a16="http://schemas.microsoft.com/office/drawing/2014/main" id="{EC90FC78-D6C7-49B2-B72E-0F9DAF8AA08C}"/>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54" name="【庁舎】&#10;有形固定資産減価償却率最小値テキスト">
          <a:extLst>
            <a:ext uri="{FF2B5EF4-FFF2-40B4-BE49-F238E27FC236}">
              <a16:creationId xmlns:a16="http://schemas.microsoft.com/office/drawing/2014/main" id="{CCB4ACCC-97C0-4243-A285-F04CB20C2C9E}"/>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55" name="直線コネクタ 754">
          <a:extLst>
            <a:ext uri="{FF2B5EF4-FFF2-40B4-BE49-F238E27FC236}">
              <a16:creationId xmlns:a16="http://schemas.microsoft.com/office/drawing/2014/main" id="{86C7F3E9-9E9D-49D9-8A47-8D79DAD31722}"/>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56" name="【庁舎】&#10;有形固定資産減価償却率最大値テキスト">
          <a:extLst>
            <a:ext uri="{FF2B5EF4-FFF2-40B4-BE49-F238E27FC236}">
              <a16:creationId xmlns:a16="http://schemas.microsoft.com/office/drawing/2014/main" id="{175653E8-6791-4BB9-8EDA-7E606F45D50A}"/>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57" name="直線コネクタ 756">
          <a:extLst>
            <a:ext uri="{FF2B5EF4-FFF2-40B4-BE49-F238E27FC236}">
              <a16:creationId xmlns:a16="http://schemas.microsoft.com/office/drawing/2014/main" id="{8B6C45EB-6430-4B9F-8B6C-CCE6F9D5A76E}"/>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58" name="【庁舎】&#10;有形固定資産減価償却率平均値テキスト">
          <a:extLst>
            <a:ext uri="{FF2B5EF4-FFF2-40B4-BE49-F238E27FC236}">
              <a16:creationId xmlns:a16="http://schemas.microsoft.com/office/drawing/2014/main" id="{B3BF8E22-0992-4F73-9620-B2A8815FF66C}"/>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59" name="フローチャート: 判断 758">
          <a:extLst>
            <a:ext uri="{FF2B5EF4-FFF2-40B4-BE49-F238E27FC236}">
              <a16:creationId xmlns:a16="http://schemas.microsoft.com/office/drawing/2014/main" id="{EBF19D28-9852-46FB-AB69-BB3CD7DBE02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60" name="フローチャート: 判断 759">
          <a:extLst>
            <a:ext uri="{FF2B5EF4-FFF2-40B4-BE49-F238E27FC236}">
              <a16:creationId xmlns:a16="http://schemas.microsoft.com/office/drawing/2014/main" id="{9227EE5F-8F10-4BE1-97DD-9A64ADBDA111}"/>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61" name="フローチャート: 判断 760">
          <a:extLst>
            <a:ext uri="{FF2B5EF4-FFF2-40B4-BE49-F238E27FC236}">
              <a16:creationId xmlns:a16="http://schemas.microsoft.com/office/drawing/2014/main" id="{C79D6AED-E6F1-423D-9157-71BBF4FAED94}"/>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2" name="フローチャート: 判断 761">
          <a:extLst>
            <a:ext uri="{FF2B5EF4-FFF2-40B4-BE49-F238E27FC236}">
              <a16:creationId xmlns:a16="http://schemas.microsoft.com/office/drawing/2014/main" id="{8BB503CC-815B-4F9C-8195-872F7CF2BCFA}"/>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63" name="フローチャート: 判断 762">
          <a:extLst>
            <a:ext uri="{FF2B5EF4-FFF2-40B4-BE49-F238E27FC236}">
              <a16:creationId xmlns:a16="http://schemas.microsoft.com/office/drawing/2014/main" id="{E4B3043A-DB06-4585-A22E-04E90F2BFB30}"/>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B410BAAE-EFD6-4E6E-8748-80E45FF066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AD69ECB-608C-46A3-BF6B-3996BFE1C8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FEADE7BB-43D4-4103-994D-E742B4BBD2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EA92BD22-DE32-4435-A00D-1DA7923C0E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0EF497C-4909-4D99-B82F-1181DE5889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136434</xdr:rowOff>
    </xdr:from>
    <xdr:to>
      <xdr:col>85</xdr:col>
      <xdr:colOff>177800</xdr:colOff>
      <xdr:row>100</xdr:row>
      <xdr:rowOff>66584</xdr:rowOff>
    </xdr:to>
    <xdr:sp macro="" textlink="">
      <xdr:nvSpPr>
        <xdr:cNvPr id="769" name="楕円 768">
          <a:extLst>
            <a:ext uri="{FF2B5EF4-FFF2-40B4-BE49-F238E27FC236}">
              <a16:creationId xmlns:a16="http://schemas.microsoft.com/office/drawing/2014/main" id="{D4C2251A-CA55-486D-9765-0B2D50100480}"/>
            </a:ext>
          </a:extLst>
        </xdr:cNvPr>
        <xdr:cNvSpPr/>
      </xdr:nvSpPr>
      <xdr:spPr>
        <a:xfrm>
          <a:off x="16268700" y="171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89461</xdr:rowOff>
    </xdr:from>
    <xdr:ext cx="340478" cy="259045"/>
    <xdr:sp macro="" textlink="">
      <xdr:nvSpPr>
        <xdr:cNvPr id="770" name="【庁舎】&#10;有形固定資産減価償却率該当値テキスト">
          <a:extLst>
            <a:ext uri="{FF2B5EF4-FFF2-40B4-BE49-F238E27FC236}">
              <a16:creationId xmlns:a16="http://schemas.microsoft.com/office/drawing/2014/main" id="{1D713CA4-8A05-4D74-8464-CB7EFDFB9CCA}"/>
            </a:ext>
          </a:extLst>
        </xdr:cNvPr>
        <xdr:cNvSpPr txBox="1"/>
      </xdr:nvSpPr>
      <xdr:spPr>
        <a:xfrm>
          <a:off x="16357600" y="17063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100512</xdr:rowOff>
    </xdr:from>
    <xdr:to>
      <xdr:col>81</xdr:col>
      <xdr:colOff>101600</xdr:colOff>
      <xdr:row>100</xdr:row>
      <xdr:rowOff>30662</xdr:rowOff>
    </xdr:to>
    <xdr:sp macro="" textlink="">
      <xdr:nvSpPr>
        <xdr:cNvPr id="771" name="楕円 770">
          <a:extLst>
            <a:ext uri="{FF2B5EF4-FFF2-40B4-BE49-F238E27FC236}">
              <a16:creationId xmlns:a16="http://schemas.microsoft.com/office/drawing/2014/main" id="{9AC494FB-6270-4BF2-A8F8-028A1C39F001}"/>
            </a:ext>
          </a:extLst>
        </xdr:cNvPr>
        <xdr:cNvSpPr/>
      </xdr:nvSpPr>
      <xdr:spPr>
        <a:xfrm>
          <a:off x="15430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151312</xdr:rowOff>
    </xdr:from>
    <xdr:to>
      <xdr:col>85</xdr:col>
      <xdr:colOff>127000</xdr:colOff>
      <xdr:row>100</xdr:row>
      <xdr:rowOff>15784</xdr:rowOff>
    </xdr:to>
    <xdr:cxnSp macro="">
      <xdr:nvCxnSpPr>
        <xdr:cNvPr id="772" name="直線コネクタ 771">
          <a:extLst>
            <a:ext uri="{FF2B5EF4-FFF2-40B4-BE49-F238E27FC236}">
              <a16:creationId xmlns:a16="http://schemas.microsoft.com/office/drawing/2014/main" id="{3A7AA20C-B864-4CAB-B920-66AF0E92E0E9}"/>
            </a:ext>
          </a:extLst>
        </xdr:cNvPr>
        <xdr:cNvCxnSpPr/>
      </xdr:nvCxnSpPr>
      <xdr:spPr>
        <a:xfrm>
          <a:off x="15481300" y="171248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773" name="楕円 772">
          <a:extLst>
            <a:ext uri="{FF2B5EF4-FFF2-40B4-BE49-F238E27FC236}">
              <a16:creationId xmlns:a16="http://schemas.microsoft.com/office/drawing/2014/main" id="{A370E1DB-FF02-42F2-B155-E8E77BF9300B}"/>
            </a:ext>
          </a:extLst>
        </xdr:cNvPr>
        <xdr:cNvSpPr/>
      </xdr:nvSpPr>
      <xdr:spPr>
        <a:xfrm>
          <a:off x="14541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104</xdr:row>
      <xdr:rowOff>14151</xdr:rowOff>
    </xdr:to>
    <xdr:cxnSp macro="">
      <xdr:nvCxnSpPr>
        <xdr:cNvPr id="774" name="直線コネクタ 773">
          <a:extLst>
            <a:ext uri="{FF2B5EF4-FFF2-40B4-BE49-F238E27FC236}">
              <a16:creationId xmlns:a16="http://schemas.microsoft.com/office/drawing/2014/main" id="{86EDADD4-3659-4652-8968-01C9EEB0CAD9}"/>
            </a:ext>
          </a:extLst>
        </xdr:cNvPr>
        <xdr:cNvCxnSpPr/>
      </xdr:nvCxnSpPr>
      <xdr:spPr>
        <a:xfrm flipV="1">
          <a:off x="14592300" y="17124862"/>
          <a:ext cx="889000" cy="72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89081</xdr:rowOff>
    </xdr:from>
    <xdr:to>
      <xdr:col>72</xdr:col>
      <xdr:colOff>38100</xdr:colOff>
      <xdr:row>104</xdr:row>
      <xdr:rowOff>19231</xdr:rowOff>
    </xdr:to>
    <xdr:sp macro="" textlink="">
      <xdr:nvSpPr>
        <xdr:cNvPr id="775" name="楕円 774">
          <a:extLst>
            <a:ext uri="{FF2B5EF4-FFF2-40B4-BE49-F238E27FC236}">
              <a16:creationId xmlns:a16="http://schemas.microsoft.com/office/drawing/2014/main" id="{55CEECA8-C5B2-4E3F-BD67-12A4F95A6D95}"/>
            </a:ext>
          </a:extLst>
        </xdr:cNvPr>
        <xdr:cNvSpPr/>
      </xdr:nvSpPr>
      <xdr:spPr>
        <a:xfrm>
          <a:off x="13652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139881</xdr:rowOff>
    </xdr:from>
    <xdr:to>
      <xdr:col>76</xdr:col>
      <xdr:colOff>114300</xdr:colOff>
      <xdr:row>104</xdr:row>
      <xdr:rowOff>14151</xdr:rowOff>
    </xdr:to>
    <xdr:cxnSp macro="">
      <xdr:nvCxnSpPr>
        <xdr:cNvPr id="776" name="直線コネクタ 775">
          <a:extLst>
            <a:ext uri="{FF2B5EF4-FFF2-40B4-BE49-F238E27FC236}">
              <a16:creationId xmlns:a16="http://schemas.microsoft.com/office/drawing/2014/main" id="{C83FC94E-1551-4352-91FB-F7577B7D09EF}"/>
            </a:ext>
          </a:extLst>
        </xdr:cNvPr>
        <xdr:cNvCxnSpPr/>
      </xdr:nvCxnSpPr>
      <xdr:spPr>
        <a:xfrm>
          <a:off x="13703300" y="177992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77" name="楕円 776">
          <a:extLst>
            <a:ext uri="{FF2B5EF4-FFF2-40B4-BE49-F238E27FC236}">
              <a16:creationId xmlns:a16="http://schemas.microsoft.com/office/drawing/2014/main" id="{2B7237B4-31B5-4DAF-94F5-30A0496F957F}"/>
            </a:ext>
          </a:extLst>
        </xdr:cNvPr>
        <xdr:cNvSpPr/>
      </xdr:nvSpPr>
      <xdr:spPr>
        <a:xfrm>
          <a:off x="12763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139881</xdr:rowOff>
    </xdr:to>
    <xdr:cxnSp macro="">
      <xdr:nvCxnSpPr>
        <xdr:cNvPr id="778" name="直線コネクタ 777">
          <a:extLst>
            <a:ext uri="{FF2B5EF4-FFF2-40B4-BE49-F238E27FC236}">
              <a16:creationId xmlns:a16="http://schemas.microsoft.com/office/drawing/2014/main" id="{C6D7F6C5-2655-418B-BD97-BD68DBBA8C07}"/>
            </a:ext>
          </a:extLst>
        </xdr:cNvPr>
        <xdr:cNvCxnSpPr/>
      </xdr:nvCxnSpPr>
      <xdr:spPr>
        <a:xfrm>
          <a:off x="12814300" y="177551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10358</xdr:rowOff>
    </xdr:from>
    <xdr:ext cx="405111" cy="259045"/>
    <xdr:sp macro="" textlink="">
      <xdr:nvSpPr>
        <xdr:cNvPr id="779" name="n_1aveValue【庁舎】&#10;有形固定資産減価償却率">
          <a:extLst>
            <a:ext uri="{FF2B5EF4-FFF2-40B4-BE49-F238E27FC236}">
              <a16:creationId xmlns:a16="http://schemas.microsoft.com/office/drawing/2014/main" id="{DBAF0679-870F-440E-8DC8-1E21C04AAB17}"/>
            </a:ext>
          </a:extLst>
        </xdr:cNvPr>
        <xdr:cNvSpPr txBox="1"/>
      </xdr:nvSpPr>
      <xdr:spPr>
        <a:xfrm>
          <a:off x="15266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57711</xdr:rowOff>
    </xdr:from>
    <xdr:ext cx="405111" cy="259045"/>
    <xdr:sp macro="" textlink="">
      <xdr:nvSpPr>
        <xdr:cNvPr id="780" name="n_2aveValue【庁舎】&#10;有形固定資産減価償却率">
          <a:extLst>
            <a:ext uri="{FF2B5EF4-FFF2-40B4-BE49-F238E27FC236}">
              <a16:creationId xmlns:a16="http://schemas.microsoft.com/office/drawing/2014/main" id="{F07B1F63-5735-4943-91AD-AE8BD186D06C}"/>
            </a:ext>
          </a:extLst>
        </xdr:cNvPr>
        <xdr:cNvSpPr txBox="1"/>
      </xdr:nvSpPr>
      <xdr:spPr>
        <a:xfrm>
          <a:off x="14389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81" name="n_3aveValue【庁舎】&#10;有形固定資産減価償却率">
          <a:extLst>
            <a:ext uri="{FF2B5EF4-FFF2-40B4-BE49-F238E27FC236}">
              <a16:creationId xmlns:a16="http://schemas.microsoft.com/office/drawing/2014/main" id="{C3FF5645-8D5D-48AA-888E-2BA2E3AEB3A4}"/>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782" name="n_4aveValue【庁舎】&#10;有形固定資産減価償却率">
          <a:extLst>
            <a:ext uri="{FF2B5EF4-FFF2-40B4-BE49-F238E27FC236}">
              <a16:creationId xmlns:a16="http://schemas.microsoft.com/office/drawing/2014/main" id="{B2D9ACB6-7973-42B6-932C-577E538E680A}"/>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47189</xdr:rowOff>
    </xdr:from>
    <xdr:ext cx="340478" cy="259045"/>
    <xdr:sp macro="" textlink="">
      <xdr:nvSpPr>
        <xdr:cNvPr id="783" name="n_1mainValue【庁舎】&#10;有形固定資産減価償却率">
          <a:extLst>
            <a:ext uri="{FF2B5EF4-FFF2-40B4-BE49-F238E27FC236}">
              <a16:creationId xmlns:a16="http://schemas.microsoft.com/office/drawing/2014/main" id="{3F16902A-C908-475A-897C-219E587256C8}"/>
            </a:ext>
          </a:extLst>
        </xdr:cNvPr>
        <xdr:cNvSpPr txBox="1"/>
      </xdr:nvSpPr>
      <xdr:spPr>
        <a:xfrm>
          <a:off x="15298361" y="16849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784" name="n_2mainValue【庁舎】&#10;有形固定資産減価償却率">
          <a:extLst>
            <a:ext uri="{FF2B5EF4-FFF2-40B4-BE49-F238E27FC236}">
              <a16:creationId xmlns:a16="http://schemas.microsoft.com/office/drawing/2014/main" id="{072CD696-FFF3-4C18-A878-0B0C03C606B7}"/>
            </a:ext>
          </a:extLst>
        </xdr:cNvPr>
        <xdr:cNvSpPr txBox="1"/>
      </xdr:nvSpPr>
      <xdr:spPr>
        <a:xfrm>
          <a:off x="14389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35758</xdr:rowOff>
    </xdr:from>
    <xdr:ext cx="405111" cy="259045"/>
    <xdr:sp macro="" textlink="">
      <xdr:nvSpPr>
        <xdr:cNvPr id="785" name="n_3mainValue【庁舎】&#10;有形固定資産減価償却率">
          <a:extLst>
            <a:ext uri="{FF2B5EF4-FFF2-40B4-BE49-F238E27FC236}">
              <a16:creationId xmlns:a16="http://schemas.microsoft.com/office/drawing/2014/main" id="{AD17E889-DFA7-4215-B049-B8E38BA29159}"/>
            </a:ext>
          </a:extLst>
        </xdr:cNvPr>
        <xdr:cNvSpPr txBox="1"/>
      </xdr:nvSpPr>
      <xdr:spPr>
        <a:xfrm>
          <a:off x="13500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786" name="n_4mainValue【庁舎】&#10;有形固定資産減価償却率">
          <a:extLst>
            <a:ext uri="{FF2B5EF4-FFF2-40B4-BE49-F238E27FC236}">
              <a16:creationId xmlns:a16="http://schemas.microsoft.com/office/drawing/2014/main" id="{9CD6E5A0-10DC-4A9E-8745-BD62C87855FB}"/>
            </a:ext>
          </a:extLst>
        </xdr:cNvPr>
        <xdr:cNvSpPr txBox="1"/>
      </xdr:nvSpPr>
      <xdr:spPr>
        <a:xfrm>
          <a:off x="12611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DE6C25BD-17C1-4E79-A1D2-16EA904C28F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F7A5AD2D-36DD-493E-A3D9-2EAA1F38D9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16326E80-DF3C-400A-B0C4-98AFB3BA60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8A7F36D1-CCA8-43CD-A8DC-A3CB0C59B5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4978F87A-6865-4A1A-B5DB-2F21306498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CA2FB42E-BB0E-4C7A-B9BB-FB14ACED31D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4205B926-702D-4385-93EF-BFFD67164A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5E0249DC-637B-42E5-997C-23810FD73B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59F43CC1-5212-4713-B24F-C2B2B3A74D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7FF3D477-3A46-4F4A-B080-EF160404C8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04F5D398-5002-4793-95D0-F7411F0633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A913A681-62E5-4DF8-9A9D-08A556C4BE7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2F177E53-FD38-4996-83D8-AD9D7FD06B3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03729705-B7EE-4D2E-AFD4-3FAC5AEC7A5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802C3886-22C7-43E2-B2EC-D4D904ED83C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23D480CC-7A64-4BC9-A743-A412577030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BBB7314C-4BC6-48FD-80ED-EC8C0BC8252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D3111776-A7B3-47BF-8EB7-08603FBFAA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2B30B6F1-489C-47A5-A5B2-EE7A9018FE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9A0C3012-D2A4-4FA9-A53F-DD43746F6A4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EEFD9AA9-E956-49AA-A36F-5FA06ABF36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749CB610-1918-48FB-AC4C-E77FF3B09A1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EE725B01-67A2-4CD2-9665-CDA773D088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8923D34C-93CE-4128-B2B0-01A60BEF99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BF4A93A5-E997-4846-8008-1B6DA350CE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812" name="直線コネクタ 811">
          <a:extLst>
            <a:ext uri="{FF2B5EF4-FFF2-40B4-BE49-F238E27FC236}">
              <a16:creationId xmlns:a16="http://schemas.microsoft.com/office/drawing/2014/main" id="{BCCB0CAB-7FA6-4FF8-8D27-D24BCC6A4F6C}"/>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3" name="【庁舎】&#10;一人当たり面積最小値テキスト">
          <a:extLst>
            <a:ext uri="{FF2B5EF4-FFF2-40B4-BE49-F238E27FC236}">
              <a16:creationId xmlns:a16="http://schemas.microsoft.com/office/drawing/2014/main" id="{31D094F4-4D3A-478A-B53C-C7B1C68BC85A}"/>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4" name="直線コネクタ 813">
          <a:extLst>
            <a:ext uri="{FF2B5EF4-FFF2-40B4-BE49-F238E27FC236}">
              <a16:creationId xmlns:a16="http://schemas.microsoft.com/office/drawing/2014/main" id="{DBDAE42C-27D2-42A2-A0F8-110943B5618F}"/>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15" name="【庁舎】&#10;一人当たり面積最大値テキスト">
          <a:extLst>
            <a:ext uri="{FF2B5EF4-FFF2-40B4-BE49-F238E27FC236}">
              <a16:creationId xmlns:a16="http://schemas.microsoft.com/office/drawing/2014/main" id="{470E1590-B5A1-40DC-AB8A-D668C31EA053}"/>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16" name="直線コネクタ 815">
          <a:extLst>
            <a:ext uri="{FF2B5EF4-FFF2-40B4-BE49-F238E27FC236}">
              <a16:creationId xmlns:a16="http://schemas.microsoft.com/office/drawing/2014/main" id="{444D53D3-FDA3-465B-8B89-02093110E889}"/>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17" name="【庁舎】&#10;一人当たり面積平均値テキスト">
          <a:extLst>
            <a:ext uri="{FF2B5EF4-FFF2-40B4-BE49-F238E27FC236}">
              <a16:creationId xmlns:a16="http://schemas.microsoft.com/office/drawing/2014/main" id="{780F8B00-EA7E-4BA2-BC5B-F9F0EB768949}"/>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18" name="フローチャート: 判断 817">
          <a:extLst>
            <a:ext uri="{FF2B5EF4-FFF2-40B4-BE49-F238E27FC236}">
              <a16:creationId xmlns:a16="http://schemas.microsoft.com/office/drawing/2014/main" id="{DCBE3840-730E-4348-B83E-B8E3F2387CFA}"/>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19" name="フローチャート: 判断 818">
          <a:extLst>
            <a:ext uri="{FF2B5EF4-FFF2-40B4-BE49-F238E27FC236}">
              <a16:creationId xmlns:a16="http://schemas.microsoft.com/office/drawing/2014/main" id="{A8074359-D00B-4C2A-A90F-6AF3BBFAA626}"/>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820" name="フローチャート: 判断 819">
          <a:extLst>
            <a:ext uri="{FF2B5EF4-FFF2-40B4-BE49-F238E27FC236}">
              <a16:creationId xmlns:a16="http://schemas.microsoft.com/office/drawing/2014/main" id="{A3C887AE-21A4-4570-8214-131E3D1A2BE5}"/>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a:extLst>
            <a:ext uri="{FF2B5EF4-FFF2-40B4-BE49-F238E27FC236}">
              <a16:creationId xmlns:a16="http://schemas.microsoft.com/office/drawing/2014/main" id="{370AB3EC-5A7F-40AB-A308-1D24B447FA51}"/>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22" name="フローチャート: 判断 821">
          <a:extLst>
            <a:ext uri="{FF2B5EF4-FFF2-40B4-BE49-F238E27FC236}">
              <a16:creationId xmlns:a16="http://schemas.microsoft.com/office/drawing/2014/main" id="{4A2E0209-57E5-46BB-BAA8-C66B6ECE6962}"/>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539C51F5-DC63-42C8-A695-484D1B2067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D21B26A3-9266-4852-984C-A37C5260EC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54E8BCF-3CD2-4CBA-B2EF-E222AE2A60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BB2C7AA-6F91-4EA0-ACEC-58FBCFB047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79334D1-9025-4FBE-BA01-A617AC6A24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129902</xdr:rowOff>
    </xdr:from>
    <xdr:to>
      <xdr:col>116</xdr:col>
      <xdr:colOff>114300</xdr:colOff>
      <xdr:row>107</xdr:row>
      <xdr:rowOff>60052</xdr:rowOff>
    </xdr:to>
    <xdr:sp macro="" textlink="">
      <xdr:nvSpPr>
        <xdr:cNvPr id="828" name="楕円 827">
          <a:extLst>
            <a:ext uri="{FF2B5EF4-FFF2-40B4-BE49-F238E27FC236}">
              <a16:creationId xmlns:a16="http://schemas.microsoft.com/office/drawing/2014/main" id="{B228EAFD-7AA9-431D-AD5C-05ECAC833D16}"/>
            </a:ext>
          </a:extLst>
        </xdr:cNvPr>
        <xdr:cNvSpPr/>
      </xdr:nvSpPr>
      <xdr:spPr>
        <a:xfrm>
          <a:off x="22110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108329</xdr:rowOff>
    </xdr:from>
    <xdr:ext cx="469744" cy="259045"/>
    <xdr:sp macro="" textlink="">
      <xdr:nvSpPr>
        <xdr:cNvPr id="829" name="【庁舎】&#10;一人当たり面積該当値テキスト">
          <a:extLst>
            <a:ext uri="{FF2B5EF4-FFF2-40B4-BE49-F238E27FC236}">
              <a16:creationId xmlns:a16="http://schemas.microsoft.com/office/drawing/2014/main" id="{14EF00C7-A2DC-4880-AE2C-48CBD7E0B5D3}"/>
            </a:ext>
          </a:extLst>
        </xdr:cNvPr>
        <xdr:cNvSpPr txBox="1"/>
      </xdr:nvSpPr>
      <xdr:spPr>
        <a:xfrm>
          <a:off x="22199600"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0" name="楕円 829">
          <a:extLst>
            <a:ext uri="{FF2B5EF4-FFF2-40B4-BE49-F238E27FC236}">
              <a16:creationId xmlns:a16="http://schemas.microsoft.com/office/drawing/2014/main" id="{0A6D6AA6-3625-47BB-8FCA-BF2CD7AEF69A}"/>
            </a:ext>
          </a:extLst>
        </xdr:cNvPr>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9252</xdr:rowOff>
    </xdr:to>
    <xdr:cxnSp macro="">
      <xdr:nvCxnSpPr>
        <xdr:cNvPr id="831" name="直線コネクタ 830">
          <a:extLst>
            <a:ext uri="{FF2B5EF4-FFF2-40B4-BE49-F238E27FC236}">
              <a16:creationId xmlns:a16="http://schemas.microsoft.com/office/drawing/2014/main" id="{87F40D78-4D52-4DFB-93D5-6EA47EA65485}"/>
            </a:ext>
          </a:extLst>
        </xdr:cNvPr>
        <xdr:cNvCxnSpPr/>
      </xdr:nvCxnSpPr>
      <xdr:spPr>
        <a:xfrm>
          <a:off x="21323300" y="1835277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123371</xdr:rowOff>
    </xdr:from>
    <xdr:to>
      <xdr:col>107</xdr:col>
      <xdr:colOff>101600</xdr:colOff>
      <xdr:row>109</xdr:row>
      <xdr:rowOff>53521</xdr:rowOff>
    </xdr:to>
    <xdr:sp macro="" textlink="">
      <xdr:nvSpPr>
        <xdr:cNvPr id="832" name="楕円 831">
          <a:extLst>
            <a:ext uri="{FF2B5EF4-FFF2-40B4-BE49-F238E27FC236}">
              <a16:creationId xmlns:a16="http://schemas.microsoft.com/office/drawing/2014/main" id="{4A4CD1ED-B1C3-430E-9FCE-F2B5346D01E0}"/>
            </a:ext>
          </a:extLst>
        </xdr:cNvPr>
        <xdr:cNvSpPr/>
      </xdr:nvSpPr>
      <xdr:spPr>
        <a:xfrm>
          <a:off x="20383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109</xdr:row>
      <xdr:rowOff>2721</xdr:rowOff>
    </xdr:to>
    <xdr:cxnSp macro="">
      <xdr:nvCxnSpPr>
        <xdr:cNvPr id="833" name="直線コネクタ 832">
          <a:extLst>
            <a:ext uri="{FF2B5EF4-FFF2-40B4-BE49-F238E27FC236}">
              <a16:creationId xmlns:a16="http://schemas.microsoft.com/office/drawing/2014/main" id="{67ED9E55-336E-4598-BE18-607C4092B3EC}"/>
            </a:ext>
          </a:extLst>
        </xdr:cNvPr>
        <xdr:cNvCxnSpPr/>
      </xdr:nvCxnSpPr>
      <xdr:spPr>
        <a:xfrm flipV="1">
          <a:off x="20434300" y="18352770"/>
          <a:ext cx="889000" cy="3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123371</xdr:rowOff>
    </xdr:from>
    <xdr:to>
      <xdr:col>102</xdr:col>
      <xdr:colOff>165100</xdr:colOff>
      <xdr:row>109</xdr:row>
      <xdr:rowOff>53521</xdr:rowOff>
    </xdr:to>
    <xdr:sp macro="" textlink="">
      <xdr:nvSpPr>
        <xdr:cNvPr id="834" name="楕円 833">
          <a:extLst>
            <a:ext uri="{FF2B5EF4-FFF2-40B4-BE49-F238E27FC236}">
              <a16:creationId xmlns:a16="http://schemas.microsoft.com/office/drawing/2014/main" id="{907CC4B9-80C3-4324-B7DC-F008554986A1}"/>
            </a:ext>
          </a:extLst>
        </xdr:cNvPr>
        <xdr:cNvSpPr/>
      </xdr:nvSpPr>
      <xdr:spPr>
        <a:xfrm>
          <a:off x="19494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2721</xdr:rowOff>
    </xdr:from>
    <xdr:to>
      <xdr:col>107</xdr:col>
      <xdr:colOff>50800</xdr:colOff>
      <xdr:row>109</xdr:row>
      <xdr:rowOff>2721</xdr:rowOff>
    </xdr:to>
    <xdr:cxnSp macro="">
      <xdr:nvCxnSpPr>
        <xdr:cNvPr id="835" name="直線コネクタ 834">
          <a:extLst>
            <a:ext uri="{FF2B5EF4-FFF2-40B4-BE49-F238E27FC236}">
              <a16:creationId xmlns:a16="http://schemas.microsoft.com/office/drawing/2014/main" id="{BDF725AA-24EC-4C6C-83B9-8A71BF44AB30}"/>
            </a:ext>
          </a:extLst>
        </xdr:cNvPr>
        <xdr:cNvCxnSpPr/>
      </xdr:nvCxnSpPr>
      <xdr:spPr>
        <a:xfrm>
          <a:off x="19545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121738</xdr:rowOff>
    </xdr:from>
    <xdr:to>
      <xdr:col>98</xdr:col>
      <xdr:colOff>38100</xdr:colOff>
      <xdr:row>109</xdr:row>
      <xdr:rowOff>51888</xdr:rowOff>
    </xdr:to>
    <xdr:sp macro="" textlink="">
      <xdr:nvSpPr>
        <xdr:cNvPr id="836" name="楕円 835">
          <a:extLst>
            <a:ext uri="{FF2B5EF4-FFF2-40B4-BE49-F238E27FC236}">
              <a16:creationId xmlns:a16="http://schemas.microsoft.com/office/drawing/2014/main" id="{1A5E7368-5F5A-45C4-A11A-EA8B50D59CD4}"/>
            </a:ext>
          </a:extLst>
        </xdr:cNvPr>
        <xdr:cNvSpPr/>
      </xdr:nvSpPr>
      <xdr:spPr>
        <a:xfrm>
          <a:off x="18605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1088</xdr:rowOff>
    </xdr:from>
    <xdr:to>
      <xdr:col>102</xdr:col>
      <xdr:colOff>114300</xdr:colOff>
      <xdr:row>109</xdr:row>
      <xdr:rowOff>2721</xdr:rowOff>
    </xdr:to>
    <xdr:cxnSp macro="">
      <xdr:nvCxnSpPr>
        <xdr:cNvPr id="837" name="直線コネクタ 836">
          <a:extLst>
            <a:ext uri="{FF2B5EF4-FFF2-40B4-BE49-F238E27FC236}">
              <a16:creationId xmlns:a16="http://schemas.microsoft.com/office/drawing/2014/main" id="{D4D89F44-7509-4349-9C19-6274E62993E2}"/>
            </a:ext>
          </a:extLst>
        </xdr:cNvPr>
        <xdr:cNvCxnSpPr/>
      </xdr:nvCxnSpPr>
      <xdr:spPr>
        <a:xfrm>
          <a:off x="18656300" y="186891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838" name="n_1aveValue【庁舎】&#10;一人当たり面積">
          <a:extLst>
            <a:ext uri="{FF2B5EF4-FFF2-40B4-BE49-F238E27FC236}">
              <a16:creationId xmlns:a16="http://schemas.microsoft.com/office/drawing/2014/main" id="{5F601D25-E76F-4985-B1C9-0844120AE261}"/>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839" name="n_2aveValue【庁舎】&#10;一人当たり面積">
          <a:extLst>
            <a:ext uri="{FF2B5EF4-FFF2-40B4-BE49-F238E27FC236}">
              <a16:creationId xmlns:a16="http://schemas.microsoft.com/office/drawing/2014/main" id="{6D7E02F8-C51F-42DF-A8B5-D4808DE77BCE}"/>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庁舎】&#10;一人当たり面積">
          <a:extLst>
            <a:ext uri="{FF2B5EF4-FFF2-40B4-BE49-F238E27FC236}">
              <a16:creationId xmlns:a16="http://schemas.microsoft.com/office/drawing/2014/main" id="{99A738CA-C2B2-4C44-B09B-E5FBD7F103A6}"/>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41" name="n_4aveValue【庁舎】&#10;一人当たり面積">
          <a:extLst>
            <a:ext uri="{FF2B5EF4-FFF2-40B4-BE49-F238E27FC236}">
              <a16:creationId xmlns:a16="http://schemas.microsoft.com/office/drawing/2014/main" id="{F1A3F529-AAD7-4E86-A028-E26B54E56B63}"/>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2" name="n_1mainValue【庁舎】&#10;一人当たり面積">
          <a:extLst>
            <a:ext uri="{FF2B5EF4-FFF2-40B4-BE49-F238E27FC236}">
              <a16:creationId xmlns:a16="http://schemas.microsoft.com/office/drawing/2014/main" id="{45E12571-F78F-44F1-A9E9-878C092F8627}"/>
            </a:ext>
          </a:extLst>
        </xdr:cNvPr>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44648</xdr:rowOff>
    </xdr:from>
    <xdr:ext cx="469744" cy="259045"/>
    <xdr:sp macro="" textlink="">
      <xdr:nvSpPr>
        <xdr:cNvPr id="843" name="n_2mainValue【庁舎】&#10;一人当たり面積">
          <a:extLst>
            <a:ext uri="{FF2B5EF4-FFF2-40B4-BE49-F238E27FC236}">
              <a16:creationId xmlns:a16="http://schemas.microsoft.com/office/drawing/2014/main" id="{B7FAB47E-960C-429B-950C-2927B6606614}"/>
            </a:ext>
          </a:extLst>
        </xdr:cNvPr>
        <xdr:cNvSpPr txBox="1"/>
      </xdr:nvSpPr>
      <xdr:spPr>
        <a:xfrm>
          <a:off x="20199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44648</xdr:rowOff>
    </xdr:from>
    <xdr:ext cx="469744" cy="259045"/>
    <xdr:sp macro="" textlink="">
      <xdr:nvSpPr>
        <xdr:cNvPr id="844" name="n_3mainValue【庁舎】&#10;一人当たり面積">
          <a:extLst>
            <a:ext uri="{FF2B5EF4-FFF2-40B4-BE49-F238E27FC236}">
              <a16:creationId xmlns:a16="http://schemas.microsoft.com/office/drawing/2014/main" id="{3399230C-3570-4920-9DB7-6932436731CF}"/>
            </a:ext>
          </a:extLst>
        </xdr:cNvPr>
        <xdr:cNvSpPr txBox="1"/>
      </xdr:nvSpPr>
      <xdr:spPr>
        <a:xfrm>
          <a:off x="19310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43015</xdr:rowOff>
    </xdr:from>
    <xdr:ext cx="469744" cy="259045"/>
    <xdr:sp macro="" textlink="">
      <xdr:nvSpPr>
        <xdr:cNvPr id="845" name="n_4mainValue【庁舎】&#10;一人当たり面積">
          <a:extLst>
            <a:ext uri="{FF2B5EF4-FFF2-40B4-BE49-F238E27FC236}">
              <a16:creationId xmlns:a16="http://schemas.microsoft.com/office/drawing/2014/main" id="{5A965F55-4BCC-4AD3-8901-62B78561DBDB}"/>
            </a:ext>
          </a:extLst>
        </xdr:cNvPr>
        <xdr:cNvSpPr txBox="1"/>
      </xdr:nvSpPr>
      <xdr:spPr>
        <a:xfrm>
          <a:off x="18421427" y="1873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16F90317-B8DC-4C35-A5FF-93ED18898AD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30C8C5C8-DB31-4AF8-AC1B-41E0E0B85B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FDEEC5FB-36D0-42E6-B401-C8F6B6A98E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一般廃棄物処理施設及び庁舎は類似団体平均と比べ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て大幅に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有形固定資産減価償却率が低くなっている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が、これは新環境工場及び新庁舎の建設によるものである。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全体的に見ると、類似団体平均と比べて比較的減価償却率が低くなっているが、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など類似団体平均を上回っている施設もあるため、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引き続き個別施設計画等に基づき施設の適切な維持管理に努めていく。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36,030
35,444
99.10
18,126,945
16,911,249
1,102,145
9,043,836
17,413,099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とほぼ同水準を維持している。今後も人口増や企業の設備投資等に伴い、税収の増加は見込まれるものの、人口増等に伴う基準財政需要額についても増加するため、新規事業や投資的経費の抑制のみならず、税の徴収率の向上を図るなど安定した自主財源を確保することが課題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0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6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では、公債費（熊本地震関係の償還金）や扶助費（福祉サービス費）等が増額したことで経常経費充当一般財源が増額し、歳入では、災害復旧事業債の償還元金増や国の補正に基づく普通交付税の追加交付により、普通交付税及び臨時財政対策債の合計額が増加したことに加え、個人の所得の増や人口増、工場等の新増築、企業の設備投資などにより町税が増加した。歳入の増加率を歳出の増加率が上回ったことで、経常収支比率は前年度比４．０ポイントの増加となった。今後も公債費や扶助費の増加が見込まれるため、引き続き経常経費の抑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63</xdr:row>
      <xdr:rowOff>8128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16438"/>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64</xdr:row>
      <xdr:rowOff>762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1643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49022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7356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64</xdr:row>
      <xdr:rowOff>49022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8186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84599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141495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今後の人口増による行政需要の拡大に対応すべく、常勤職員及び会計年度任用職員を増員したものの、退職者数の減や退職手当特別負担金の減により減少した。物件費については、新型コロナウイルス感染症対策に係る委託金が減少したものの、物価高騰の影響に伴う委託料や使用料の増及びふるさと寄附業務委託料の増により増加となった。引き続き、事務事業の再編整理、廃止・統合を行うとともに、適切な職員管理等に取り組み、経費の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54859</xdr:rowOff>
    </xdr:from>
    <xdr:to>
      <xdr:col>23</xdr:col>
      <xdr:colOff>133350</xdr:colOff>
      <xdr:row>82</xdr:row>
      <xdr:rowOff>158548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3759"/>
          <a:ext cx="838200" cy="10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06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54859</xdr:rowOff>
    </xdr:from>
    <xdr:to>
      <xdr:col>19</xdr:col>
      <xdr:colOff>133350</xdr:colOff>
      <xdr:row>82</xdr:row>
      <xdr:rowOff>84172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13759"/>
          <a:ext cx="889000" cy="2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43094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4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11702</xdr:rowOff>
    </xdr:from>
    <xdr:to>
      <xdr:col>15</xdr:col>
      <xdr:colOff>82550</xdr:colOff>
      <xdr:row>82</xdr:row>
      <xdr:rowOff>84172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9152"/>
          <a:ext cx="889000" cy="2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105177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4417</xdr:rowOff>
    </xdr:from>
    <xdr:to>
      <xdr:col>11</xdr:col>
      <xdr:colOff>31750</xdr:colOff>
      <xdr:row>81</xdr:row>
      <xdr:rowOff>11702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1867"/>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107748</xdr:rowOff>
    </xdr:from>
    <xdr:to>
      <xdr:col>23</xdr:col>
      <xdr:colOff>184150</xdr:colOff>
      <xdr:row>83</xdr:row>
      <xdr:rowOff>37898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124275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1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4059</xdr:rowOff>
    </xdr:from>
    <xdr:to>
      <xdr:col>19</xdr:col>
      <xdr:colOff>184150</xdr:colOff>
      <xdr:row>82</xdr:row>
      <xdr:rowOff>105659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115836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33372</xdr:rowOff>
    </xdr:from>
    <xdr:to>
      <xdr:col>15</xdr:col>
      <xdr:colOff>133350</xdr:colOff>
      <xdr:row>82</xdr:row>
      <xdr:rowOff>134972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145149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132352</xdr:rowOff>
    </xdr:from>
    <xdr:to>
      <xdr:col>11</xdr:col>
      <xdr:colOff>82550</xdr:colOff>
      <xdr:row>81</xdr:row>
      <xdr:rowOff>62502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72679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1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125067</xdr:rowOff>
    </xdr:from>
    <xdr:to>
      <xdr:col>7</xdr:col>
      <xdr:colOff>31750</xdr:colOff>
      <xdr:row>81</xdr:row>
      <xdr:rowOff>55217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65394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類似団体平均とほぼ同水準を維持している。令和４年度に策定した新たな定員管理計画等に基づき、引き続き各種手当調整給等について見直しを行うなど、給与の適正化に取り組む。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128411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5246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5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74789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586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行財政改革や、大量退職などにより、類似団体平均を大きく下回っている。令和４年度には、人口増に伴う行政需要拡大に対応すべく、定員管理計画等の見直しを行ったが、今後も行政需要の増加は見込まれるため、引き続き職員定数の適正化に努めて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71029</xdr:rowOff>
    </xdr:from>
    <xdr:to>
      <xdr:col>81</xdr:col>
      <xdr:colOff>44450</xdr:colOff>
      <xdr:row>59</xdr:row>
      <xdr:rowOff>81371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86579"/>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81371</xdr:rowOff>
    </xdr:from>
    <xdr:to>
      <xdr:col>77</xdr:col>
      <xdr:colOff>44450</xdr:colOff>
      <xdr:row>59</xdr:row>
      <xdr:rowOff>91712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969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15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91712</xdr:rowOff>
    </xdr:from>
    <xdr:to>
      <xdr:col>72</xdr:col>
      <xdr:colOff>203200</xdr:colOff>
      <xdr:row>59</xdr:row>
      <xdr:rowOff>100330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0726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114119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158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20229</xdr:rowOff>
    </xdr:from>
    <xdr:to>
      <xdr:col>81</xdr:col>
      <xdr:colOff>95250</xdr:colOff>
      <xdr:row>59</xdr:row>
      <xdr:rowOff>121829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112956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30571</xdr:rowOff>
    </xdr:from>
    <xdr:to>
      <xdr:col>77</xdr:col>
      <xdr:colOff>95250</xdr:colOff>
      <xdr:row>59</xdr:row>
      <xdr:rowOff>132171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142348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1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40912</xdr:rowOff>
    </xdr:from>
    <xdr:to>
      <xdr:col>73</xdr:col>
      <xdr:colOff>44450</xdr:colOff>
      <xdr:row>59</xdr:row>
      <xdr:rowOff>142512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152689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2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実質公債費比率は、臨時財政対策債の減により標準財政規模が減少したものの、元利償還金及び一部事務組合への負担金の増等により、６．０％となり、令和４年度の実質公債費比率（３か年平均）は前年度比０．８ポイントの減となった。令和５年度も新庁舎建設事業に係るの地方債の元金償還開始を予定しているが、交付税算入は全額ではないため実質公債費比率の増加が見込まれる。許可制限の１８％を超えることがないよう計画的な起債管理を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76200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4130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0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154094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263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63077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549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により充当可能財源等は減額したものの、地方債現在高及び公営企業債等繰入見込額等の減により将来負担額は大幅に減額し、加えて、臨時財政対策債の減により標準財政規模が減額となったことで、将来負担比率は減となった。</a:t>
          </a:r>
        </a:p>
        <a:p>
          <a:r>
            <a:rPr kumimoji="1" lang="ja-JP" altLang="en-US" sz="1300">
              <a:latin typeface="ＭＳ Ｐゴシック" panose="020B0600070205080204" pitchFamily="50" charset="-128"/>
              <a:ea typeface="ＭＳ Ｐゴシック" panose="020B0600070205080204" pitchFamily="50" charset="-128"/>
            </a:rPr>
            <a:t>　熊本地震に係る地方債の元金償還開始に伴い、地方債の現在高は大きく減少したが、今後は公共施設整備に伴う公債費等の高止まりが見込まれるため、交付税措置率の高い地方債を活用するなど、後年度の負担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36,030
35,444
99.10
18,126,945
16,911,249
1,102,145
9,043,836
17,413,099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常勤職員及び会計年度任用職員の増により経常経費充当一般財源が増加し、前年度比０．４ポイントの増となっている。今後も人口増に伴う行政需要に対応するのため、職員数の増員を予定しており、人件費の増加が見込まれる。新たな定員管理計画等に基づき、適正な職員配置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867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45737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る委託費や使用料に係る単価の増や新庁舎移行に伴う管理費用の増等により、経常経費充当一般財源が増加し、前年度比０．８ポイントの増となった。類似団体平均と比較すると低い水準ではあるが、今後も物価高騰の影響や人口増による行政需要の増加が見込まれるため、引き続き収支の均衡を保持した健全財政に努め、低い水準の維持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7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158750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30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25400</xdr:rowOff>
    </xdr:from>
    <xdr:to>
      <xdr:col>69</xdr:col>
      <xdr:colOff>92075</xdr:colOff>
      <xdr:row>17</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68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依然として増加傾向にあり、類似団体平均を大きく上回っている。自立支援に係る障害福祉サービス費の増や障害児支援事業費の増に伴い、経常経費充当一般財源が増加し、前年度比０．６ポイントの増となった。今後も人口増や少子高齢化、施設増によるサービス向上に伴い、扶助費の増加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60</xdr:row>
      <xdr:rowOff>61685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750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33762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61685</xdr:rowOff>
    </xdr:from>
    <xdr:to>
      <xdr:col>24</xdr:col>
      <xdr:colOff>114300</xdr:colOff>
      <xdr:row>60</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48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60</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507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507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60</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381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61</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81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xdr:rowOff>
    </xdr:from>
    <xdr:to>
      <xdr:col>24</xdr:col>
      <xdr:colOff>76200</xdr:colOff>
      <xdr:row>60</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90912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0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2722</xdr:rowOff>
    </xdr:from>
    <xdr:to>
      <xdr:col>6</xdr:col>
      <xdr:colOff>171450</xdr:colOff>
      <xdr:row>61</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連合負担金の増に伴う繰出金の増及び運動公園管理委託費の増に伴う維持補修費の増等により、前年度比０．４ポイントの増となった。少子高齢化に伴い、国民健康保険特別会計や介護保険特別会計、後期高齢者医療特別会計等の他会計への繰出金といった経常経費は今後増加が見込まれるため、今後も経常経費の見直しを行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67128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78015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78015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99785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68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環境工場最終処分場建設事業の完了による投資的経費の減に伴い、菊池環境保全組合負担金が減少したものの、社会福祉協議会派遣職員負担金が増加し、前年度比０．２ポイントの増となった。類似団体平均と比べると低い水準であるが、令和５年度からは新環境工場建設に係る地方債の元金償還開始を予定しており、一部事務組合への負担金が増加するため、各種団体への補助金については引き続き見直しを行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02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36</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026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公債費は、熊本地震に係る災害復旧事業債の元金償還が開始し、経常経費充当一般財源が増加したため、１．６ポイントの増となった。熊本地震からの復旧・復興事業に係る交付税の算入率は高いが、令和５年度までは新庁舎建設の災害復旧事業債の元金償還の開始に伴う公債費の更なる増加が見込まれ、加えて、今後は大規模な公共施設整備についても予定しているため、既存事業の見直しを行いながら、計画的な起債管理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76708</xdr:rowOff>
    </xdr:from>
    <xdr:to>
      <xdr:col>24</xdr:col>
      <xdr:colOff>25400</xdr:colOff>
      <xdr:row>81</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792708"/>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76708</xdr:rowOff>
    </xdr:from>
    <xdr:to>
      <xdr:col>19</xdr:col>
      <xdr:colOff>187325</xdr:colOff>
      <xdr:row>81</xdr:row>
      <xdr:rowOff>60706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7927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24130</xdr:rowOff>
    </xdr:from>
    <xdr:to>
      <xdr:col>15</xdr:col>
      <xdr:colOff>98425</xdr:colOff>
      <xdr:row>81</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911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81</xdr:row>
      <xdr:rowOff>24130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7195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763</xdr:rowOff>
    </xdr:from>
    <xdr:to>
      <xdr:col>24</xdr:col>
      <xdr:colOff>76200</xdr:colOff>
      <xdr:row>81</xdr:row>
      <xdr:rowOff>102363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80790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25908</xdr:rowOff>
    </xdr:from>
    <xdr:to>
      <xdr:col>20</xdr:col>
      <xdr:colOff>38100</xdr:colOff>
      <xdr:row>80</xdr:row>
      <xdr:rowOff>127508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112285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2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9906</xdr:rowOff>
    </xdr:from>
    <xdr:to>
      <xdr:col>15</xdr:col>
      <xdr:colOff>149225</xdr:colOff>
      <xdr:row>81</xdr:row>
      <xdr:rowOff>111506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96283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144780</xdr:rowOff>
    </xdr:from>
    <xdr:to>
      <xdr:col>11</xdr:col>
      <xdr:colOff>60325</xdr:colOff>
      <xdr:row>81</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59707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については、人件費、物件費、扶助費、補助費等、維持補修費、繰出金いずれも増額し、前年度比２．４ポイントの増加となった。類似団体平均と比較すると低い水準ではあるものの、今後も物価高騰による物件費の増や一部事務組合への負担金等の増が見込まれるため、引き続き経常経費の見直しを行い、経常的な経費に充当できる一般財源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40132</xdr:rowOff>
    </xdr:from>
    <xdr:to>
      <xdr:col>82</xdr:col>
      <xdr:colOff>107950</xdr:colOff>
      <xdr:row>74</xdr:row>
      <xdr:rowOff>149860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2743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75</xdr:row>
      <xdr:rowOff>129286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72743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88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76</xdr:row>
      <xdr:rowOff>21844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15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160782</xdr:rowOff>
    </xdr:from>
    <xdr:to>
      <xdr:col>78</xdr:col>
      <xdr:colOff>120650</xdr:colOff>
      <xdr:row>74</xdr:row>
      <xdr:rowOff>90932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101109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4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167138</xdr:rowOff>
    </xdr:from>
    <xdr:to>
      <xdr:col>29</xdr:col>
      <xdr:colOff>127000</xdr:colOff>
      <xdr:row>20</xdr:row>
      <xdr:rowOff>2832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472313"/>
          <a:ext cx="647700" cy="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103852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150432</xdr:rowOff>
    </xdr:from>
    <xdr:to>
      <xdr:col>26</xdr:col>
      <xdr:colOff>50800</xdr:colOff>
      <xdr:row>19</xdr:row>
      <xdr:rowOff>167138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55607"/>
          <a:ext cx="698500" cy="1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41616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150432</xdr:rowOff>
    </xdr:from>
    <xdr:to>
      <xdr:col>22</xdr:col>
      <xdr:colOff>114300</xdr:colOff>
      <xdr:row>20</xdr:row>
      <xdr:rowOff>5671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5607"/>
          <a:ext cx="698500" cy="26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114692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5671</xdr:rowOff>
    </xdr:from>
    <xdr:to>
      <xdr:col>18</xdr:col>
      <xdr:colOff>177800</xdr:colOff>
      <xdr:row>20</xdr:row>
      <xdr:rowOff>37198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2296"/>
          <a:ext cx="698500" cy="3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127322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123482</xdr:rowOff>
    </xdr:from>
    <xdr:to>
      <xdr:col>29</xdr:col>
      <xdr:colOff>177800</xdr:colOff>
      <xdr:row>20</xdr:row>
      <xdr:rowOff>53632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32059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116338</xdr:rowOff>
    </xdr:from>
    <xdr:to>
      <xdr:col>26</xdr:col>
      <xdr:colOff>101600</xdr:colOff>
      <xdr:row>20</xdr:row>
      <xdr:rowOff>46488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1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31265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7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99632</xdr:rowOff>
    </xdr:from>
    <xdr:to>
      <xdr:col>22</xdr:col>
      <xdr:colOff>165100</xdr:colOff>
      <xdr:row>20</xdr:row>
      <xdr:rowOff>29782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14559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126321</xdr:rowOff>
    </xdr:from>
    <xdr:to>
      <xdr:col>19</xdr:col>
      <xdr:colOff>38100</xdr:colOff>
      <xdr:row>20</xdr:row>
      <xdr:rowOff>56471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41248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157848</xdr:rowOff>
    </xdr:from>
    <xdr:to>
      <xdr:col>15</xdr:col>
      <xdr:colOff>101600</xdr:colOff>
      <xdr:row>20</xdr:row>
      <xdr:rowOff>87998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72775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126695</xdr:rowOff>
    </xdr:from>
    <xdr:to>
      <xdr:col>29</xdr:col>
      <xdr:colOff>127000</xdr:colOff>
      <xdr:row>37</xdr:row>
      <xdr:rowOff>10528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79945"/>
          <a:ext cx="647700" cy="55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133286</xdr:rowOff>
    </xdr:from>
    <xdr:to>
      <xdr:col>26</xdr:col>
      <xdr:colOff>50800</xdr:colOff>
      <xdr:row>37</xdr:row>
      <xdr:rowOff>10528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86536"/>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335064</xdr:rowOff>
    </xdr:from>
    <xdr:to>
      <xdr:col>22</xdr:col>
      <xdr:colOff>114300</xdr:colOff>
      <xdr:row>36</xdr:row>
      <xdr:rowOff>133286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45414"/>
          <a:ext cx="698500" cy="14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253149</xdr:rowOff>
    </xdr:from>
    <xdr:to>
      <xdr:col>18</xdr:col>
      <xdr:colOff>177800</xdr:colOff>
      <xdr:row>35</xdr:row>
      <xdr:rowOff>335064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63499"/>
          <a:ext cx="698500" cy="8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95749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4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76547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75895</xdr:rowOff>
    </xdr:from>
    <xdr:to>
      <xdr:col>29</xdr:col>
      <xdr:colOff>177800</xdr:colOff>
      <xdr:row>37</xdr:row>
      <xdr:rowOff>6045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47972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131178</xdr:rowOff>
    </xdr:from>
    <xdr:to>
      <xdr:col>26</xdr:col>
      <xdr:colOff>101600</xdr:colOff>
      <xdr:row>37</xdr:row>
      <xdr:rowOff>61328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8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46105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0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82486</xdr:rowOff>
    </xdr:from>
    <xdr:to>
      <xdr:col>22</xdr:col>
      <xdr:colOff>165100</xdr:colOff>
      <xdr:row>37</xdr:row>
      <xdr:rowOff>12636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168863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284264</xdr:rowOff>
    </xdr:from>
    <xdr:to>
      <xdr:col>19</xdr:col>
      <xdr:colOff>38100</xdr:colOff>
      <xdr:row>36</xdr:row>
      <xdr:rowOff>42964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4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53141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202349</xdr:rowOff>
    </xdr:from>
    <xdr:to>
      <xdr:col>15</xdr:col>
      <xdr:colOff>101600</xdr:colOff>
      <xdr:row>35</xdr:row>
      <xdr:rowOff>303949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1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314126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8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36,030
35,444
99.10
18,126,945
16,911,249
1,102,145
9,043,836
17,413,099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167001</xdr:rowOff>
    </xdr:from>
    <xdr:to>
      <xdr:col>24</xdr:col>
      <xdr:colOff>63500</xdr:colOff>
      <xdr:row>38</xdr:row>
      <xdr:rowOff>13366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0651"/>
          <a:ext cx="838200" cy="1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163506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160617</xdr:rowOff>
    </xdr:from>
    <xdr:to>
      <xdr:col>19</xdr:col>
      <xdr:colOff>177800</xdr:colOff>
      <xdr:row>37</xdr:row>
      <xdr:rowOff>167001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04267"/>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96091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160617</xdr:rowOff>
    </xdr:from>
    <xdr:to>
      <xdr:col>15</xdr:col>
      <xdr:colOff>50800</xdr:colOff>
      <xdr:row>38</xdr:row>
      <xdr:rowOff>53681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4267"/>
          <a:ext cx="889000" cy="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53681</xdr:rowOff>
    </xdr:from>
    <xdr:to>
      <xdr:col>10</xdr:col>
      <xdr:colOff>114300</xdr:colOff>
      <xdr:row>38</xdr:row>
      <xdr:rowOff>73618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8781"/>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134153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134016</xdr:rowOff>
    </xdr:from>
    <xdr:to>
      <xdr:col>24</xdr:col>
      <xdr:colOff>114300</xdr:colOff>
      <xdr:row>38</xdr:row>
      <xdr:rowOff>64166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116201</xdr:rowOff>
    </xdr:from>
    <xdr:to>
      <xdr:col>20</xdr:col>
      <xdr:colOff>38100</xdr:colOff>
      <xdr:row>38</xdr:row>
      <xdr:rowOff>46351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37478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109817</xdr:rowOff>
    </xdr:from>
    <xdr:to>
      <xdr:col>15</xdr:col>
      <xdr:colOff>101600</xdr:colOff>
      <xdr:row>38</xdr:row>
      <xdr:rowOff>39967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31094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2881</xdr:rowOff>
    </xdr:from>
    <xdr:to>
      <xdr:col>10</xdr:col>
      <xdr:colOff>165100</xdr:colOff>
      <xdr:row>38</xdr:row>
      <xdr:rowOff>104481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95608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22818</xdr:rowOff>
    </xdr:from>
    <xdr:to>
      <xdr:col>6</xdr:col>
      <xdr:colOff>38100</xdr:colOff>
      <xdr:row>38</xdr:row>
      <xdr:rowOff>124418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115545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15450</xdr:rowOff>
    </xdr:from>
    <xdr:to>
      <xdr:col>24</xdr:col>
      <xdr:colOff>63500</xdr:colOff>
      <xdr:row>57</xdr:row>
      <xdr:rowOff>95221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88100"/>
          <a:ext cx="838200" cy="7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53093</xdr:rowOff>
    </xdr:from>
    <xdr:to>
      <xdr:col>19</xdr:col>
      <xdr:colOff>177800</xdr:colOff>
      <xdr:row>57</xdr:row>
      <xdr:rowOff>95221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25743"/>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53093</xdr:rowOff>
    </xdr:from>
    <xdr:to>
      <xdr:col>15</xdr:col>
      <xdr:colOff>50800</xdr:colOff>
      <xdr:row>58</xdr:row>
      <xdr:rowOff>51057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25743"/>
          <a:ext cx="889000" cy="1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42175</xdr:rowOff>
    </xdr:from>
    <xdr:to>
      <xdr:col>10</xdr:col>
      <xdr:colOff>114300</xdr:colOff>
      <xdr:row>58</xdr:row>
      <xdr:rowOff>51057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86275"/>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136100</xdr:rowOff>
    </xdr:from>
    <xdr:to>
      <xdr:col>24</xdr:col>
      <xdr:colOff>114300</xdr:colOff>
      <xdr:row>57</xdr:row>
      <xdr:rowOff>66250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114527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1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44421</xdr:rowOff>
    </xdr:from>
    <xdr:to>
      <xdr:col>20</xdr:col>
      <xdr:colOff>38100</xdr:colOff>
      <xdr:row>57</xdr:row>
      <xdr:rowOff>146021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137148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2293</xdr:rowOff>
    </xdr:from>
    <xdr:to>
      <xdr:col>15</xdr:col>
      <xdr:colOff>101600</xdr:colOff>
      <xdr:row>57</xdr:row>
      <xdr:rowOff>103893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95020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257</xdr:rowOff>
    </xdr:from>
    <xdr:to>
      <xdr:col>10</xdr:col>
      <xdr:colOff>165100</xdr:colOff>
      <xdr:row>58</xdr:row>
      <xdr:rowOff>101857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4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92984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3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162825</xdr:rowOff>
    </xdr:from>
    <xdr:to>
      <xdr:col>6</xdr:col>
      <xdr:colOff>38100</xdr:colOff>
      <xdr:row>58</xdr:row>
      <xdr:rowOff>92975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84102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2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162217</xdr:rowOff>
    </xdr:from>
    <xdr:to>
      <xdr:col>24</xdr:col>
      <xdr:colOff>63500</xdr:colOff>
      <xdr:row>75</xdr:row>
      <xdr:rowOff>85065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49517"/>
          <a:ext cx="8382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12634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4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85065</xdr:rowOff>
    </xdr:from>
    <xdr:to>
      <xdr:col>19</xdr:col>
      <xdr:colOff>177800</xdr:colOff>
      <xdr:row>76</xdr:row>
      <xdr:rowOff>7341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43815"/>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7341</xdr:rowOff>
    </xdr:from>
    <xdr:to>
      <xdr:col>15</xdr:col>
      <xdr:colOff>50800</xdr:colOff>
      <xdr:row>76</xdr:row>
      <xdr:rowOff>100552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37541"/>
          <a:ext cx="889000" cy="9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156309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100552</xdr:rowOff>
    </xdr:from>
    <xdr:to>
      <xdr:col>10</xdr:col>
      <xdr:colOff>114300</xdr:colOff>
      <xdr:row>76</xdr:row>
      <xdr:rowOff>130614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30752"/>
          <a:ext cx="889000" cy="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169911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111417</xdr:rowOff>
    </xdr:from>
    <xdr:to>
      <xdr:col>24</xdr:col>
      <xdr:colOff>114300</xdr:colOff>
      <xdr:row>75</xdr:row>
      <xdr:rowOff>41567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134294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5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34265</xdr:rowOff>
    </xdr:from>
    <xdr:to>
      <xdr:col>20</xdr:col>
      <xdr:colOff>38100</xdr:colOff>
      <xdr:row>75</xdr:row>
      <xdr:rowOff>135865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152392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127991</xdr:rowOff>
    </xdr:from>
    <xdr:to>
      <xdr:col>15</xdr:col>
      <xdr:colOff>101600</xdr:colOff>
      <xdr:row>76</xdr:row>
      <xdr:rowOff>58141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74668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6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49752</xdr:rowOff>
    </xdr:from>
    <xdr:to>
      <xdr:col>10</xdr:col>
      <xdr:colOff>165100</xdr:colOff>
      <xdr:row>76</xdr:row>
      <xdr:rowOff>151352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167879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5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79814</xdr:rowOff>
    </xdr:from>
    <xdr:to>
      <xdr:col>6</xdr:col>
      <xdr:colOff>38100</xdr:colOff>
      <xdr:row>77</xdr:row>
      <xdr:rowOff>9964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0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66825</xdr:rowOff>
    </xdr:from>
    <xdr:to>
      <xdr:col>24</xdr:col>
      <xdr:colOff>62865</xdr:colOff>
      <xdr:row>98</xdr:row>
      <xdr:rowOff>89964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68775"/>
          <a:ext cx="1270" cy="122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93791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89964</xdr:rowOff>
    </xdr:from>
    <xdr:to>
      <xdr:col>24</xdr:col>
      <xdr:colOff>152400</xdr:colOff>
      <xdr:row>98</xdr:row>
      <xdr:rowOff>89964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13502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4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66825</xdr:rowOff>
    </xdr:from>
    <xdr:to>
      <xdr:col>24</xdr:col>
      <xdr:colOff>152400</xdr:colOff>
      <xdr:row>91</xdr:row>
      <xdr:rowOff>66825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115305</xdr:rowOff>
    </xdr:from>
    <xdr:to>
      <xdr:col>24</xdr:col>
      <xdr:colOff>63500</xdr:colOff>
      <xdr:row>92</xdr:row>
      <xdr:rowOff>33629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545805"/>
          <a:ext cx="838200" cy="26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102106</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123679</xdr:rowOff>
    </xdr:from>
    <xdr:to>
      <xdr:col>24</xdr:col>
      <xdr:colOff>114300</xdr:colOff>
      <xdr:row>96</xdr:row>
      <xdr:rowOff>53829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115305</xdr:rowOff>
    </xdr:from>
    <xdr:to>
      <xdr:col>19</xdr:col>
      <xdr:colOff>177800</xdr:colOff>
      <xdr:row>93</xdr:row>
      <xdr:rowOff>10215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545805"/>
          <a:ext cx="889000" cy="4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88720</xdr:rowOff>
    </xdr:from>
    <xdr:to>
      <xdr:col>20</xdr:col>
      <xdr:colOff>38100</xdr:colOff>
      <xdr:row>95</xdr:row>
      <xdr:rowOff>18870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9997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10215</xdr:rowOff>
    </xdr:from>
    <xdr:to>
      <xdr:col>15</xdr:col>
      <xdr:colOff>50800</xdr:colOff>
      <xdr:row>93</xdr:row>
      <xdr:rowOff>139340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55065"/>
          <a:ext cx="889000" cy="12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98126</xdr:rowOff>
    </xdr:from>
    <xdr:to>
      <xdr:col>15</xdr:col>
      <xdr:colOff>101600</xdr:colOff>
      <xdr:row>97</xdr:row>
      <xdr:rowOff>28276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5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19403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5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139340</xdr:rowOff>
    </xdr:from>
    <xdr:to>
      <xdr:col>10</xdr:col>
      <xdr:colOff>114300</xdr:colOff>
      <xdr:row>93</xdr:row>
      <xdr:rowOff>145399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84190"/>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72748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117423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154279</xdr:rowOff>
    </xdr:from>
    <xdr:to>
      <xdr:col>24</xdr:col>
      <xdr:colOff>114300</xdr:colOff>
      <xdr:row>92</xdr:row>
      <xdr:rowOff>84429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5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5706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0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64505</xdr:rowOff>
    </xdr:from>
    <xdr:to>
      <xdr:col>20</xdr:col>
      <xdr:colOff>38100</xdr:colOff>
      <xdr:row>90</xdr:row>
      <xdr:rowOff>166105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4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11182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27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130865</xdr:rowOff>
    </xdr:from>
    <xdr:to>
      <xdr:col>15</xdr:col>
      <xdr:colOff>101600</xdr:colOff>
      <xdr:row>93</xdr:row>
      <xdr:rowOff>61015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77542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7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88540</xdr:rowOff>
    </xdr:from>
    <xdr:to>
      <xdr:col>10</xdr:col>
      <xdr:colOff>165100</xdr:colOff>
      <xdr:row>94</xdr:row>
      <xdr:rowOff>18690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35217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0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94599</xdr:rowOff>
    </xdr:from>
    <xdr:to>
      <xdr:col>6</xdr:col>
      <xdr:colOff>38100</xdr:colOff>
      <xdr:row>94</xdr:row>
      <xdr:rowOff>24749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41276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1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141670</xdr:rowOff>
    </xdr:from>
    <xdr:to>
      <xdr:col>55</xdr:col>
      <xdr:colOff>0</xdr:colOff>
      <xdr:row>38</xdr:row>
      <xdr:rowOff>26020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85320"/>
          <a:ext cx="838200" cy="5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15635</xdr:rowOff>
    </xdr:from>
    <xdr:to>
      <xdr:col>50</xdr:col>
      <xdr:colOff>114300</xdr:colOff>
      <xdr:row>38</xdr:row>
      <xdr:rowOff>26020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30585"/>
          <a:ext cx="889000" cy="12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15635</xdr:rowOff>
    </xdr:from>
    <xdr:to>
      <xdr:col>45</xdr:col>
      <xdr:colOff>177800</xdr:colOff>
      <xdr:row>38</xdr:row>
      <xdr:rowOff>87209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30585"/>
          <a:ext cx="889000" cy="127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89136</xdr:rowOff>
    </xdr:from>
    <xdr:to>
      <xdr:col>41</xdr:col>
      <xdr:colOff>50800</xdr:colOff>
      <xdr:row>38</xdr:row>
      <xdr:rowOff>87209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261336"/>
          <a:ext cx="889000" cy="34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23795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90870</xdr:rowOff>
    </xdr:from>
    <xdr:to>
      <xdr:col>55</xdr:col>
      <xdr:colOff>50800</xdr:colOff>
      <xdr:row>38</xdr:row>
      <xdr:rowOff>21020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69297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1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146671</xdr:rowOff>
    </xdr:from>
    <xdr:to>
      <xdr:col>50</xdr:col>
      <xdr:colOff>165100</xdr:colOff>
      <xdr:row>38</xdr:row>
      <xdr:rowOff>76820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03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67947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136285</xdr:rowOff>
    </xdr:from>
    <xdr:to>
      <xdr:col>46</xdr:col>
      <xdr:colOff>38100</xdr:colOff>
      <xdr:row>31</xdr:row>
      <xdr:rowOff>66435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7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57562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7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36409</xdr:rowOff>
    </xdr:from>
    <xdr:to>
      <xdr:col>41</xdr:col>
      <xdr:colOff>101600</xdr:colOff>
      <xdr:row>38</xdr:row>
      <xdr:rowOff>138009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129136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4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38336</xdr:rowOff>
    </xdr:from>
    <xdr:to>
      <xdr:col>36</xdr:col>
      <xdr:colOff>165100</xdr:colOff>
      <xdr:row>36</xdr:row>
      <xdr:rowOff>139936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156463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98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152066</xdr:rowOff>
    </xdr:from>
    <xdr:to>
      <xdr:col>55</xdr:col>
      <xdr:colOff>0</xdr:colOff>
      <xdr:row>57</xdr:row>
      <xdr:rowOff>97409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81816"/>
          <a:ext cx="838200" cy="28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152066</xdr:rowOff>
    </xdr:from>
    <xdr:to>
      <xdr:col>50</xdr:col>
      <xdr:colOff>114300</xdr:colOff>
      <xdr:row>56</xdr:row>
      <xdr:rowOff>70739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81816"/>
          <a:ext cx="889000" cy="9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132657</xdr:rowOff>
    </xdr:from>
    <xdr:to>
      <xdr:col>45</xdr:col>
      <xdr:colOff>177800</xdr:colOff>
      <xdr:row>56</xdr:row>
      <xdr:rowOff>70739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62407"/>
          <a:ext cx="889000" cy="10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93870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132657</xdr:rowOff>
    </xdr:from>
    <xdr:to>
      <xdr:col>41</xdr:col>
      <xdr:colOff>50800</xdr:colOff>
      <xdr:row>56</xdr:row>
      <xdr:rowOff>54215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62407"/>
          <a:ext cx="889000" cy="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46609</xdr:rowOff>
    </xdr:from>
    <xdr:to>
      <xdr:col>55</xdr:col>
      <xdr:colOff>50800</xdr:colOff>
      <xdr:row>57</xdr:row>
      <xdr:rowOff>148209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25036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9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101266</xdr:rowOff>
    </xdr:from>
    <xdr:to>
      <xdr:col>50</xdr:col>
      <xdr:colOff>165100</xdr:colOff>
      <xdr:row>56</xdr:row>
      <xdr:rowOff>31416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3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47943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0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19939</xdr:rowOff>
    </xdr:from>
    <xdr:to>
      <xdr:col>46</xdr:col>
      <xdr:colOff>38100</xdr:colOff>
      <xdr:row>56</xdr:row>
      <xdr:rowOff>121539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112666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81857</xdr:rowOff>
    </xdr:from>
    <xdr:to>
      <xdr:col>41</xdr:col>
      <xdr:colOff>101600</xdr:colOff>
      <xdr:row>56</xdr:row>
      <xdr:rowOff>12007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28534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3415</xdr:rowOff>
    </xdr:from>
    <xdr:to>
      <xdr:col>36</xdr:col>
      <xdr:colOff>165100</xdr:colOff>
      <xdr:row>56</xdr:row>
      <xdr:rowOff>105015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96142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87024</xdr:rowOff>
    </xdr:from>
    <xdr:to>
      <xdr:col>55</xdr:col>
      <xdr:colOff>0</xdr:colOff>
      <xdr:row>78</xdr:row>
      <xdr:rowOff>125265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288674"/>
          <a:ext cx="838200" cy="20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34218</xdr:rowOff>
    </xdr:from>
    <xdr:to>
      <xdr:col>50</xdr:col>
      <xdr:colOff>114300</xdr:colOff>
      <xdr:row>77</xdr:row>
      <xdr:rowOff>87024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35868"/>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84146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114016</xdr:rowOff>
    </xdr:from>
    <xdr:to>
      <xdr:col>45</xdr:col>
      <xdr:colOff>177800</xdr:colOff>
      <xdr:row>77</xdr:row>
      <xdr:rowOff>34218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972766"/>
          <a:ext cx="889000" cy="26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114016</xdr:rowOff>
    </xdr:from>
    <xdr:to>
      <xdr:col>41</xdr:col>
      <xdr:colOff>50800</xdr:colOff>
      <xdr:row>75</xdr:row>
      <xdr:rowOff>158511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972766"/>
          <a:ext cx="889000" cy="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51488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73026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74465</xdr:rowOff>
    </xdr:from>
    <xdr:to>
      <xdr:col>55</xdr:col>
      <xdr:colOff>50800</xdr:colOff>
      <xdr:row>79</xdr:row>
      <xdr:rowOff>4615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52892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2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36224</xdr:rowOff>
    </xdr:from>
    <xdr:to>
      <xdr:col>50</xdr:col>
      <xdr:colOff>165100</xdr:colOff>
      <xdr:row>77</xdr:row>
      <xdr:rowOff>137824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154351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1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154868</xdr:rowOff>
    </xdr:from>
    <xdr:to>
      <xdr:col>46</xdr:col>
      <xdr:colOff>38100</xdr:colOff>
      <xdr:row>77</xdr:row>
      <xdr:rowOff>85018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101544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96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63216</xdr:rowOff>
    </xdr:from>
    <xdr:to>
      <xdr:col>41</xdr:col>
      <xdr:colOff>101600</xdr:colOff>
      <xdr:row>75</xdr:row>
      <xdr:rowOff>164815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921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9893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69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107710</xdr:rowOff>
    </xdr:from>
    <xdr:to>
      <xdr:col>36</xdr:col>
      <xdr:colOff>165100</xdr:colOff>
      <xdr:row>76</xdr:row>
      <xdr:rowOff>37861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66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54387</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74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97180</xdr:rowOff>
    </xdr:from>
    <xdr:to>
      <xdr:col>55</xdr:col>
      <xdr:colOff>0</xdr:colOff>
      <xdr:row>97</xdr:row>
      <xdr:rowOff>95368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556380"/>
          <a:ext cx="838200" cy="16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97180</xdr:rowOff>
    </xdr:from>
    <xdr:to>
      <xdr:col>50</xdr:col>
      <xdr:colOff>114300</xdr:colOff>
      <xdr:row>97</xdr:row>
      <xdr:rowOff>85277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556380"/>
          <a:ext cx="889000" cy="15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85277</xdr:rowOff>
    </xdr:from>
    <xdr:to>
      <xdr:col>45</xdr:col>
      <xdr:colOff>177800</xdr:colOff>
      <xdr:row>97</xdr:row>
      <xdr:rowOff>166870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715927"/>
          <a:ext cx="889000" cy="8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166870</xdr:rowOff>
    </xdr:from>
    <xdr:to>
      <xdr:col>41</xdr:col>
      <xdr:colOff>50800</xdr:colOff>
      <xdr:row>98</xdr:row>
      <xdr:rowOff>101916</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797520"/>
          <a:ext cx="889000" cy="10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44568</xdr:rowOff>
    </xdr:from>
    <xdr:to>
      <xdr:col>55</xdr:col>
      <xdr:colOff>50800</xdr:colOff>
      <xdr:row>97</xdr:row>
      <xdr:rowOff>146168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67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22995</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65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46380</xdr:rowOff>
    </xdr:from>
    <xdr:to>
      <xdr:col>50</xdr:col>
      <xdr:colOff>165100</xdr:colOff>
      <xdr:row>96</xdr:row>
      <xdr:rowOff>147980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5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139107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5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34477</xdr:rowOff>
    </xdr:from>
    <xdr:to>
      <xdr:col>46</xdr:col>
      <xdr:colOff>38100</xdr:colOff>
      <xdr:row>97</xdr:row>
      <xdr:rowOff>136077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127204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5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116070</xdr:rowOff>
    </xdr:from>
    <xdr:to>
      <xdr:col>41</xdr:col>
      <xdr:colOff>101600</xdr:colOff>
      <xdr:row>98</xdr:row>
      <xdr:rowOff>46220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7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37347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83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51116</xdr:rowOff>
    </xdr:from>
    <xdr:to>
      <xdr:col>36</xdr:col>
      <xdr:colOff>165100</xdr:colOff>
      <xdr:row>98</xdr:row>
      <xdr:rowOff>152716</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8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143843</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94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162021</xdr:rowOff>
    </xdr:from>
    <xdr:to>
      <xdr:col>85</xdr:col>
      <xdr:colOff>127000</xdr:colOff>
      <xdr:row>39</xdr:row>
      <xdr:rowOff>95907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5481300" y="5991321"/>
          <a:ext cx="838200" cy="7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121363</xdr:rowOff>
    </xdr:from>
    <xdr:to>
      <xdr:col>81</xdr:col>
      <xdr:colOff>50800</xdr:colOff>
      <xdr:row>34</xdr:row>
      <xdr:rowOff>162021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4592300" y="5779213"/>
          <a:ext cx="889000" cy="2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83900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102128</xdr:rowOff>
    </xdr:from>
    <xdr:to>
      <xdr:col>76</xdr:col>
      <xdr:colOff>114300</xdr:colOff>
      <xdr:row>33</xdr:row>
      <xdr:rowOff>121363</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3703300" y="5759978"/>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78414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102128</xdr:rowOff>
    </xdr:from>
    <xdr:to>
      <xdr:col>71</xdr:col>
      <xdr:colOff>177800</xdr:colOff>
      <xdr:row>36</xdr:row>
      <xdr:rowOff>121314</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flipV="1">
          <a:off x="12814300" y="5759978"/>
          <a:ext cx="889000" cy="5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81794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102792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45107</xdr:rowOff>
    </xdr:from>
    <xdr:to>
      <xdr:col>85</xdr:col>
      <xdr:colOff>177800</xdr:colOff>
      <xdr:row>39</xdr:row>
      <xdr:rowOff>146707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154391</xdr:rowOff>
    </xdr:from>
    <xdr:ext cx="378565"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666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111221</xdr:rowOff>
    </xdr:from>
    <xdr:to>
      <xdr:col>81</xdr:col>
      <xdr:colOff>101600</xdr:colOff>
      <xdr:row>35</xdr:row>
      <xdr:rowOff>41371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59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57898</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14111" y="57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70563</xdr:rowOff>
    </xdr:from>
    <xdr:to>
      <xdr:col>76</xdr:col>
      <xdr:colOff>165100</xdr:colOff>
      <xdr:row>34</xdr:row>
      <xdr:rowOff>713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57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17240</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325111" y="55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51328</xdr:rowOff>
    </xdr:from>
    <xdr:to>
      <xdr:col>72</xdr:col>
      <xdr:colOff>38100</xdr:colOff>
      <xdr:row>33</xdr:row>
      <xdr:rowOff>152928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57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169455</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436111" y="548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70514</xdr:rowOff>
    </xdr:from>
    <xdr:to>
      <xdr:col>67</xdr:col>
      <xdr:colOff>101600</xdr:colOff>
      <xdr:row>37</xdr:row>
      <xdr:rowOff>664</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624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17191</xdr:rowOff>
    </xdr:from>
    <xdr:ext cx="534377"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547111" y="601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37592</xdr:rowOff>
    </xdr:from>
    <xdr:to>
      <xdr:col>85</xdr:col>
      <xdr:colOff>127000</xdr:colOff>
      <xdr:row>73</xdr:row>
      <xdr:rowOff>98628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553442"/>
          <a:ext cx="8382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151033</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83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98628</xdr:rowOff>
    </xdr:from>
    <xdr:to>
      <xdr:col>81</xdr:col>
      <xdr:colOff>50800</xdr:colOff>
      <xdr:row>73</xdr:row>
      <xdr:rowOff>120364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2614478"/>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123696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120364</xdr:rowOff>
    </xdr:from>
    <xdr:to>
      <xdr:col>76</xdr:col>
      <xdr:colOff>114300</xdr:colOff>
      <xdr:row>74</xdr:row>
      <xdr:rowOff>14960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636214"/>
          <a:ext cx="889000" cy="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14960</xdr:rowOff>
    </xdr:from>
    <xdr:to>
      <xdr:col>71</xdr:col>
      <xdr:colOff>177800</xdr:colOff>
      <xdr:row>74</xdr:row>
      <xdr:rowOff>106134</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2814300" y="12702260"/>
          <a:ext cx="889000" cy="9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106075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100112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158242</xdr:rowOff>
    </xdr:from>
    <xdr:to>
      <xdr:col>85</xdr:col>
      <xdr:colOff>177800</xdr:colOff>
      <xdr:row>73</xdr:row>
      <xdr:rowOff>88392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5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9669</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35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47828</xdr:rowOff>
    </xdr:from>
    <xdr:to>
      <xdr:col>81</xdr:col>
      <xdr:colOff>101600</xdr:colOff>
      <xdr:row>73</xdr:row>
      <xdr:rowOff>149428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165955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23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69564</xdr:rowOff>
    </xdr:from>
    <xdr:to>
      <xdr:col>76</xdr:col>
      <xdr:colOff>165100</xdr:colOff>
      <xdr:row>73</xdr:row>
      <xdr:rowOff>171164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5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16241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3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135610</xdr:rowOff>
    </xdr:from>
    <xdr:to>
      <xdr:col>72</xdr:col>
      <xdr:colOff>38100</xdr:colOff>
      <xdr:row>74</xdr:row>
      <xdr:rowOff>65760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82287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4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55334</xdr:rowOff>
    </xdr:from>
    <xdr:to>
      <xdr:col>67</xdr:col>
      <xdr:colOff>101600</xdr:colOff>
      <xdr:row>74</xdr:row>
      <xdr:rowOff>156934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7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2011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25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133172</xdr:rowOff>
    </xdr:from>
    <xdr:to>
      <xdr:col>85</xdr:col>
      <xdr:colOff>127000</xdr:colOff>
      <xdr:row>97</xdr:row>
      <xdr:rowOff>143125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763822"/>
          <a:ext cx="8382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133172</xdr:rowOff>
    </xdr:from>
    <xdr:to>
      <xdr:col>81</xdr:col>
      <xdr:colOff>50800</xdr:colOff>
      <xdr:row>98</xdr:row>
      <xdr:rowOff>57651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763822"/>
          <a:ext cx="889000" cy="9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46790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57651</xdr:rowOff>
    </xdr:from>
    <xdr:to>
      <xdr:col>76</xdr:col>
      <xdr:colOff>114300</xdr:colOff>
      <xdr:row>98</xdr:row>
      <xdr:rowOff>59759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859751"/>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104886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3409</xdr:rowOff>
    </xdr:from>
    <xdr:to>
      <xdr:col>71</xdr:col>
      <xdr:colOff>177800</xdr:colOff>
      <xdr:row>98</xdr:row>
      <xdr:rowOff>59759</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805509"/>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115589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99404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92325</xdr:rowOff>
    </xdr:from>
    <xdr:to>
      <xdr:col>85</xdr:col>
      <xdr:colOff>177800</xdr:colOff>
      <xdr:row>98</xdr:row>
      <xdr:rowOff>22475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7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115202</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5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82372</xdr:rowOff>
    </xdr:from>
    <xdr:to>
      <xdr:col>81</xdr:col>
      <xdr:colOff>101600</xdr:colOff>
      <xdr:row>98</xdr:row>
      <xdr:rowOff>12522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7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29049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4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6851</xdr:rowOff>
    </xdr:from>
    <xdr:to>
      <xdr:col>76</xdr:col>
      <xdr:colOff>165100</xdr:colOff>
      <xdr:row>98</xdr:row>
      <xdr:rowOff>108451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124978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58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8959</xdr:rowOff>
    </xdr:from>
    <xdr:to>
      <xdr:col>72</xdr:col>
      <xdr:colOff>38100</xdr:colOff>
      <xdr:row>98</xdr:row>
      <xdr:rowOff>110559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1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127086</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58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124059</xdr:rowOff>
    </xdr:from>
    <xdr:to>
      <xdr:col>67</xdr:col>
      <xdr:colOff>101600</xdr:colOff>
      <xdr:row>98</xdr:row>
      <xdr:rowOff>54209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7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70736</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47111" y="1652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150749</xdr:rowOff>
    </xdr:from>
    <xdr:to>
      <xdr:col>116</xdr:col>
      <xdr:colOff>63500</xdr:colOff>
      <xdr:row>33</xdr:row>
      <xdr:rowOff>41211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1323300" y="5637149"/>
          <a:ext cx="8382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146194</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31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112268</xdr:rowOff>
    </xdr:from>
    <xdr:to>
      <xdr:col>111</xdr:col>
      <xdr:colOff>177800</xdr:colOff>
      <xdr:row>32</xdr:row>
      <xdr:rowOff>150749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5598668"/>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68280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112268</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5598668"/>
          <a:ext cx="889000" cy="113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166197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161861</xdr:rowOff>
    </xdr:from>
    <xdr:to>
      <xdr:col>116</xdr:col>
      <xdr:colOff>114300</xdr:colOff>
      <xdr:row>33</xdr:row>
      <xdr:rowOff>92011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56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13288</xdr:rowOff>
    </xdr:from>
    <xdr:ext cx="469744"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549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99949</xdr:rowOff>
    </xdr:from>
    <xdr:to>
      <xdr:col>112</xdr:col>
      <xdr:colOff>38100</xdr:colOff>
      <xdr:row>33</xdr:row>
      <xdr:rowOff>30099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558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46626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8" y="536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61468</xdr:rowOff>
    </xdr:from>
    <xdr:to>
      <xdr:col>107</xdr:col>
      <xdr:colOff>101600</xdr:colOff>
      <xdr:row>32</xdr:row>
      <xdr:rowOff>163068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8145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99428"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40005</xdr:rowOff>
    </xdr:from>
    <xdr:to>
      <xdr:col>116</xdr:col>
      <xdr:colOff>63500</xdr:colOff>
      <xdr:row>59</xdr:row>
      <xdr:rowOff>44196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15555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40005</xdr:rowOff>
    </xdr:from>
    <xdr:to>
      <xdr:col>111</xdr:col>
      <xdr:colOff>177800</xdr:colOff>
      <xdr:row>59</xdr:row>
      <xdr:rowOff>41021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10155555"/>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39878</xdr:rowOff>
    </xdr:from>
    <xdr:to>
      <xdr:col>107</xdr:col>
      <xdr:colOff>50800</xdr:colOff>
      <xdr:row>59</xdr:row>
      <xdr:rowOff>41021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1554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36322</xdr:rowOff>
    </xdr:from>
    <xdr:to>
      <xdr:col>102</xdr:col>
      <xdr:colOff>114300</xdr:colOff>
      <xdr:row>59</xdr:row>
      <xdr:rowOff>39878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15187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164846</xdr:rowOff>
    </xdr:from>
    <xdr:to>
      <xdr:col>116</xdr:col>
      <xdr:colOff>114300</xdr:colOff>
      <xdr:row>59</xdr:row>
      <xdr:rowOff>94996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1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79773</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238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160655</xdr:rowOff>
    </xdr:from>
    <xdr:to>
      <xdr:col>112</xdr:col>
      <xdr:colOff>38100</xdr:colOff>
      <xdr:row>59</xdr:row>
      <xdr:rowOff>90805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81932</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66333" y="10197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161671</xdr:rowOff>
    </xdr:from>
    <xdr:to>
      <xdr:col>107</xdr:col>
      <xdr:colOff>101600</xdr:colOff>
      <xdr:row>59</xdr:row>
      <xdr:rowOff>91821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82948</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77333" y="10198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160528</xdr:rowOff>
    </xdr:from>
    <xdr:to>
      <xdr:col>102</xdr:col>
      <xdr:colOff>165100</xdr:colOff>
      <xdr:row>59</xdr:row>
      <xdr:rowOff>90678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81805</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88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156972</xdr:rowOff>
    </xdr:from>
    <xdr:to>
      <xdr:col>98</xdr:col>
      <xdr:colOff>38100</xdr:colOff>
      <xdr:row>59</xdr:row>
      <xdr:rowOff>87122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1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78249</xdr:rowOff>
    </xdr:from>
    <xdr:ext cx="313932"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99333" y="101937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49495</xdr:rowOff>
    </xdr:from>
    <xdr:to>
      <xdr:col>116</xdr:col>
      <xdr:colOff>63500</xdr:colOff>
      <xdr:row>77</xdr:row>
      <xdr:rowOff>56032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251145"/>
          <a:ext cx="8382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54318</xdr:rowOff>
    </xdr:from>
    <xdr:to>
      <xdr:col>111</xdr:col>
      <xdr:colOff>177800</xdr:colOff>
      <xdr:row>77</xdr:row>
      <xdr:rowOff>56032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325596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94872</xdr:rowOff>
    </xdr:from>
    <xdr:to>
      <xdr:col>107</xdr:col>
      <xdr:colOff>50800</xdr:colOff>
      <xdr:row>77</xdr:row>
      <xdr:rowOff>54318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125072"/>
          <a:ext cx="889000" cy="1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50135</xdr:rowOff>
    </xdr:from>
    <xdr:to>
      <xdr:col>102</xdr:col>
      <xdr:colOff>114300</xdr:colOff>
      <xdr:row>76</xdr:row>
      <xdr:rowOff>94872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3080335"/>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170145</xdr:rowOff>
    </xdr:from>
    <xdr:to>
      <xdr:col>116</xdr:col>
      <xdr:colOff>114300</xdr:colOff>
      <xdr:row>77</xdr:row>
      <xdr:rowOff>100295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148572</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17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5232</xdr:rowOff>
    </xdr:from>
    <xdr:to>
      <xdr:col>112</xdr:col>
      <xdr:colOff>38100</xdr:colOff>
      <xdr:row>77</xdr:row>
      <xdr:rowOff>106832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97959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2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3518</xdr:rowOff>
    </xdr:from>
    <xdr:to>
      <xdr:col>107</xdr:col>
      <xdr:colOff>101600</xdr:colOff>
      <xdr:row>77</xdr:row>
      <xdr:rowOff>105118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96245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2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44072</xdr:rowOff>
    </xdr:from>
    <xdr:to>
      <xdr:col>102</xdr:col>
      <xdr:colOff>165100</xdr:colOff>
      <xdr:row>76</xdr:row>
      <xdr:rowOff>145672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07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136799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1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170785</xdr:rowOff>
    </xdr:from>
    <xdr:to>
      <xdr:col>98</xdr:col>
      <xdr:colOff>38100</xdr:colOff>
      <xdr:row>76</xdr:row>
      <xdr:rowOff>100935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0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92062</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1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近年、平成２８年熊本地震に係る新庁舎建設事業により、災害復旧費が類似団体平均を大きく上回っていたが、令和３年度に新庁舎が完成したことにより、令和４年度は大きく減少した。</a:t>
          </a:r>
        </a:p>
        <a:p>
          <a:r>
            <a:rPr kumimoji="1" lang="ja-JP" altLang="en-US" sz="1300">
              <a:latin typeface="ＭＳ Ｐゴシック" panose="020B0600070205080204" pitchFamily="50" charset="-128"/>
              <a:ea typeface="ＭＳ Ｐゴシック" panose="020B0600070205080204" pitchFamily="50" charset="-128"/>
            </a:rPr>
            <a:t>扶助費は、子育て世帯や住民税非課税世帯への臨時特別給付金等の新型コロナウイルス対策に係る事業費の減により減少しているが、経常的な事業費は依然として増加傾向であり、今後も人口増及び少子高齢化に伴う増加傾向は続く見込みである。</a:t>
          </a:r>
        </a:p>
        <a:p>
          <a:r>
            <a:rPr kumimoji="1" lang="ja-JP" altLang="en-US" sz="1300">
              <a:latin typeface="ＭＳ Ｐゴシック" panose="020B0600070205080204" pitchFamily="50" charset="-128"/>
              <a:ea typeface="ＭＳ Ｐゴシック" panose="020B0600070205080204" pitchFamily="50" charset="-128"/>
            </a:rPr>
            <a:t>公債費は増加傾向が続いているが、令和５年度も新庁舎建設事業に係る起債の元金償還が開始するため増加が見込まれる。熊本地震に係る起債の償還は令和５年度でピークを迎えるものの、その後も大規模な公共施設整備に伴う起債を予定しているため、交付税算入率の高い地方債を活用するなど計画的な公債費管理に努める。</a:t>
          </a:r>
        </a:p>
        <a:p>
          <a:r>
            <a:rPr kumimoji="1" lang="ja-JP" altLang="en-US" sz="1300">
              <a:latin typeface="ＭＳ Ｐゴシック" panose="020B0600070205080204" pitchFamily="50" charset="-128"/>
              <a:ea typeface="ＭＳ Ｐゴシック" panose="020B0600070205080204" pitchFamily="50" charset="-128"/>
            </a:rPr>
            <a:t>普通建設事業費は、大津北中学校増築事業の完了により減少したが、今後の大規模な公共施設整備によりしばらく高止まりが見込まれる。</a:t>
          </a:r>
        </a:p>
        <a:p>
          <a:r>
            <a:rPr kumimoji="1" lang="ja-JP" altLang="en-US" sz="1300">
              <a:latin typeface="ＭＳ Ｐゴシック" panose="020B0600070205080204" pitchFamily="50" charset="-128"/>
              <a:ea typeface="ＭＳ Ｐゴシック" panose="020B0600070205080204" pitchFamily="50" charset="-128"/>
            </a:rPr>
            <a:t>物価高騰対策、次の災害等への備え、人口増に伴う行政需要の増大にも対応すべく、引き続き健全で堅実な財政運営を行っていきたい。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36,030
35,444
99.10
18,126,945
16,911,249
1,102,145
9,043,836
17,413,099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20066</xdr:rowOff>
    </xdr:from>
    <xdr:to>
      <xdr:col>24</xdr:col>
      <xdr:colOff>63500</xdr:colOff>
      <xdr:row>37</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371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9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37592</xdr:rowOff>
    </xdr:from>
    <xdr:to>
      <xdr:col>19</xdr:col>
      <xdr:colOff>177800</xdr:colOff>
      <xdr:row>37</xdr:row>
      <xdr:rowOff>45212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124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55008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2540</xdr:rowOff>
    </xdr:from>
    <xdr:to>
      <xdr:col>15</xdr:col>
      <xdr:colOff>50800</xdr:colOff>
      <xdr:row>37</xdr:row>
      <xdr:rowOff>45212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619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141605</xdr:rowOff>
    </xdr:from>
    <xdr:to>
      <xdr:col>10</xdr:col>
      <xdr:colOff>114300</xdr:colOff>
      <xdr:row>37</xdr:row>
      <xdr:rowOff>2540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38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140716</xdr:rowOff>
    </xdr:from>
    <xdr:to>
      <xdr:col>24</xdr:col>
      <xdr:colOff>114300</xdr:colOff>
      <xdr:row>37</xdr:row>
      <xdr:rowOff>70866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119143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158242</xdr:rowOff>
    </xdr:from>
    <xdr:to>
      <xdr:col>20</xdr:col>
      <xdr:colOff>38100</xdr:colOff>
      <xdr:row>37</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165862</xdr:rowOff>
    </xdr:from>
    <xdr:to>
      <xdr:col>15</xdr:col>
      <xdr:colOff>101600</xdr:colOff>
      <xdr:row>37</xdr:row>
      <xdr:rowOff>96012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87139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123190</xdr:rowOff>
    </xdr:from>
    <xdr:to>
      <xdr:col>10</xdr:col>
      <xdr:colOff>165100</xdr:colOff>
      <xdr:row>37</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44467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90805</xdr:rowOff>
    </xdr:from>
    <xdr:to>
      <xdr:col>6</xdr:col>
      <xdr:colOff>38100</xdr:colOff>
      <xdr:row>37</xdr:row>
      <xdr:rowOff>20955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96785</xdr:rowOff>
    </xdr:from>
    <xdr:to>
      <xdr:col>24</xdr:col>
      <xdr:colOff>63500</xdr:colOff>
      <xdr:row>57</xdr:row>
      <xdr:rowOff>121865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69435"/>
          <a:ext cx="8382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105174</xdr:rowOff>
    </xdr:from>
    <xdr:to>
      <xdr:col>19</xdr:col>
      <xdr:colOff>177800</xdr:colOff>
      <xdr:row>57</xdr:row>
      <xdr:rowOff>121865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6374"/>
          <a:ext cx="889000" cy="1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105174</xdr:rowOff>
    </xdr:from>
    <xdr:to>
      <xdr:col>15</xdr:col>
      <xdr:colOff>50800</xdr:colOff>
      <xdr:row>58</xdr:row>
      <xdr:rowOff>17011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06374"/>
          <a:ext cx="889000" cy="2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160158</xdr:rowOff>
    </xdr:from>
    <xdr:to>
      <xdr:col>10</xdr:col>
      <xdr:colOff>114300</xdr:colOff>
      <xdr:row>58</xdr:row>
      <xdr:rowOff>17011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32808"/>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45985</xdr:rowOff>
    </xdr:from>
    <xdr:to>
      <xdr:col>24</xdr:col>
      <xdr:colOff>114300</xdr:colOff>
      <xdr:row>57</xdr:row>
      <xdr:rowOff>147585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68862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71065</xdr:rowOff>
    </xdr:from>
    <xdr:to>
      <xdr:col>20</xdr:col>
      <xdr:colOff>38100</xdr:colOff>
      <xdr:row>58</xdr:row>
      <xdr:rowOff>1215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163792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54374</xdr:rowOff>
    </xdr:from>
    <xdr:to>
      <xdr:col>15</xdr:col>
      <xdr:colOff>101600</xdr:colOff>
      <xdr:row>56</xdr:row>
      <xdr:rowOff>155974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147101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4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137661</xdr:rowOff>
    </xdr:from>
    <xdr:to>
      <xdr:col>10</xdr:col>
      <xdr:colOff>165100</xdr:colOff>
      <xdr:row>58</xdr:row>
      <xdr:rowOff>67811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58938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109358</xdr:rowOff>
    </xdr:from>
    <xdr:to>
      <xdr:col>6</xdr:col>
      <xdr:colOff>38100</xdr:colOff>
      <xdr:row>58</xdr:row>
      <xdr:rowOff>39508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30635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102362</xdr:rowOff>
    </xdr:from>
    <xdr:to>
      <xdr:col>24</xdr:col>
      <xdr:colOff>63500</xdr:colOff>
      <xdr:row>75</xdr:row>
      <xdr:rowOff>115418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89662"/>
          <a:ext cx="838200" cy="1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71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102362</xdr:rowOff>
    </xdr:from>
    <xdr:to>
      <xdr:col>19</xdr:col>
      <xdr:colOff>177800</xdr:colOff>
      <xdr:row>76</xdr:row>
      <xdr:rowOff>17221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89662"/>
          <a:ext cx="889000" cy="2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123589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17221</xdr:rowOff>
    </xdr:from>
    <xdr:to>
      <xdr:col>15</xdr:col>
      <xdr:colOff>50800</xdr:colOff>
      <xdr:row>77</xdr:row>
      <xdr:rowOff>23851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7421"/>
          <a:ext cx="889000" cy="17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169850</xdr:rowOff>
    </xdr:from>
    <xdr:to>
      <xdr:col>15</xdr:col>
      <xdr:colOff>101600</xdr:colOff>
      <xdr:row>78</xdr:row>
      <xdr:rowOff>100000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91127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23851</xdr:rowOff>
    </xdr:from>
    <xdr:to>
      <xdr:col>10</xdr:col>
      <xdr:colOff>114300</xdr:colOff>
      <xdr:row>77</xdr:row>
      <xdr:rowOff>40132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5501"/>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64618</xdr:rowOff>
    </xdr:from>
    <xdr:to>
      <xdr:col>24</xdr:col>
      <xdr:colOff>114300</xdr:colOff>
      <xdr:row>75</xdr:row>
      <xdr:rowOff>166218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87495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51562</xdr:rowOff>
    </xdr:from>
    <xdr:to>
      <xdr:col>20</xdr:col>
      <xdr:colOff>38100</xdr:colOff>
      <xdr:row>74</xdr:row>
      <xdr:rowOff>153162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169689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1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137871</xdr:rowOff>
    </xdr:from>
    <xdr:to>
      <xdr:col>15</xdr:col>
      <xdr:colOff>101600</xdr:colOff>
      <xdr:row>76</xdr:row>
      <xdr:rowOff>68021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84548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7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144501</xdr:rowOff>
    </xdr:from>
    <xdr:to>
      <xdr:col>10</xdr:col>
      <xdr:colOff>165100</xdr:colOff>
      <xdr:row>77</xdr:row>
      <xdr:rowOff>74651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160782</xdr:rowOff>
    </xdr:from>
    <xdr:to>
      <xdr:col>6</xdr:col>
      <xdr:colOff>38100</xdr:colOff>
      <xdr:row>77</xdr:row>
      <xdr:rowOff>90932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107459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6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78473</xdr:rowOff>
    </xdr:from>
    <xdr:to>
      <xdr:col>24</xdr:col>
      <xdr:colOff>63500</xdr:colOff>
      <xdr:row>98</xdr:row>
      <xdr:rowOff>127775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0573"/>
          <a:ext cx="8382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1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67844</xdr:rowOff>
    </xdr:from>
    <xdr:to>
      <xdr:col>19</xdr:col>
      <xdr:colOff>177800</xdr:colOff>
      <xdr:row>98</xdr:row>
      <xdr:rowOff>78473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9944"/>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37329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67844</xdr:rowOff>
    </xdr:from>
    <xdr:to>
      <xdr:col>15</xdr:col>
      <xdr:colOff>50800</xdr:colOff>
      <xdr:row>98</xdr:row>
      <xdr:rowOff>166332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69944"/>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4335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166332</xdr:rowOff>
    </xdr:from>
    <xdr:to>
      <xdr:col>10</xdr:col>
      <xdr:colOff>114300</xdr:colOff>
      <xdr:row>99</xdr:row>
      <xdr:rowOff>51308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68432"/>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10774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76975</xdr:rowOff>
    </xdr:from>
    <xdr:to>
      <xdr:col>24</xdr:col>
      <xdr:colOff>114300</xdr:colOff>
      <xdr:row>99</xdr:row>
      <xdr:rowOff>7125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55402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27673</xdr:rowOff>
    </xdr:from>
    <xdr:to>
      <xdr:col>20</xdr:col>
      <xdr:colOff>38100</xdr:colOff>
      <xdr:row>98</xdr:row>
      <xdr:rowOff>129273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120400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17044</xdr:rowOff>
    </xdr:from>
    <xdr:to>
      <xdr:col>15</xdr:col>
      <xdr:colOff>101600</xdr:colOff>
      <xdr:row>98</xdr:row>
      <xdr:rowOff>118644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109771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115532</xdr:rowOff>
    </xdr:from>
    <xdr:to>
      <xdr:col>10</xdr:col>
      <xdr:colOff>165100</xdr:colOff>
      <xdr:row>99</xdr:row>
      <xdr:rowOff>45682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1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36809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508</xdr:rowOff>
    </xdr:from>
    <xdr:to>
      <xdr:col>6</xdr:col>
      <xdr:colOff>38100</xdr:colOff>
      <xdr:row>99</xdr:row>
      <xdr:rowOff>102108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93235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6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41402</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79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32639</xdr:rowOff>
    </xdr:from>
    <xdr:to>
      <xdr:col>50</xdr:col>
      <xdr:colOff>114300</xdr:colOff>
      <xdr:row>39</xdr:row>
      <xdr:rowOff>41402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1918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9398</xdr:rowOff>
    </xdr:from>
    <xdr:to>
      <xdr:col>45</xdr:col>
      <xdr:colOff>177800</xdr:colOff>
      <xdr:row>39</xdr:row>
      <xdr:rowOff>32639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9594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9398</xdr:rowOff>
    </xdr:from>
    <xdr:to>
      <xdr:col>41</xdr:col>
      <xdr:colOff>50800</xdr:colOff>
      <xdr:row>39</xdr:row>
      <xdr:rowOff>9398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95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162052</xdr:rowOff>
    </xdr:from>
    <xdr:to>
      <xdr:col>50</xdr:col>
      <xdr:colOff>165100</xdr:colOff>
      <xdr:row>39</xdr:row>
      <xdr:rowOff>92202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83329</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153289</xdr:rowOff>
    </xdr:from>
    <xdr:to>
      <xdr:col>46</xdr:col>
      <xdr:colOff>38100</xdr:colOff>
      <xdr:row>39</xdr:row>
      <xdr:rowOff>83439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74566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130048</xdr:rowOff>
    </xdr:from>
    <xdr:to>
      <xdr:col>41</xdr:col>
      <xdr:colOff>101600</xdr:colOff>
      <xdr:row>39</xdr:row>
      <xdr:rowOff>60198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51325</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130048</xdr:rowOff>
    </xdr:from>
    <xdr:to>
      <xdr:col>36</xdr:col>
      <xdr:colOff>165100</xdr:colOff>
      <xdr:row>39</xdr:row>
      <xdr:rowOff>60198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51325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96971</xdr:rowOff>
    </xdr:from>
    <xdr:to>
      <xdr:col>55</xdr:col>
      <xdr:colOff>0</xdr:colOff>
      <xdr:row>57</xdr:row>
      <xdr:rowOff>119850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98171"/>
          <a:ext cx="838200" cy="1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96971</xdr:rowOff>
    </xdr:from>
    <xdr:to>
      <xdr:col>50</xdr:col>
      <xdr:colOff>114300</xdr:colOff>
      <xdr:row>57</xdr:row>
      <xdr:rowOff>83674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98171"/>
          <a:ext cx="889000" cy="1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80833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46927</xdr:rowOff>
    </xdr:from>
    <xdr:to>
      <xdr:col>45</xdr:col>
      <xdr:colOff>177800</xdr:colOff>
      <xdr:row>57</xdr:row>
      <xdr:rowOff>83674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19577"/>
          <a:ext cx="889000" cy="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142429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33058</xdr:rowOff>
    </xdr:from>
    <xdr:to>
      <xdr:col>41</xdr:col>
      <xdr:colOff>50800</xdr:colOff>
      <xdr:row>57</xdr:row>
      <xdr:rowOff>46927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291358"/>
          <a:ext cx="889000" cy="5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54887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69050</xdr:rowOff>
    </xdr:from>
    <xdr:to>
      <xdr:col>55</xdr:col>
      <xdr:colOff>50800</xdr:colOff>
      <xdr:row>57</xdr:row>
      <xdr:rowOff>170650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47477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46171</xdr:rowOff>
    </xdr:from>
    <xdr:to>
      <xdr:col>50</xdr:col>
      <xdr:colOff>165100</xdr:colOff>
      <xdr:row>56</xdr:row>
      <xdr:rowOff>147771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164298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32874</xdr:rowOff>
    </xdr:from>
    <xdr:to>
      <xdr:col>46</xdr:col>
      <xdr:colOff>38100</xdr:colOff>
      <xdr:row>57</xdr:row>
      <xdr:rowOff>134474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125601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167577</xdr:rowOff>
    </xdr:from>
    <xdr:to>
      <xdr:col>41</xdr:col>
      <xdr:colOff>101600</xdr:colOff>
      <xdr:row>57</xdr:row>
      <xdr:rowOff>97727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88854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6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153708</xdr:rowOff>
    </xdr:from>
    <xdr:to>
      <xdr:col>36</xdr:col>
      <xdr:colOff>165100</xdr:colOff>
      <xdr:row>54</xdr:row>
      <xdr:rowOff>83858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100385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0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127747</xdr:rowOff>
    </xdr:from>
    <xdr:to>
      <xdr:col>55</xdr:col>
      <xdr:colOff>0</xdr:colOff>
      <xdr:row>77</xdr:row>
      <xdr:rowOff>135978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57947"/>
          <a:ext cx="838200" cy="1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97605</xdr:rowOff>
    </xdr:from>
    <xdr:to>
      <xdr:col>50</xdr:col>
      <xdr:colOff>114300</xdr:colOff>
      <xdr:row>77</xdr:row>
      <xdr:rowOff>135978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9255"/>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97605</xdr:rowOff>
    </xdr:from>
    <xdr:to>
      <xdr:col>45</xdr:col>
      <xdr:colOff>177800</xdr:colOff>
      <xdr:row>78</xdr:row>
      <xdr:rowOff>118832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99255"/>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47509</xdr:rowOff>
    </xdr:from>
    <xdr:to>
      <xdr:col>41</xdr:col>
      <xdr:colOff>50800</xdr:colOff>
      <xdr:row>78</xdr:row>
      <xdr:rowOff>118832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0609"/>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76947</xdr:rowOff>
    </xdr:from>
    <xdr:to>
      <xdr:col>55</xdr:col>
      <xdr:colOff>50800</xdr:colOff>
      <xdr:row>77</xdr:row>
      <xdr:rowOff>7097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55374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8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85178</xdr:rowOff>
    </xdr:from>
    <xdr:to>
      <xdr:col>50</xdr:col>
      <xdr:colOff>165100</xdr:colOff>
      <xdr:row>78</xdr:row>
      <xdr:rowOff>15328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6455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7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46805</xdr:rowOff>
    </xdr:from>
    <xdr:to>
      <xdr:col>46</xdr:col>
      <xdr:colOff>38100</xdr:colOff>
      <xdr:row>77</xdr:row>
      <xdr:rowOff>148405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139532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68032</xdr:rowOff>
    </xdr:from>
    <xdr:to>
      <xdr:col>41</xdr:col>
      <xdr:colOff>101600</xdr:colOff>
      <xdr:row>78</xdr:row>
      <xdr:rowOff>169632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160759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168159</xdr:rowOff>
    </xdr:from>
    <xdr:to>
      <xdr:col>36</xdr:col>
      <xdr:colOff>165100</xdr:colOff>
      <xdr:row>78</xdr:row>
      <xdr:rowOff>98309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89436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10815</xdr:rowOff>
    </xdr:from>
    <xdr:to>
      <xdr:col>55</xdr:col>
      <xdr:colOff>0</xdr:colOff>
      <xdr:row>97</xdr:row>
      <xdr:rowOff>2197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70015"/>
          <a:ext cx="838200" cy="16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10815</xdr:rowOff>
    </xdr:from>
    <xdr:to>
      <xdr:col>50</xdr:col>
      <xdr:colOff>114300</xdr:colOff>
      <xdr:row>96</xdr:row>
      <xdr:rowOff>152158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70015"/>
          <a:ext cx="889000" cy="1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92997</xdr:rowOff>
    </xdr:from>
    <xdr:to>
      <xdr:col>45</xdr:col>
      <xdr:colOff>177800</xdr:colOff>
      <xdr:row>96</xdr:row>
      <xdr:rowOff>152158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037847"/>
          <a:ext cx="889000" cy="57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92997</xdr:rowOff>
    </xdr:from>
    <xdr:to>
      <xdr:col>41</xdr:col>
      <xdr:colOff>50800</xdr:colOff>
      <xdr:row>95</xdr:row>
      <xdr:rowOff>92655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037847"/>
          <a:ext cx="889000" cy="3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55760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122847</xdr:rowOff>
    </xdr:from>
    <xdr:to>
      <xdr:col>55</xdr:col>
      <xdr:colOff>50800</xdr:colOff>
      <xdr:row>97</xdr:row>
      <xdr:rowOff>52997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101274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131465</xdr:rowOff>
    </xdr:from>
    <xdr:to>
      <xdr:col>50</xdr:col>
      <xdr:colOff>165100</xdr:colOff>
      <xdr:row>96</xdr:row>
      <xdr:rowOff>61615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52742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101358</xdr:rowOff>
    </xdr:from>
    <xdr:to>
      <xdr:col>46</xdr:col>
      <xdr:colOff>38100</xdr:colOff>
      <xdr:row>97</xdr:row>
      <xdr:rowOff>31508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22635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42197</xdr:rowOff>
    </xdr:from>
    <xdr:to>
      <xdr:col>41</xdr:col>
      <xdr:colOff>101600</xdr:colOff>
      <xdr:row>93</xdr:row>
      <xdr:rowOff>143797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98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160324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76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41855</xdr:rowOff>
    </xdr:from>
    <xdr:to>
      <xdr:col>36</xdr:col>
      <xdr:colOff>165100</xdr:colOff>
      <xdr:row>95</xdr:row>
      <xdr:rowOff>143455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159982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0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2860</xdr:rowOff>
    </xdr:from>
    <xdr:to>
      <xdr:col>85</xdr:col>
      <xdr:colOff>127000</xdr:colOff>
      <xdr:row>37</xdr:row>
      <xdr:rowOff>95717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46510"/>
          <a:ext cx="838200" cy="9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2860</xdr:rowOff>
    </xdr:from>
    <xdr:to>
      <xdr:col>81</xdr:col>
      <xdr:colOff>50800</xdr:colOff>
      <xdr:row>37</xdr:row>
      <xdr:rowOff>33858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46510"/>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32350</xdr:rowOff>
    </xdr:from>
    <xdr:to>
      <xdr:col>76</xdr:col>
      <xdr:colOff>114300</xdr:colOff>
      <xdr:row>37</xdr:row>
      <xdr:rowOff>33858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7600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32350</xdr:rowOff>
    </xdr:from>
    <xdr:to>
      <xdr:col>71</xdr:col>
      <xdr:colOff>177800</xdr:colOff>
      <xdr:row>37</xdr:row>
      <xdr:rowOff>93477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76000"/>
          <a:ext cx="889000" cy="6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44917</xdr:rowOff>
    </xdr:from>
    <xdr:to>
      <xdr:col>85</xdr:col>
      <xdr:colOff>177800</xdr:colOff>
      <xdr:row>37</xdr:row>
      <xdr:rowOff>146517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131294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123510</xdr:rowOff>
    </xdr:from>
    <xdr:to>
      <xdr:col>81</xdr:col>
      <xdr:colOff>101600</xdr:colOff>
      <xdr:row>37</xdr:row>
      <xdr:rowOff>53660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44787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154508</xdr:rowOff>
    </xdr:from>
    <xdr:to>
      <xdr:col>76</xdr:col>
      <xdr:colOff>165100</xdr:colOff>
      <xdr:row>37</xdr:row>
      <xdr:rowOff>84658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75785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153000</xdr:rowOff>
    </xdr:from>
    <xdr:to>
      <xdr:col>72</xdr:col>
      <xdr:colOff>38100</xdr:colOff>
      <xdr:row>37</xdr:row>
      <xdr:rowOff>83150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74277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42677</xdr:rowOff>
    </xdr:from>
    <xdr:to>
      <xdr:col>67</xdr:col>
      <xdr:colOff>101600</xdr:colOff>
      <xdr:row>37</xdr:row>
      <xdr:rowOff>144277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135404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69945</xdr:rowOff>
    </xdr:from>
    <xdr:to>
      <xdr:col>85</xdr:col>
      <xdr:colOff>127000</xdr:colOff>
      <xdr:row>57</xdr:row>
      <xdr:rowOff>111500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71145"/>
          <a:ext cx="838200" cy="2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54122</xdr:rowOff>
    </xdr:from>
    <xdr:to>
      <xdr:col>81</xdr:col>
      <xdr:colOff>50800</xdr:colOff>
      <xdr:row>56</xdr:row>
      <xdr:rowOff>69945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483872"/>
          <a:ext cx="889000" cy="18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54122</xdr:rowOff>
    </xdr:from>
    <xdr:to>
      <xdr:col>76</xdr:col>
      <xdr:colOff>114300</xdr:colOff>
      <xdr:row>58</xdr:row>
      <xdr:rowOff>25792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483872"/>
          <a:ext cx="889000" cy="48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164732</xdr:rowOff>
    </xdr:from>
    <xdr:to>
      <xdr:col>71</xdr:col>
      <xdr:colOff>177800</xdr:colOff>
      <xdr:row>58</xdr:row>
      <xdr:rowOff>25792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5932"/>
          <a:ext cx="889000" cy="20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60700</xdr:rowOff>
    </xdr:from>
    <xdr:to>
      <xdr:col>85</xdr:col>
      <xdr:colOff>177800</xdr:colOff>
      <xdr:row>57</xdr:row>
      <xdr:rowOff>162300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147077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19145</xdr:rowOff>
    </xdr:from>
    <xdr:to>
      <xdr:col>81</xdr:col>
      <xdr:colOff>101600</xdr:colOff>
      <xdr:row>56</xdr:row>
      <xdr:rowOff>120745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111872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3322</xdr:rowOff>
    </xdr:from>
    <xdr:to>
      <xdr:col>76</xdr:col>
      <xdr:colOff>165100</xdr:colOff>
      <xdr:row>55</xdr:row>
      <xdr:rowOff>104922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121449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146442</xdr:rowOff>
    </xdr:from>
    <xdr:to>
      <xdr:col>72</xdr:col>
      <xdr:colOff>38100</xdr:colOff>
      <xdr:row>58</xdr:row>
      <xdr:rowOff>76592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67719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113932</xdr:rowOff>
    </xdr:from>
    <xdr:to>
      <xdr:col>67</xdr:col>
      <xdr:colOff>101600</xdr:colOff>
      <xdr:row>57</xdr:row>
      <xdr:rowOff>44082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35209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162021</xdr:rowOff>
    </xdr:from>
    <xdr:to>
      <xdr:col>85</xdr:col>
      <xdr:colOff>127000</xdr:colOff>
      <xdr:row>79</xdr:row>
      <xdr:rowOff>95907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849321"/>
          <a:ext cx="838200" cy="7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121363</xdr:rowOff>
    </xdr:from>
    <xdr:to>
      <xdr:col>81</xdr:col>
      <xdr:colOff>50800</xdr:colOff>
      <xdr:row>74</xdr:row>
      <xdr:rowOff>162021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2637213"/>
          <a:ext cx="889000" cy="2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83901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102128</xdr:rowOff>
    </xdr:from>
    <xdr:to>
      <xdr:col>76</xdr:col>
      <xdr:colOff>114300</xdr:colOff>
      <xdr:row>73</xdr:row>
      <xdr:rowOff>121363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617978"/>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78415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102128</xdr:rowOff>
    </xdr:from>
    <xdr:to>
      <xdr:col>71</xdr:col>
      <xdr:colOff>177800</xdr:colOff>
      <xdr:row>76</xdr:row>
      <xdr:rowOff>121314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2617978"/>
          <a:ext cx="889000" cy="5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81794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102793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45107</xdr:rowOff>
    </xdr:from>
    <xdr:to>
      <xdr:col>85</xdr:col>
      <xdr:colOff>177800</xdr:colOff>
      <xdr:row>79</xdr:row>
      <xdr:rowOff>146707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27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111221</xdr:rowOff>
    </xdr:from>
    <xdr:to>
      <xdr:col>81</xdr:col>
      <xdr:colOff>101600</xdr:colOff>
      <xdr:row>75</xdr:row>
      <xdr:rowOff>41371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57898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5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70563</xdr:rowOff>
    </xdr:from>
    <xdr:to>
      <xdr:col>76</xdr:col>
      <xdr:colOff>165100</xdr:colOff>
      <xdr:row>74</xdr:row>
      <xdr:rowOff>713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5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17240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51328</xdr:rowOff>
    </xdr:from>
    <xdr:to>
      <xdr:col>72</xdr:col>
      <xdr:colOff>38100</xdr:colOff>
      <xdr:row>73</xdr:row>
      <xdr:rowOff>152928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5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169455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3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70514</xdr:rowOff>
    </xdr:from>
    <xdr:to>
      <xdr:col>67</xdr:col>
      <xdr:colOff>101600</xdr:colOff>
      <xdr:row>77</xdr:row>
      <xdr:rowOff>664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1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17191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28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37592</xdr:rowOff>
    </xdr:from>
    <xdr:to>
      <xdr:col>85</xdr:col>
      <xdr:colOff>127000</xdr:colOff>
      <xdr:row>93</xdr:row>
      <xdr:rowOff>98628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5982442"/>
          <a:ext cx="8382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151032</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67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98628</xdr:rowOff>
    </xdr:from>
    <xdr:to>
      <xdr:col>81</xdr:col>
      <xdr:colOff>50800</xdr:colOff>
      <xdr:row>93</xdr:row>
      <xdr:rowOff>120365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043478"/>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123429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120365</xdr:rowOff>
    </xdr:from>
    <xdr:to>
      <xdr:col>76</xdr:col>
      <xdr:colOff>114300</xdr:colOff>
      <xdr:row>94</xdr:row>
      <xdr:rowOff>14960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065215"/>
          <a:ext cx="889000" cy="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14960</xdr:rowOff>
    </xdr:from>
    <xdr:to>
      <xdr:col>71</xdr:col>
      <xdr:colOff>177800</xdr:colOff>
      <xdr:row>94</xdr:row>
      <xdr:rowOff>106135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131260"/>
          <a:ext cx="889000" cy="9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106056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100113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158242</xdr:rowOff>
    </xdr:from>
    <xdr:to>
      <xdr:col>85</xdr:col>
      <xdr:colOff>177800</xdr:colOff>
      <xdr:row>93</xdr:row>
      <xdr:rowOff>88392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9669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47828</xdr:rowOff>
    </xdr:from>
    <xdr:to>
      <xdr:col>81</xdr:col>
      <xdr:colOff>101600</xdr:colOff>
      <xdr:row>93</xdr:row>
      <xdr:rowOff>149428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9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165955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69565</xdr:rowOff>
    </xdr:from>
    <xdr:to>
      <xdr:col>76</xdr:col>
      <xdr:colOff>165100</xdr:colOff>
      <xdr:row>93</xdr:row>
      <xdr:rowOff>171165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16242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135610</xdr:rowOff>
    </xdr:from>
    <xdr:to>
      <xdr:col>72</xdr:col>
      <xdr:colOff>38100</xdr:colOff>
      <xdr:row>94</xdr:row>
      <xdr:rowOff>65760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82287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55335</xdr:rowOff>
    </xdr:from>
    <xdr:to>
      <xdr:col>67</xdr:col>
      <xdr:colOff>101600</xdr:colOff>
      <xdr:row>94</xdr:row>
      <xdr:rowOff>156935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9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災害復旧費が大きく減少しているが、平成２８年熊本地震に係る新庁舎建設事業の完了が大きな要因となっている。</a:t>
          </a:r>
        </a:p>
        <a:p>
          <a:r>
            <a:rPr kumimoji="1" lang="ja-JP" altLang="en-US" sz="1300">
              <a:latin typeface="ＭＳ Ｐゴシック" panose="020B0600070205080204" pitchFamily="50" charset="-128"/>
              <a:ea typeface="ＭＳ Ｐゴシック" panose="020B0600070205080204" pitchFamily="50" charset="-128"/>
            </a:rPr>
            <a:t>商工費は、町内進出企業への工場等振興奨励補助金の増が主な増加要因であり、教育費は、大津北中学校の増築事業が完了したことが主な減少要因である。</a:t>
          </a:r>
        </a:p>
        <a:p>
          <a:r>
            <a:rPr kumimoji="1" lang="ja-JP" altLang="en-US" sz="1300">
              <a:latin typeface="ＭＳ Ｐゴシック" panose="020B0600070205080204" pitchFamily="50" charset="-128"/>
              <a:ea typeface="ＭＳ Ｐゴシック" panose="020B0600070205080204" pitchFamily="50" charset="-128"/>
            </a:rPr>
            <a:t>民生費については、子育て世帯や住民税非課税世帯への臨時特別給付金等の新型コロナウイルス対策費の減により減少した。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財政調整基金について、令和３年度決算に係る財政調整基金への積立（</a:t>
          </a:r>
          <a:r>
            <a:rPr kumimoji="1" lang="en-US" altLang="ja-JP" sz="1350">
              <a:latin typeface="ＭＳ ゴシック" pitchFamily="49" charset="-128"/>
              <a:ea typeface="ＭＳ ゴシック" pitchFamily="49" charset="-128"/>
            </a:rPr>
            <a:t>1/2</a:t>
          </a:r>
          <a:r>
            <a:rPr kumimoji="1" lang="ja-JP" altLang="en-US" sz="1350">
              <a:latin typeface="ＭＳ ゴシック" pitchFamily="49" charset="-128"/>
              <a:ea typeface="ＭＳ ゴシック" pitchFamily="49" charset="-128"/>
            </a:rPr>
            <a:t>）が</a:t>
          </a:r>
          <a:r>
            <a:rPr kumimoji="1" lang="en-US" altLang="ja-JP" sz="1350">
              <a:latin typeface="ＭＳ ゴシック" pitchFamily="49" charset="-128"/>
              <a:ea typeface="ＭＳ ゴシック" pitchFamily="49" charset="-128"/>
            </a:rPr>
            <a:t>553</a:t>
          </a:r>
          <a:r>
            <a:rPr kumimoji="1" lang="ja-JP" altLang="en-US" sz="1350">
              <a:latin typeface="ＭＳ ゴシック" pitchFamily="49" charset="-128"/>
              <a:ea typeface="ＭＳ ゴシック" pitchFamily="49" charset="-128"/>
            </a:rPr>
            <a:t>百万円で前年より増額（＋</a:t>
          </a:r>
          <a:r>
            <a:rPr kumimoji="1" lang="en-US" altLang="ja-JP" sz="1350">
              <a:latin typeface="ＭＳ ゴシック" pitchFamily="49" charset="-128"/>
              <a:ea typeface="ＭＳ ゴシック" pitchFamily="49" charset="-128"/>
            </a:rPr>
            <a:t>242</a:t>
          </a:r>
          <a:r>
            <a:rPr kumimoji="1" lang="ja-JP" altLang="en-US" sz="1350">
              <a:latin typeface="ＭＳ ゴシック" pitchFamily="49" charset="-128"/>
              <a:ea typeface="ＭＳ ゴシック" pitchFamily="49" charset="-128"/>
            </a:rPr>
            <a:t>百万円）し、年度内の取り崩しも行わなかったことで、基金残高が前年度より増額となり、加えて、臨時財政対策債の減により標準財政規模が減額したことで、実質単年度収支はプラスとなった。税収は今後も増加傾向が続く見込みではあるが、財政調整基金については、行政需要の拡大により取崩額が増加すると思われ、実質単年度収支はマイナスに転じる可能性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すべての会計で黒字であるが、介護保険特別会計については、余剰金発生により介護給付費準備基金へ積立を行ったことで黒字額が減少している。</a:t>
          </a:r>
        </a:p>
        <a:p>
          <a:r>
            <a:rPr kumimoji="1" lang="ja-JP" altLang="en-US" sz="1400">
              <a:latin typeface="ＭＳ ゴシック" pitchFamily="49" charset="-128"/>
              <a:ea typeface="ＭＳ ゴシック" pitchFamily="49" charset="-128"/>
            </a:rPr>
            <a:t>　国民健康保険特別会計については、税収の減により黒字額が減少している。今後は赤字も見込まれるため、法定外繰出を行っていく必要があるが、法定外繰出は必要最小限に留め、解消に向けて取り組まなければならない。</a:t>
          </a:r>
        </a:p>
        <a:p>
          <a:r>
            <a:rPr kumimoji="1" lang="ja-JP" altLang="en-US" sz="1400">
              <a:latin typeface="ＭＳ ゴシック" pitchFamily="49" charset="-128"/>
              <a:ea typeface="ＭＳ ゴシック" pitchFamily="49" charset="-128"/>
            </a:rPr>
            <a:t>　その他の会計については、繰出基準外の繰出しがないよう、今後もこの状態を維持していく。</a:t>
          </a:r>
        </a:p>
        <a:p>
          <a:r>
            <a:rPr kumimoji="1" lang="ja-JP" altLang="en-US" sz="1400">
              <a:latin typeface="ＭＳ ゴシック" pitchFamily="49" charset="-128"/>
              <a:ea typeface="ＭＳ ゴシック" pitchFamily="49" charset="-128"/>
            </a:rPr>
            <a:t>　なお、令和２年度より公共下水道特別会計、農業集落排水特別会計が公営企業会計に移行したが、料金改定も含め、運営については積極的に関与する必要がある。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18126945</v>
      </c>
      <c r="BO4" s="407"/>
      <c r="BP4" s="407"/>
      <c r="BQ4" s="407"/>
      <c r="BR4" s="407"/>
      <c r="BS4" s="407"/>
      <c r="BT4" s="407"/>
      <c r="BU4" s="408"/>
      <c r="BV4" s="406">
        <v>20909908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12.2</v>
      </c>
      <c r="CU4" s="413"/>
      <c r="CV4" s="413"/>
      <c r="CW4" s="413"/>
      <c r="CX4" s="413"/>
      <c r="CY4" s="413"/>
      <c r="CZ4" s="413"/>
      <c r="DA4" s="414"/>
      <c r="DB4" s="412">
        <v>12.4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16911249</v>
      </c>
      <c r="BO5" s="444"/>
      <c r="BP5" s="444"/>
      <c r="BQ5" s="444"/>
      <c r="BR5" s="444"/>
      <c r="BS5" s="444"/>
      <c r="BT5" s="444"/>
      <c r="BU5" s="445"/>
      <c r="BV5" s="443">
        <v>19562212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85.3</v>
      </c>
      <c r="CU5" s="441"/>
      <c r="CV5" s="441"/>
      <c r="CW5" s="441"/>
      <c r="CX5" s="441"/>
      <c r="CY5" s="441"/>
      <c r="CZ5" s="441"/>
      <c r="DA5" s="442"/>
      <c r="DB5" s="440">
        <v>81.3</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1215696</v>
      </c>
      <c r="BO6" s="444"/>
      <c r="BP6" s="444"/>
      <c r="BQ6" s="444"/>
      <c r="BR6" s="444"/>
      <c r="BS6" s="444"/>
      <c r="BT6" s="444"/>
      <c r="BU6" s="445"/>
      <c r="BV6" s="443">
        <v>1347696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87.3</v>
      </c>
      <c r="CU6" s="481"/>
      <c r="CV6" s="481"/>
      <c r="CW6" s="481"/>
      <c r="CX6" s="481"/>
      <c r="CY6" s="481"/>
      <c r="CZ6" s="481"/>
      <c r="DA6" s="482"/>
      <c r="DB6" s="480">
        <v>88.4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113551</v>
      </c>
      <c r="BO7" s="444"/>
      <c r="BP7" s="444"/>
      <c r="BQ7" s="444"/>
      <c r="BR7" s="444"/>
      <c r="BS7" s="444"/>
      <c r="BT7" s="444"/>
      <c r="BU7" s="445"/>
      <c r="BV7" s="443">
        <v>203543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9043836</v>
      </c>
      <c r="CU7" s="444"/>
      <c r="CV7" s="444"/>
      <c r="CW7" s="444"/>
      <c r="CX7" s="444"/>
      <c r="CY7" s="444"/>
      <c r="CZ7" s="444"/>
      <c r="DA7" s="445"/>
      <c r="DB7" s="443">
        <v>9219403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96</v>
      </c>
      <c r="AV8" s="476"/>
      <c r="AW8" s="476"/>
      <c r="AX8" s="476"/>
      <c r="AY8" s="477" t="s">
        <v>111</v>
      </c>
      <c r="AZ8" s="478"/>
      <c r="BA8" s="478"/>
      <c r="BB8" s="478"/>
      <c r="BC8" s="478"/>
      <c r="BD8" s="478"/>
      <c r="BE8" s="478"/>
      <c r="BF8" s="478"/>
      <c r="BG8" s="478"/>
      <c r="BH8" s="478"/>
      <c r="BI8" s="478"/>
      <c r="BJ8" s="478"/>
      <c r="BK8" s="478"/>
      <c r="BL8" s="478"/>
      <c r="BM8" s="479"/>
      <c r="BN8" s="443">
        <v>1102145</v>
      </c>
      <c r="BO8" s="444"/>
      <c r="BP8" s="444"/>
      <c r="BQ8" s="444"/>
      <c r="BR8" s="444"/>
      <c r="BS8" s="444"/>
      <c r="BT8" s="444"/>
      <c r="BU8" s="445"/>
      <c r="BV8" s="443">
        <v>1144153</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0.76</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35187</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-42008</v>
      </c>
      <c r="BO9" s="444"/>
      <c r="BP9" s="444"/>
      <c r="BQ9" s="444"/>
      <c r="BR9" s="444"/>
      <c r="BS9" s="444"/>
      <c r="BT9" s="444"/>
      <c r="BU9" s="445"/>
      <c r="BV9" s="443">
        <v>474155</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14.8</v>
      </c>
      <c r="CU9" s="441"/>
      <c r="CV9" s="441"/>
      <c r="CW9" s="441"/>
      <c r="CX9" s="441"/>
      <c r="CY9" s="441"/>
      <c r="CZ9" s="441"/>
      <c r="DA9" s="442"/>
      <c r="DB9" s="440">
        <v>14.5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33452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553138</v>
      </c>
      <c r="BO10" s="444"/>
      <c r="BP10" s="444"/>
      <c r="BQ10" s="444"/>
      <c r="BR10" s="444"/>
      <c r="BS10" s="444"/>
      <c r="BT10" s="444"/>
      <c r="BU10" s="445"/>
      <c r="BV10" s="443">
        <v>311109</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36030</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300000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35444</v>
      </c>
      <c r="S13" s="528"/>
      <c r="T13" s="528"/>
      <c r="U13" s="528"/>
      <c r="V13" s="529"/>
      <c r="W13" s="459" t="s">
        <v>141</v>
      </c>
      <c r="X13" s="460"/>
      <c r="Y13" s="460"/>
      <c r="Z13" s="460"/>
      <c r="AA13" s="460"/>
      <c r="AB13" s="450"/>
      <c r="AC13" s="494">
        <v>1232</v>
      </c>
      <c r="AD13" s="495"/>
      <c r="AE13" s="495"/>
      <c r="AF13" s="495"/>
      <c r="AG13" s="537"/>
      <c r="AH13" s="494">
        <v>1241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511130</v>
      </c>
      <c r="BO13" s="444"/>
      <c r="BP13" s="444"/>
      <c r="BQ13" s="444"/>
      <c r="BR13" s="444"/>
      <c r="BS13" s="444"/>
      <c r="BT13" s="444"/>
      <c r="BU13" s="445"/>
      <c r="BV13" s="443">
        <v>485264</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5.7</v>
      </c>
      <c r="CU13" s="441"/>
      <c r="CV13" s="441"/>
      <c r="CW13" s="441"/>
      <c r="CX13" s="441"/>
      <c r="CY13" s="441"/>
      <c r="CZ13" s="441"/>
      <c r="DA13" s="442"/>
      <c r="DB13" s="440">
        <v>6.5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35807</v>
      </c>
      <c r="S14" s="528"/>
      <c r="T14" s="528"/>
      <c r="U14" s="528"/>
      <c r="V14" s="529"/>
      <c r="W14" s="433"/>
      <c r="X14" s="434"/>
      <c r="Y14" s="434"/>
      <c r="Z14" s="434"/>
      <c r="AA14" s="434"/>
      <c r="AB14" s="423"/>
      <c r="AC14" s="530">
        <v>7.1</v>
      </c>
      <c r="AD14" s="531"/>
      <c r="AE14" s="531"/>
      <c r="AF14" s="531"/>
      <c r="AG14" s="532"/>
      <c r="AH14" s="530">
        <v>7.7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148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35372</v>
      </c>
      <c r="S15" s="528"/>
      <c r="T15" s="528"/>
      <c r="U15" s="528"/>
      <c r="V15" s="529"/>
      <c r="W15" s="459" t="s">
        <v>150</v>
      </c>
      <c r="X15" s="460"/>
      <c r="Y15" s="460"/>
      <c r="Z15" s="460"/>
      <c r="AA15" s="460"/>
      <c r="AB15" s="450"/>
      <c r="AC15" s="494">
        <v>6232</v>
      </c>
      <c r="AD15" s="495"/>
      <c r="AE15" s="495"/>
      <c r="AF15" s="495"/>
      <c r="AG15" s="537"/>
      <c r="AH15" s="494">
        <v>5402</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5287432</v>
      </c>
      <c r="BO15" s="407"/>
      <c r="BP15" s="407"/>
      <c r="BQ15" s="407"/>
      <c r="BR15" s="407"/>
      <c r="BS15" s="407"/>
      <c r="BT15" s="407"/>
      <c r="BU15" s="408"/>
      <c r="BV15" s="406">
        <v>5025807</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35.799999999999997</v>
      </c>
      <c r="AD16" s="531"/>
      <c r="AE16" s="531"/>
      <c r="AF16" s="531"/>
      <c r="AG16" s="532"/>
      <c r="AH16" s="530">
        <v>33.700000000000003</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7378634</v>
      </c>
      <c r="BO16" s="444"/>
      <c r="BP16" s="444"/>
      <c r="BQ16" s="444"/>
      <c r="BR16" s="444"/>
      <c r="BS16" s="444"/>
      <c r="BT16" s="444"/>
      <c r="BU16" s="445"/>
      <c r="BV16" s="443">
        <v>7044269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9920</v>
      </c>
      <c r="AD17" s="495"/>
      <c r="AE17" s="495"/>
      <c r="AF17" s="495"/>
      <c r="AG17" s="537"/>
      <c r="AH17" s="494">
        <v>9382</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6736606</v>
      </c>
      <c r="BO17" s="444"/>
      <c r="BP17" s="444"/>
      <c r="BQ17" s="444"/>
      <c r="BR17" s="444"/>
      <c r="BS17" s="444"/>
      <c r="BT17" s="444"/>
      <c r="BU17" s="445"/>
      <c r="BV17" s="443">
        <v>6402169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99.1</v>
      </c>
      <c r="M18" s="567"/>
      <c r="N18" s="567"/>
      <c r="O18" s="567"/>
      <c r="P18" s="567"/>
      <c r="Q18" s="567"/>
      <c r="R18" s="568"/>
      <c r="S18" s="568"/>
      <c r="T18" s="568"/>
      <c r="U18" s="568"/>
      <c r="V18" s="569"/>
      <c r="W18" s="461"/>
      <c r="X18" s="462"/>
      <c r="Y18" s="462"/>
      <c r="Z18" s="462"/>
      <c r="AA18" s="462"/>
      <c r="AB18" s="453"/>
      <c r="AC18" s="570">
        <v>57.1</v>
      </c>
      <c r="AD18" s="571"/>
      <c r="AE18" s="571"/>
      <c r="AF18" s="571"/>
      <c r="AG18" s="572"/>
      <c r="AH18" s="570">
        <v>58.5</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8012509</v>
      </c>
      <c r="BO18" s="444"/>
      <c r="BP18" s="444"/>
      <c r="BQ18" s="444"/>
      <c r="BR18" s="444"/>
      <c r="BS18" s="444"/>
      <c r="BT18" s="444"/>
      <c r="BU18" s="445"/>
      <c r="BV18" s="443">
        <v>7756390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355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12651871</v>
      </c>
      <c r="BO19" s="444"/>
      <c r="BP19" s="444"/>
      <c r="BQ19" s="444"/>
      <c r="BR19" s="444"/>
      <c r="BS19" s="444"/>
      <c r="BT19" s="444"/>
      <c r="BU19" s="445"/>
      <c r="BV19" s="443">
        <v>12012209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14165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17413099</v>
      </c>
      <c r="BO22" s="407"/>
      <c r="BP22" s="407"/>
      <c r="BQ22" s="407"/>
      <c r="BR22" s="407"/>
      <c r="BS22" s="407"/>
      <c r="BT22" s="407"/>
      <c r="BU22" s="408"/>
      <c r="BV22" s="406">
        <v>18671252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16375232</v>
      </c>
      <c r="BO23" s="444"/>
      <c r="BP23" s="444"/>
      <c r="BQ23" s="444"/>
      <c r="BR23" s="444"/>
      <c r="BS23" s="444"/>
      <c r="BT23" s="444"/>
      <c r="BU23" s="445"/>
      <c r="BV23" s="443">
        <v>17721405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5229</v>
      </c>
      <c r="R24" s="495"/>
      <c r="S24" s="495"/>
      <c r="T24" s="495"/>
      <c r="U24" s="495"/>
      <c r="V24" s="537"/>
      <c r="W24" s="589"/>
      <c r="X24" s="590"/>
      <c r="Y24" s="591"/>
      <c r="Z24" s="493" t="s">
        <v>175</v>
      </c>
      <c r="AA24" s="473"/>
      <c r="AB24" s="473"/>
      <c r="AC24" s="473"/>
      <c r="AD24" s="473"/>
      <c r="AE24" s="473"/>
      <c r="AF24" s="473"/>
      <c r="AG24" s="474"/>
      <c r="AH24" s="494">
        <v>186</v>
      </c>
      <c r="AI24" s="495"/>
      <c r="AJ24" s="495"/>
      <c r="AK24" s="495"/>
      <c r="AL24" s="537"/>
      <c r="AM24" s="494">
        <v>530100</v>
      </c>
      <c r="AN24" s="495"/>
      <c r="AO24" s="495"/>
      <c r="AP24" s="495"/>
      <c r="AQ24" s="495"/>
      <c r="AR24" s="537"/>
      <c r="AS24" s="494">
        <v>2850</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11211447</v>
      </c>
      <c r="BO24" s="444"/>
      <c r="BP24" s="444"/>
      <c r="BQ24" s="444"/>
      <c r="BR24" s="444"/>
      <c r="BS24" s="444"/>
      <c r="BT24" s="444"/>
      <c r="BU24" s="445"/>
      <c r="BV24" s="443">
        <v>12109747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5930</v>
      </c>
      <c r="R25" s="495"/>
      <c r="S25" s="495"/>
      <c r="T25" s="495"/>
      <c r="U25" s="495"/>
      <c r="V25" s="537"/>
      <c r="W25" s="589"/>
      <c r="X25" s="590"/>
      <c r="Y25" s="591"/>
      <c r="Z25" s="493" t="s">
        <v>178</v>
      </c>
      <c r="AA25" s="473"/>
      <c r="AB25" s="473"/>
      <c r="AC25" s="473"/>
      <c r="AD25" s="473"/>
      <c r="AE25" s="473"/>
      <c r="AF25" s="473"/>
      <c r="AG25" s="474"/>
      <c r="AH25" s="494" t="s">
        <v>130</v>
      </c>
      <c r="AI25" s="495"/>
      <c r="AJ25" s="495"/>
      <c r="AK25" s="495"/>
      <c r="AL25" s="537"/>
      <c r="AM25" s="494" t="s">
        <v>130</v>
      </c>
      <c r="AN25" s="495"/>
      <c r="AO25" s="495"/>
      <c r="AP25" s="495"/>
      <c r="AQ25" s="495"/>
      <c r="AR25" s="537"/>
      <c r="AS25" s="494" t="s">
        <v>130</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6677160</v>
      </c>
      <c r="BO25" s="407"/>
      <c r="BP25" s="407"/>
      <c r="BQ25" s="407"/>
      <c r="BR25" s="407"/>
      <c r="BS25" s="407"/>
      <c r="BT25" s="407"/>
      <c r="BU25" s="408"/>
      <c r="BV25" s="406">
        <v>3455311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5420</v>
      </c>
      <c r="R26" s="495"/>
      <c r="S26" s="495"/>
      <c r="T26" s="495"/>
      <c r="U26" s="495"/>
      <c r="V26" s="537"/>
      <c r="W26" s="589"/>
      <c r="X26" s="590"/>
      <c r="Y26" s="591"/>
      <c r="Z26" s="493" t="s">
        <v>181</v>
      </c>
      <c r="AA26" s="595"/>
      <c r="AB26" s="595"/>
      <c r="AC26" s="595"/>
      <c r="AD26" s="595"/>
      <c r="AE26" s="595"/>
      <c r="AF26" s="595"/>
      <c r="AG26" s="596"/>
      <c r="AH26" s="494">
        <v>7</v>
      </c>
      <c r="AI26" s="495"/>
      <c r="AJ26" s="495"/>
      <c r="AK26" s="495"/>
      <c r="AL26" s="537"/>
      <c r="AM26" s="494">
        <v>20356</v>
      </c>
      <c r="AN26" s="495"/>
      <c r="AO26" s="495"/>
      <c r="AP26" s="495"/>
      <c r="AQ26" s="495"/>
      <c r="AR26" s="537"/>
      <c r="AS26" s="494">
        <v>2908</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183</v>
      </c>
      <c r="BO26" s="444"/>
      <c r="BP26" s="444"/>
      <c r="BQ26" s="444"/>
      <c r="BR26" s="444"/>
      <c r="BS26" s="444"/>
      <c r="BT26" s="444"/>
      <c r="BU26" s="445"/>
      <c r="BV26" s="443" t="s">
        <v>130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3320</v>
      </c>
      <c r="R27" s="495"/>
      <c r="S27" s="495"/>
      <c r="T27" s="495"/>
      <c r="U27" s="495"/>
      <c r="V27" s="537"/>
      <c r="W27" s="589"/>
      <c r="X27" s="590"/>
      <c r="Y27" s="591"/>
      <c r="Z27" s="493" t="s">
        <v>185</v>
      </c>
      <c r="AA27" s="473"/>
      <c r="AB27" s="473"/>
      <c r="AC27" s="473"/>
      <c r="AD27" s="473"/>
      <c r="AE27" s="473"/>
      <c r="AF27" s="473"/>
      <c r="AG27" s="474"/>
      <c r="AH27" s="494">
        <v>11</v>
      </c>
      <c r="AI27" s="495"/>
      <c r="AJ27" s="495"/>
      <c r="AK27" s="495"/>
      <c r="AL27" s="537"/>
      <c r="AM27" s="494">
        <v>33250</v>
      </c>
      <c r="AN27" s="495"/>
      <c r="AO27" s="495"/>
      <c r="AP27" s="495"/>
      <c r="AQ27" s="495"/>
      <c r="AR27" s="537"/>
      <c r="AS27" s="494">
        <v>3023</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418345</v>
      </c>
      <c r="BO27" s="563"/>
      <c r="BP27" s="563"/>
      <c r="BQ27" s="563"/>
      <c r="BR27" s="563"/>
      <c r="BS27" s="563"/>
      <c r="BT27" s="563"/>
      <c r="BU27" s="564"/>
      <c r="BV27" s="562">
        <v>418327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2739</v>
      </c>
      <c r="R28" s="495"/>
      <c r="S28" s="495"/>
      <c r="T28" s="495"/>
      <c r="U28" s="495"/>
      <c r="V28" s="537"/>
      <c r="W28" s="589"/>
      <c r="X28" s="590"/>
      <c r="Y28" s="591"/>
      <c r="Z28" s="493" t="s">
        <v>188</v>
      </c>
      <c r="AA28" s="473"/>
      <c r="AB28" s="473"/>
      <c r="AC28" s="473"/>
      <c r="AD28" s="473"/>
      <c r="AE28" s="473"/>
      <c r="AF28" s="473"/>
      <c r="AG28" s="474"/>
      <c r="AH28" s="494" t="s">
        <v>183</v>
      </c>
      <c r="AI28" s="495"/>
      <c r="AJ28" s="495"/>
      <c r="AK28" s="495"/>
      <c r="AL28" s="537"/>
      <c r="AM28" s="494" t="s">
        <v>130</v>
      </c>
      <c r="AN28" s="495"/>
      <c r="AO28" s="495"/>
      <c r="AP28" s="495"/>
      <c r="AQ28" s="495"/>
      <c r="AR28" s="537"/>
      <c r="AS28" s="494" t="s">
        <v>148</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3303982</v>
      </c>
      <c r="BO28" s="407"/>
      <c r="BP28" s="407"/>
      <c r="BQ28" s="407"/>
      <c r="BR28" s="407"/>
      <c r="BS28" s="407"/>
      <c r="BT28" s="407"/>
      <c r="BU28" s="408"/>
      <c r="BV28" s="406">
        <v>2750844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14</v>
      </c>
      <c r="M29" s="495"/>
      <c r="N29" s="495"/>
      <c r="O29" s="495"/>
      <c r="P29" s="537"/>
      <c r="Q29" s="494">
        <v>2490</v>
      </c>
      <c r="R29" s="495"/>
      <c r="S29" s="495"/>
      <c r="T29" s="495"/>
      <c r="U29" s="495"/>
      <c r="V29" s="537"/>
      <c r="W29" s="592"/>
      <c r="X29" s="593"/>
      <c r="Y29" s="594"/>
      <c r="Z29" s="493" t="s">
        <v>191</v>
      </c>
      <c r="AA29" s="473"/>
      <c r="AB29" s="473"/>
      <c r="AC29" s="473"/>
      <c r="AD29" s="473"/>
      <c r="AE29" s="473"/>
      <c r="AF29" s="473"/>
      <c r="AG29" s="474"/>
      <c r="AH29" s="494">
        <v>197</v>
      </c>
      <c r="AI29" s="495"/>
      <c r="AJ29" s="495"/>
      <c r="AK29" s="495"/>
      <c r="AL29" s="537"/>
      <c r="AM29" s="494">
        <v>563350</v>
      </c>
      <c r="AN29" s="495"/>
      <c r="AO29" s="495"/>
      <c r="AP29" s="495"/>
      <c r="AQ29" s="495"/>
      <c r="AR29" s="537"/>
      <c r="AS29" s="494">
        <v>2860</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516403</v>
      </c>
      <c r="BO29" s="444"/>
      <c r="BP29" s="444"/>
      <c r="BQ29" s="444"/>
      <c r="BR29" s="444"/>
      <c r="BS29" s="444"/>
      <c r="BT29" s="444"/>
      <c r="BU29" s="445"/>
      <c r="BV29" s="443">
        <v>535441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2120192</v>
      </c>
      <c r="BO30" s="563"/>
      <c r="BP30" s="563"/>
      <c r="BQ30" s="563"/>
      <c r="BR30" s="563"/>
      <c r="BS30" s="563"/>
      <c r="BT30" s="563"/>
      <c r="BU30" s="564"/>
      <c r="BV30" s="562">
        <v>1642239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202</v>
      </c>
      <c r="X33" s="432"/>
      <c r="Y33" s="432"/>
      <c r="Z33" s="432"/>
      <c r="AA33" s="432"/>
      <c r="AB33" s="432"/>
      <c r="AC33" s="432"/>
      <c r="AD33" s="432"/>
      <c r="AE33" s="432"/>
      <c r="AF33" s="432"/>
      <c r="AG33" s="432"/>
      <c r="AH33" s="432"/>
      <c r="AI33" s="432"/>
      <c r="AJ33" s="432"/>
      <c r="AK33" s="432"/>
      <c r="AL33" s="206"/>
      <c r="AM33" s="467" t="s">
        <v>203</v>
      </c>
      <c r="AN33" s="467"/>
      <c r="AO33" s="432" t="s">
        <v>204</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200</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大津町外四ヶ市町村共有財産管理処分事務受託特別会計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農業集落排水事業会計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菊池環境保全組合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工業用水道事業会計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大津菊陽水道企業団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大津町・西原原野組合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菊池広域連合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熊本県後期高齢者医療広域連合（後期高齢者医療特別会計）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wO0gudAA6BELE036FIkOVGy3Y5USAcqNacrVhU4SYmvrIbBqVVuGO6iLv2PE7IJaOlPW0oD1blC0oYeXM4v+w==" saltValue="a5Ng5sa+/5kyOQWCahMx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7" t="s">
        <v>564</v>
      </c>
      <c r="D34" s="1187"/>
      <c r="E34" s="1188"/>
      <c r="F34" s="32">
        <v>12.21</v>
      </c>
      <c r="G34" s="33">
        <v>8</v>
      </c>
      <c r="H34" s="33">
        <v>7.28</v>
      </c>
      <c r="I34" s="33">
        <v>11.99</v>
      </c>
      <c r="J34" s="34">
        <v>11.64</v>
      </c>
      <c r="K34" s="22"/>
      <c r="L34" s="22"/>
      <c r="M34" s="22"/>
      <c r="N34" s="22"/>
      <c r="O34" s="22"/>
      <c r="P34" s="22"/>
    </row>
    <row r="35" spans="1:16" ht="39" customHeight="1" x14ac:dyDescent="0.15">
      <c r="A35" s="22"/>
      <c r="B35" s="35"/>
      <c r="C35" s="1181" t="s">
        <v>565</v>
      </c>
      <c r="D35" s="1182"/>
      <c r="E35" s="1183"/>
      <c r="F35" s="36" t="s">
        <v>516</v>
      </c>
      <c r="G35" s="37" t="s">
        <v>516</v>
      </c>
      <c r="H35" s="37">
        <v>1.05</v>
      </c>
      <c r="I35" s="37">
        <v>1.47</v>
      </c>
      <c r="J35" s="38">
        <v>1.85</v>
      </c>
      <c r="K35" s="22"/>
      <c r="L35" s="22"/>
      <c r="M35" s="22"/>
      <c r="N35" s="22"/>
      <c r="O35" s="22"/>
      <c r="P35" s="22"/>
    </row>
    <row r="36" spans="1:16" ht="39" customHeight="1" x14ac:dyDescent="0.15">
      <c r="A36" s="22"/>
      <c r="B36" s="35"/>
      <c r="C36" s="1181" t="s">
        <v>566</v>
      </c>
      <c r="D36" s="1182"/>
      <c r="E36" s="1183"/>
      <c r="F36" s="36">
        <v>3.09</v>
      </c>
      <c r="G36" s="37">
        <v>1.42</v>
      </c>
      <c r="H36" s="37">
        <v>1.27</v>
      </c>
      <c r="I36" s="37">
        <v>1.4</v>
      </c>
      <c r="J36" s="38">
        <v>1.61</v>
      </c>
      <c r="K36" s="22"/>
      <c r="L36" s="22"/>
      <c r="M36" s="22"/>
      <c r="N36" s="22"/>
      <c r="O36" s="22"/>
      <c r="P36" s="22"/>
    </row>
    <row r="37" spans="1:16" ht="39" customHeight="1" x14ac:dyDescent="0.15">
      <c r="A37" s="22"/>
      <c r="B37" s="35"/>
      <c r="C37" s="1181" t="s">
        <v>567</v>
      </c>
      <c r="D37" s="1182"/>
      <c r="E37" s="1183"/>
      <c r="F37" s="36">
        <v>2.61</v>
      </c>
      <c r="G37" s="37">
        <v>2.77</v>
      </c>
      <c r="H37" s="37">
        <v>2.06</v>
      </c>
      <c r="I37" s="37">
        <v>1.72</v>
      </c>
      <c r="J37" s="38">
        <v>1.34</v>
      </c>
      <c r="K37" s="22"/>
      <c r="L37" s="22"/>
      <c r="M37" s="22"/>
      <c r="N37" s="22"/>
      <c r="O37" s="22"/>
      <c r="P37" s="22"/>
    </row>
    <row r="38" spans="1:16" ht="39" customHeight="1" x14ac:dyDescent="0.15">
      <c r="A38" s="22"/>
      <c r="B38" s="35"/>
      <c r="C38" s="1181" t="s">
        <v>568</v>
      </c>
      <c r="D38" s="1182"/>
      <c r="E38" s="1183"/>
      <c r="F38" s="36">
        <v>2.5</v>
      </c>
      <c r="G38" s="37">
        <v>2.2400000000000002</v>
      </c>
      <c r="H38" s="37">
        <v>2.1</v>
      </c>
      <c r="I38" s="37">
        <v>1.64</v>
      </c>
      <c r="J38" s="38">
        <v>1.08</v>
      </c>
      <c r="K38" s="22"/>
      <c r="L38" s="22"/>
      <c r="M38" s="22"/>
      <c r="N38" s="22"/>
      <c r="O38" s="22"/>
      <c r="P38" s="22"/>
    </row>
    <row r="39" spans="1:16" ht="39" customHeight="1" x14ac:dyDescent="0.15">
      <c r="A39" s="22"/>
      <c r="B39" s="35"/>
      <c r="C39" s="1181" t="s">
        <v>569</v>
      </c>
      <c r="D39" s="1182"/>
      <c r="E39" s="1183"/>
      <c r="F39" s="36">
        <v>0.67</v>
      </c>
      <c r="G39" s="37">
        <v>0.52</v>
      </c>
      <c r="H39" s="37">
        <v>0.56000000000000005</v>
      </c>
      <c r="I39" s="37">
        <v>0.41</v>
      </c>
      <c r="J39" s="38">
        <v>0.54</v>
      </c>
      <c r="K39" s="22"/>
      <c r="L39" s="22"/>
      <c r="M39" s="22"/>
      <c r="N39" s="22"/>
      <c r="O39" s="22"/>
      <c r="P39" s="22"/>
    </row>
    <row r="40" spans="1:16" ht="39" customHeight="1" x14ac:dyDescent="0.15">
      <c r="A40" s="22"/>
      <c r="B40" s="35"/>
      <c r="C40" s="1181" t="s">
        <v>570</v>
      </c>
      <c r="D40" s="1182"/>
      <c r="E40" s="1183"/>
      <c r="F40" s="36" t="s">
        <v>516</v>
      </c>
      <c r="G40" s="37" t="s">
        <v>516</v>
      </c>
      <c r="H40" s="37">
        <v>0.26</v>
      </c>
      <c r="I40" s="37">
        <v>0.37</v>
      </c>
      <c r="J40" s="38">
        <v>0.46</v>
      </c>
      <c r="K40" s="22"/>
      <c r="L40" s="22"/>
      <c r="M40" s="22"/>
      <c r="N40" s="22"/>
      <c r="O40" s="22"/>
      <c r="P40" s="22"/>
    </row>
    <row r="41" spans="1:16" ht="39" customHeight="1" x14ac:dyDescent="0.15">
      <c r="A41" s="22"/>
      <c r="B41" s="35"/>
      <c r="C41" s="1181" t="s">
        <v>571</v>
      </c>
      <c r="D41" s="1182"/>
      <c r="E41" s="1183"/>
      <c r="F41" s="36">
        <v>0.04</v>
      </c>
      <c r="G41" s="37">
        <v>0.03</v>
      </c>
      <c r="H41" s="37">
        <v>0.03</v>
      </c>
      <c r="I41" s="37">
        <v>0.02</v>
      </c>
      <c r="J41" s="38">
        <v>0.03</v>
      </c>
      <c r="K41" s="22"/>
      <c r="L41" s="22"/>
      <c r="M41" s="22"/>
      <c r="N41" s="22"/>
      <c r="O41" s="22"/>
      <c r="P41" s="22"/>
    </row>
    <row r="42" spans="1:16" ht="39" customHeight="1" x14ac:dyDescent="0.15">
      <c r="A42" s="22"/>
      <c r="B42" s="39"/>
      <c r="C42" s="1181" t="s">
        <v>572</v>
      </c>
      <c r="D42" s="1182"/>
      <c r="E42" s="1183"/>
      <c r="F42" s="36" t="s">
        <v>516</v>
      </c>
      <c r="G42" s="37" t="s">
        <v>516</v>
      </c>
      <c r="H42" s="37" t="s">
        <v>516</v>
      </c>
      <c r="I42" s="37" t="s">
        <v>516</v>
      </c>
      <c r="J42" s="38" t="s">
        <v>516</v>
      </c>
      <c r="K42" s="22"/>
      <c r="L42" s="22"/>
      <c r="M42" s="22"/>
      <c r="N42" s="22"/>
      <c r="O42" s="22"/>
      <c r="P42" s="22"/>
    </row>
    <row r="43" spans="1:16" ht="39" customHeight="1" thickBot="1" x14ac:dyDescent="0.2">
      <c r="A43" s="22"/>
      <c r="B43" s="40"/>
      <c r="C43" s="1184" t="s">
        <v>573</v>
      </c>
      <c r="D43" s="1185"/>
      <c r="E43" s="1186"/>
      <c r="F43" s="41">
        <v>0.49</v>
      </c>
      <c r="G43" s="42">
        <v>3.5</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0v7F9NsWhTn9M1r27v+GylhLPFJFxBh/dbZ55l0VuE3CNZAPukh4WxcGjeDnLJbVXM32A5+jgO6fEXI/8+QNQ==" saltValue="Rlka/Hv+3YFb7unkaa7c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1453</v>
      </c>
      <c r="L45" s="60">
        <v>1635</v>
      </c>
      <c r="M45" s="60">
        <v>1770</v>
      </c>
      <c r="N45" s="60">
        <v>1832</v>
      </c>
      <c r="O45" s="61">
        <v>1948</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516</v>
      </c>
      <c r="L46" s="64" t="s">
        <v>516</v>
      </c>
      <c r="M46" s="64" t="s">
        <v>516</v>
      </c>
      <c r="N46" s="64" t="s">
        <v>516</v>
      </c>
      <c r="O46" s="65" t="s">
        <v>516</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516</v>
      </c>
      <c r="L47" s="64" t="s">
        <v>516</v>
      </c>
      <c r="M47" s="64" t="s">
        <v>516</v>
      </c>
      <c r="N47" s="64" t="s">
        <v>516</v>
      </c>
      <c r="O47" s="65" t="s">
        <v>516</v>
      </c>
      <c r="P47" s="48"/>
      <c r="Q47" s="48"/>
      <c r="R47" s="48"/>
      <c r="S47" s="48"/>
      <c r="T47" s="48"/>
      <c r="U47" s="48"/>
    </row>
    <row r="48" spans="1:21" ht="30.75" customHeight="1" x14ac:dyDescent="0.15">
      <c r="A48" s="48"/>
      <c r="B48" s="1191"/>
      <c r="C48" s="1192"/>
      <c r="D48" s="62"/>
      <c r="E48" s="1197" t="s">
        <v>15</v>
      </c>
      <c r="F48" s="1197"/>
      <c r="G48" s="1197"/>
      <c r="H48" s="1197"/>
      <c r="I48" s="1197"/>
      <c r="J48" s="1198"/>
      <c r="K48" s="63">
        <v>184</v>
      </c>
      <c r="L48" s="64">
        <v>166</v>
      </c>
      <c r="M48" s="64">
        <v>91</v>
      </c>
      <c r="N48" s="64">
        <v>89</v>
      </c>
      <c r="O48" s="65">
        <v>85</v>
      </c>
      <c r="P48" s="48"/>
      <c r="Q48" s="48"/>
      <c r="R48" s="48"/>
      <c r="S48" s="48"/>
      <c r="T48" s="48"/>
      <c r="U48" s="48"/>
    </row>
    <row r="49" spans="1:21" ht="30.75" customHeight="1" x14ac:dyDescent="0.15">
      <c r="A49" s="48"/>
      <c r="B49" s="1191"/>
      <c r="C49" s="1192"/>
      <c r="D49" s="62"/>
      <c r="E49" s="1197" t="s">
        <v>16</v>
      </c>
      <c r="F49" s="1197"/>
      <c r="G49" s="1197"/>
      <c r="H49" s="1197"/>
      <c r="I49" s="1197"/>
      <c r="J49" s="1198"/>
      <c r="K49" s="63">
        <v>146</v>
      </c>
      <c r="L49" s="64">
        <v>72</v>
      </c>
      <c r="M49" s="64">
        <v>37</v>
      </c>
      <c r="N49" s="64">
        <v>51</v>
      </c>
      <c r="O49" s="65">
        <v>60</v>
      </c>
      <c r="P49" s="48"/>
      <c r="Q49" s="48"/>
      <c r="R49" s="48"/>
      <c r="S49" s="48"/>
      <c r="T49" s="48"/>
      <c r="U49" s="48"/>
    </row>
    <row r="50" spans="1:21" ht="30.75" customHeight="1" x14ac:dyDescent="0.15">
      <c r="A50" s="48"/>
      <c r="B50" s="1191"/>
      <c r="C50" s="1192"/>
      <c r="D50" s="62"/>
      <c r="E50" s="1197" t="s">
        <v>17</v>
      </c>
      <c r="F50" s="1197"/>
      <c r="G50" s="1197"/>
      <c r="H50" s="1197"/>
      <c r="I50" s="1197"/>
      <c r="J50" s="1198"/>
      <c r="K50" s="63">
        <v>28</v>
      </c>
      <c r="L50" s="64">
        <v>28</v>
      </c>
      <c r="M50" s="64">
        <v>33</v>
      </c>
      <c r="N50" s="64">
        <v>12</v>
      </c>
      <c r="O50" s="65">
        <v>10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516</v>
      </c>
      <c r="L51" s="64" t="s">
        <v>516</v>
      </c>
      <c r="M51" s="64" t="s">
        <v>516</v>
      </c>
      <c r="N51" s="64" t="s">
        <v>516</v>
      </c>
      <c r="O51" s="65" t="s">
        <v>516</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1178</v>
      </c>
      <c r="L52" s="64">
        <v>1338</v>
      </c>
      <c r="M52" s="64">
        <v>1495</v>
      </c>
      <c r="N52" s="64">
        <v>1587</v>
      </c>
      <c r="O52" s="65">
        <v>1653</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633</v>
      </c>
      <c r="L53" s="69">
        <v>563</v>
      </c>
      <c r="M53" s="69">
        <v>436</v>
      </c>
      <c r="N53" s="69">
        <v>397</v>
      </c>
      <c r="O53" s="70">
        <v>450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1jwV/XCv6RyKKcnEylJJvyg+2cpXW3mIDqj1AKOvvzGwns2JVEktH8G5RCWlq0W4iCY0FBfsHKsiGRbdvytTQ==" saltValue="RFJd6M27vfSA2FxnC+KB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9" zoomScale="70" zoomScaleNormal="70" zoomScaleSheetLayoutView="100" workbookViewId="0">
      <selection activeCell="M41" sqref="M41: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220" t="s">
        <v>32</v>
      </c>
      <c r="C41" s="1221"/>
      <c r="D41" s="105"/>
      <c r="E41" s="1226" t="s">
        <v>33</v>
      </c>
      <c r="F41" s="1226"/>
      <c r="G41" s="1226"/>
      <c r="H41" s="1227"/>
      <c r="I41" s="355">
        <v>16334</v>
      </c>
      <c r="J41" s="356">
        <v>16990</v>
      </c>
      <c r="K41" s="356">
        <v>17566</v>
      </c>
      <c r="L41" s="356">
        <v>18671</v>
      </c>
      <c r="M41" s="357">
        <v>17413</v>
      </c>
    </row>
    <row r="42" spans="2:13" ht="27.75" customHeight="1" x14ac:dyDescent="0.15">
      <c r="B42" s="1222"/>
      <c r="C42" s="1223"/>
      <c r="D42" s="106"/>
      <c r="E42" s="1228" t="s">
        <v>34</v>
      </c>
      <c r="F42" s="1228"/>
      <c r="G42" s="1228"/>
      <c r="H42" s="1229"/>
      <c r="I42" s="358">
        <v>29</v>
      </c>
      <c r="J42" s="359">
        <v>19</v>
      </c>
      <c r="K42" s="359">
        <v>10</v>
      </c>
      <c r="L42" s="359" t="s">
        <v>516</v>
      </c>
      <c r="M42" s="360" t="s">
        <v>516</v>
      </c>
    </row>
    <row r="43" spans="2:13" ht="27.75" customHeight="1" x14ac:dyDescent="0.15">
      <c r="B43" s="1222"/>
      <c r="C43" s="1223"/>
      <c r="D43" s="106"/>
      <c r="E43" s="1228" t="s">
        <v>35</v>
      </c>
      <c r="F43" s="1228"/>
      <c r="G43" s="1228"/>
      <c r="H43" s="1229"/>
      <c r="I43" s="358">
        <v>2385</v>
      </c>
      <c r="J43" s="359">
        <v>2200</v>
      </c>
      <c r="K43" s="359">
        <v>1632</v>
      </c>
      <c r="L43" s="359">
        <v>1278</v>
      </c>
      <c r="M43" s="360">
        <v>948</v>
      </c>
    </row>
    <row r="44" spans="2:13" ht="27.75" customHeight="1" x14ac:dyDescent="0.15">
      <c r="B44" s="1222"/>
      <c r="C44" s="1223"/>
      <c r="D44" s="106"/>
      <c r="E44" s="1228" t="s">
        <v>36</v>
      </c>
      <c r="F44" s="1228"/>
      <c r="G44" s="1228"/>
      <c r="H44" s="1229"/>
      <c r="I44" s="358">
        <v>296</v>
      </c>
      <c r="J44" s="359">
        <v>630</v>
      </c>
      <c r="K44" s="359">
        <v>2493</v>
      </c>
      <c r="L44" s="359">
        <v>2907</v>
      </c>
      <c r="M44" s="360">
        <v>2882</v>
      </c>
    </row>
    <row r="45" spans="2:13" ht="27.75" customHeight="1" x14ac:dyDescent="0.15">
      <c r="B45" s="1222"/>
      <c r="C45" s="1223"/>
      <c r="D45" s="106"/>
      <c r="E45" s="1228" t="s">
        <v>37</v>
      </c>
      <c r="F45" s="1228"/>
      <c r="G45" s="1228"/>
      <c r="H45" s="1229"/>
      <c r="I45" s="358">
        <v>625</v>
      </c>
      <c r="J45" s="359">
        <v>623</v>
      </c>
      <c r="K45" s="359">
        <v>582</v>
      </c>
      <c r="L45" s="359">
        <v>362</v>
      </c>
      <c r="M45" s="360">
        <v>258</v>
      </c>
    </row>
    <row r="46" spans="2:13" ht="27.75" customHeight="1" x14ac:dyDescent="0.15">
      <c r="B46" s="1222"/>
      <c r="C46" s="1223"/>
      <c r="D46" s="107"/>
      <c r="E46" s="1228" t="s">
        <v>38</v>
      </c>
      <c r="F46" s="1228"/>
      <c r="G46" s="1228"/>
      <c r="H46" s="1229"/>
      <c r="I46" s="358" t="s">
        <v>516</v>
      </c>
      <c r="J46" s="359" t="s">
        <v>516</v>
      </c>
      <c r="K46" s="359" t="s">
        <v>516</v>
      </c>
      <c r="L46" s="359" t="s">
        <v>516</v>
      </c>
      <c r="M46" s="360" t="s">
        <v>516</v>
      </c>
    </row>
    <row r="47" spans="2:13" ht="27.75" customHeight="1" x14ac:dyDescent="0.15">
      <c r="B47" s="1222"/>
      <c r="C47" s="1223"/>
      <c r="D47" s="108"/>
      <c r="E47" s="1230" t="s">
        <v>39</v>
      </c>
      <c r="F47" s="1231"/>
      <c r="G47" s="1231"/>
      <c r="H47" s="1232"/>
      <c r="I47" s="358" t="s">
        <v>516</v>
      </c>
      <c r="J47" s="359" t="s">
        <v>516</v>
      </c>
      <c r="K47" s="359" t="s">
        <v>516</v>
      </c>
      <c r="L47" s="359" t="s">
        <v>516</v>
      </c>
      <c r="M47" s="360" t="s">
        <v>516</v>
      </c>
    </row>
    <row r="48" spans="2:13" ht="27.75" customHeight="1" x14ac:dyDescent="0.15">
      <c r="B48" s="1222"/>
      <c r="C48" s="1223"/>
      <c r="D48" s="106"/>
      <c r="E48" s="1228" t="s">
        <v>40</v>
      </c>
      <c r="F48" s="1228"/>
      <c r="G48" s="1228"/>
      <c r="H48" s="1229"/>
      <c r="I48" s="358" t="s">
        <v>516</v>
      </c>
      <c r="J48" s="359" t="s">
        <v>516</v>
      </c>
      <c r="K48" s="359" t="s">
        <v>516</v>
      </c>
      <c r="L48" s="359" t="s">
        <v>516</v>
      </c>
      <c r="M48" s="360" t="s">
        <v>516</v>
      </c>
    </row>
    <row r="49" spans="2:13" ht="27.75" customHeight="1" x14ac:dyDescent="0.15">
      <c r="B49" s="1224"/>
      <c r="C49" s="1225"/>
      <c r="D49" s="106"/>
      <c r="E49" s="1228" t="s">
        <v>41</v>
      </c>
      <c r="F49" s="1228"/>
      <c r="G49" s="1228"/>
      <c r="H49" s="1229"/>
      <c r="I49" s="358" t="s">
        <v>516</v>
      </c>
      <c r="J49" s="359" t="s">
        <v>516</v>
      </c>
      <c r="K49" s="359" t="s">
        <v>516</v>
      </c>
      <c r="L49" s="359" t="s">
        <v>516</v>
      </c>
      <c r="M49" s="360" t="s">
        <v>516</v>
      </c>
    </row>
    <row r="50" spans="2:13" ht="27.75" customHeight="1" x14ac:dyDescent="0.15">
      <c r="B50" s="1233" t="s">
        <v>42</v>
      </c>
      <c r="C50" s="1234"/>
      <c r="D50" s="109"/>
      <c r="E50" s="1228" t="s">
        <v>43</v>
      </c>
      <c r="F50" s="1228"/>
      <c r="G50" s="1228"/>
      <c r="H50" s="1229"/>
      <c r="I50" s="358">
        <v>5457</v>
      </c>
      <c r="J50" s="359">
        <v>5222</v>
      </c>
      <c r="K50" s="359">
        <v>5109</v>
      </c>
      <c r="L50" s="359">
        <v>5648</v>
      </c>
      <c r="M50" s="360">
        <v>6740</v>
      </c>
    </row>
    <row r="51" spans="2:13" ht="27.75" customHeight="1" x14ac:dyDescent="0.15">
      <c r="B51" s="1222"/>
      <c r="C51" s="1223"/>
      <c r="D51" s="106"/>
      <c r="E51" s="1228" t="s">
        <v>44</v>
      </c>
      <c r="F51" s="1228"/>
      <c r="G51" s="1228"/>
      <c r="H51" s="1229"/>
      <c r="I51" s="358">
        <v>689</v>
      </c>
      <c r="J51" s="359">
        <v>960</v>
      </c>
      <c r="K51" s="359">
        <v>975</v>
      </c>
      <c r="L51" s="359">
        <v>996</v>
      </c>
      <c r="M51" s="360">
        <v>972</v>
      </c>
    </row>
    <row r="52" spans="2:13" ht="27.75" customHeight="1" x14ac:dyDescent="0.15">
      <c r="B52" s="1224"/>
      <c r="C52" s="1225"/>
      <c r="D52" s="106"/>
      <c r="E52" s="1228" t="s">
        <v>45</v>
      </c>
      <c r="F52" s="1228"/>
      <c r="G52" s="1228"/>
      <c r="H52" s="1229"/>
      <c r="I52" s="358">
        <v>16037</v>
      </c>
      <c r="J52" s="359">
        <v>16642</v>
      </c>
      <c r="K52" s="359">
        <v>17968</v>
      </c>
      <c r="L52" s="359">
        <v>18379</v>
      </c>
      <c r="M52" s="360">
        <v>17255</v>
      </c>
    </row>
    <row r="53" spans="2:13" ht="27.75" customHeight="1" thickBot="1" x14ac:dyDescent="0.2">
      <c r="B53" s="1235" t="s">
        <v>46</v>
      </c>
      <c r="C53" s="1236"/>
      <c r="D53" s="110"/>
      <c r="E53" s="1237" t="s">
        <v>47</v>
      </c>
      <c r="F53" s="1237"/>
      <c r="G53" s="1237"/>
      <c r="H53" s="1238"/>
      <c r="I53" s="361">
        <v>-2514</v>
      </c>
      <c r="J53" s="362">
        <v>-2362</v>
      </c>
      <c r="K53" s="362">
        <v>-1770</v>
      </c>
      <c r="L53" s="362">
        <v>-1805</v>
      </c>
      <c r="M53" s="363">
        <v>-3466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DczVcxk/KxbpOmNuImmnuEzrOp2qKWaS0SeI5vKYU7FZfs47x8pGrA5Xind5jFUe6q0doaQYnWdfvUw6k1u58w==" saltValue="Op/leiVBYq9AG/XbUVLu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47" t="s">
        <v>50</v>
      </c>
      <c r="D55" s="1247"/>
      <c r="E55" s="1248"/>
      <c r="F55" s="122">
        <v>2740</v>
      </c>
      <c r="G55" s="122">
        <v>2751</v>
      </c>
      <c r="H55" s="123">
        <v>3304</v>
      </c>
    </row>
    <row r="56" spans="2:8" ht="52.5" customHeight="1" x14ac:dyDescent="0.15">
      <c r="B56" s="124"/>
      <c r="C56" s="1249" t="s">
        <v>51</v>
      </c>
      <c r="D56" s="1249"/>
      <c r="E56" s="1250"/>
      <c r="F56" s="125">
        <v>341</v>
      </c>
      <c r="G56" s="125">
        <v>535</v>
      </c>
      <c r="H56" s="126">
        <v>516</v>
      </c>
    </row>
    <row r="57" spans="2:8" ht="53.25" customHeight="1" x14ac:dyDescent="0.15">
      <c r="B57" s="124"/>
      <c r="C57" s="1251" t="s">
        <v>52</v>
      </c>
      <c r="D57" s="1251"/>
      <c r="E57" s="1252"/>
      <c r="F57" s="127">
        <v>1389</v>
      </c>
      <c r="G57" s="127">
        <v>1642</v>
      </c>
      <c r="H57" s="128">
        <v>2120</v>
      </c>
    </row>
    <row r="58" spans="2:8" ht="45.75" customHeight="1" x14ac:dyDescent="0.15">
      <c r="B58" s="129"/>
      <c r="C58" s="1239" t="s">
        <v>590</v>
      </c>
      <c r="D58" s="1240"/>
      <c r="E58" s="1241"/>
      <c r="F58" s="130">
        <v>512</v>
      </c>
      <c r="G58" s="130">
        <v>1113</v>
      </c>
      <c r="H58" s="131">
        <v>1776</v>
      </c>
    </row>
    <row r="59" spans="2:8" ht="45.75" customHeight="1" x14ac:dyDescent="0.15">
      <c r="B59" s="129"/>
      <c r="C59" s="1239" t="s">
        <v>591</v>
      </c>
      <c r="D59" s="1240"/>
      <c r="E59" s="1241"/>
      <c r="F59" s="130">
        <v>200</v>
      </c>
      <c r="G59" s="130">
        <v>200</v>
      </c>
      <c r="H59" s="131">
        <v>200</v>
      </c>
    </row>
    <row r="60" spans="2:8" ht="45.75" customHeight="1" x14ac:dyDescent="0.15">
      <c r="B60" s="129"/>
      <c r="C60" s="1239" t="s">
        <v>592</v>
      </c>
      <c r="D60" s="1240"/>
      <c r="E60" s="1241"/>
      <c r="F60" s="130">
        <v>147</v>
      </c>
      <c r="G60" s="130">
        <v>127</v>
      </c>
      <c r="H60" s="131">
        <v>114</v>
      </c>
    </row>
    <row r="61" spans="2:8" ht="45.75" customHeight="1" x14ac:dyDescent="0.15">
      <c r="B61" s="129"/>
      <c r="C61" s="1239" t="s">
        <v>593</v>
      </c>
      <c r="D61" s="1240"/>
      <c r="E61" s="1241"/>
      <c r="F61" s="130">
        <v>132</v>
      </c>
      <c r="G61" s="130">
        <v>203</v>
      </c>
      <c r="H61" s="131">
        <v>25</v>
      </c>
    </row>
    <row r="62" spans="2:8" ht="45.75" customHeight="1" thickBot="1" x14ac:dyDescent="0.2">
      <c r="B62" s="132"/>
      <c r="C62" s="1242" t="s">
        <v>594</v>
      </c>
      <c r="D62" s="1243"/>
      <c r="E62" s="1244"/>
      <c r="F62" s="133" t="s">
        <v>516</v>
      </c>
      <c r="G62" s="133" t="s">
        <v>516</v>
      </c>
      <c r="H62" s="134">
        <v>6</v>
      </c>
    </row>
    <row r="63" spans="2:8" ht="52.5" customHeight="1" thickBot="1" x14ac:dyDescent="0.2">
      <c r="B63" s="135"/>
      <c r="C63" s="1245" t="s">
        <v>53</v>
      </c>
      <c r="D63" s="1245"/>
      <c r="E63" s="1246"/>
      <c r="F63" s="136">
        <v>4470</v>
      </c>
      <c r="G63" s="136">
        <v>4929</v>
      </c>
      <c r="H63" s="137">
        <v>5941</v>
      </c>
    </row>
    <row r="64" spans="2:8" x14ac:dyDescent="0.15"/>
  </sheetData>
  <sheetProtection algorithmName="SHA-512" hashValue="UNeEqNCI26h5v+buFIP+Y8yPszbFaR59ikiXxrloz/4bZpZlJV//X3hD/Hew/27k6lH+vlzwHXXB5aduPqetFA==" saltValue="e5E0qViudIZn2nQqltCF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0AA91-14E2-46C9-8990-AA8945319260}">
  <sheetPr>
    <pageSetUpPr fitToPage="1"/>
  </sheetPr>
  <dimension ref="A1:DE85"/>
  <sheetViews>
    <sheetView showGridLines="0" tabSelected="1" topLeftCell="AJ21" zoomScale="85" zoomScaleNormal="85" zoomScaleSheetLayoutView="55" workbookViewId="0">
      <selection activeCell="CK39" sqref="CK3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604</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597</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557</v>
      </c>
      <c r="BQ50" s="1267"/>
      <c r="BR50" s="1267"/>
      <c r="BS50" s="1267"/>
      <c r="BT50" s="1267"/>
      <c r="BU50" s="1267"/>
      <c r="BV50" s="1267"/>
      <c r="BW50" s="1267"/>
      <c r="BX50" s="1267" t="s">
        <v>558</v>
      </c>
      <c r="BY50" s="1267"/>
      <c r="BZ50" s="1267"/>
      <c r="CA50" s="1267"/>
      <c r="CB50" s="1267"/>
      <c r="CC50" s="1267"/>
      <c r="CD50" s="1267"/>
      <c r="CE50" s="1267"/>
      <c r="CF50" s="1267" t="s">
        <v>559</v>
      </c>
      <c r="CG50" s="1267"/>
      <c r="CH50" s="1267"/>
      <c r="CI50" s="1267"/>
      <c r="CJ50" s="1267"/>
      <c r="CK50" s="1267"/>
      <c r="CL50" s="1267"/>
      <c r="CM50" s="1267"/>
      <c r="CN50" s="1267" t="s">
        <v>560</v>
      </c>
      <c r="CO50" s="1267"/>
      <c r="CP50" s="1267"/>
      <c r="CQ50" s="1267"/>
      <c r="CR50" s="1267"/>
      <c r="CS50" s="1267"/>
      <c r="CT50" s="1267"/>
      <c r="CU50" s="1267"/>
      <c r="CV50" s="1267" t="s">
        <v>561</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598</v>
      </c>
      <c r="AO51" s="1270"/>
      <c r="AP51" s="1270"/>
      <c r="AQ51" s="1270"/>
      <c r="AR51" s="1270"/>
      <c r="AS51" s="1270"/>
      <c r="AT51" s="1270"/>
      <c r="AU51" s="1270"/>
      <c r="AV51" s="1270"/>
      <c r="AW51" s="1270"/>
      <c r="AX51" s="1270"/>
      <c r="AY51" s="1270"/>
      <c r="AZ51" s="1270"/>
      <c r="BA51" s="1270"/>
      <c r="BB51" s="1270" t="s">
        <v>599</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600</v>
      </c>
      <c r="BC53" s="1270"/>
      <c r="BD53" s="1270"/>
      <c r="BE53" s="1270"/>
      <c r="BF53" s="1270"/>
      <c r="BG53" s="1270"/>
      <c r="BH53" s="1270"/>
      <c r="BI53" s="1270"/>
      <c r="BJ53" s="1270"/>
      <c r="BK53" s="1270"/>
      <c r="BL53" s="1270"/>
      <c r="BM53" s="1270"/>
      <c r="BN53" s="1270"/>
      <c r="BO53" s="1270"/>
      <c r="BP53" s="1253">
        <v>55.7</v>
      </c>
      <c r="BQ53" s="1253"/>
      <c r="BR53" s="1253"/>
      <c r="BS53" s="1253"/>
      <c r="BT53" s="1253"/>
      <c r="BU53" s="1253"/>
      <c r="BV53" s="1253"/>
      <c r="BW53" s="1253"/>
      <c r="BX53" s="1253">
        <v>54.5</v>
      </c>
      <c r="BY53" s="1253"/>
      <c r="BZ53" s="1253"/>
      <c r="CA53" s="1253"/>
      <c r="CB53" s="1253"/>
      <c r="CC53" s="1253"/>
      <c r="CD53" s="1253"/>
      <c r="CE53" s="1253"/>
      <c r="CF53" s="1253">
        <v>55.5</v>
      </c>
      <c r="CG53" s="1253"/>
      <c r="CH53" s="1253"/>
      <c r="CI53" s="1253"/>
      <c r="CJ53" s="1253"/>
      <c r="CK53" s="1253"/>
      <c r="CL53" s="1253"/>
      <c r="CM53" s="1253"/>
      <c r="CN53" s="1253">
        <v>49.6</v>
      </c>
      <c r="CO53" s="1253"/>
      <c r="CP53" s="1253"/>
      <c r="CQ53" s="1253"/>
      <c r="CR53" s="1253"/>
      <c r="CS53" s="1253"/>
      <c r="CT53" s="1253"/>
      <c r="CU53" s="1253"/>
      <c r="CV53" s="1253">
        <v>51.3</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601</v>
      </c>
      <c r="AO55" s="1267"/>
      <c r="AP55" s="1267"/>
      <c r="AQ55" s="1267"/>
      <c r="AR55" s="1267"/>
      <c r="AS55" s="1267"/>
      <c r="AT55" s="1267"/>
      <c r="AU55" s="1267"/>
      <c r="AV55" s="1267"/>
      <c r="AW55" s="1267"/>
      <c r="AX55" s="1267"/>
      <c r="AY55" s="1267"/>
      <c r="AZ55" s="1267"/>
      <c r="BA55" s="1267"/>
      <c r="BB55" s="1270" t="s">
        <v>599</v>
      </c>
      <c r="BC55" s="1270"/>
      <c r="BD55" s="1270"/>
      <c r="BE55" s="1270"/>
      <c r="BF55" s="1270"/>
      <c r="BG55" s="1270"/>
      <c r="BH55" s="1270"/>
      <c r="BI55" s="1270"/>
      <c r="BJ55" s="1270"/>
      <c r="BK55" s="1270"/>
      <c r="BL55" s="1270"/>
      <c r="BM55" s="1270"/>
      <c r="BN55" s="1270"/>
      <c r="BO55" s="1270"/>
      <c r="BP55" s="1253">
        <v>11.4</v>
      </c>
      <c r="BQ55" s="1253"/>
      <c r="BR55" s="1253"/>
      <c r="BS55" s="1253"/>
      <c r="BT55" s="1253"/>
      <c r="BU55" s="1253"/>
      <c r="BV55" s="1253"/>
      <c r="BW55" s="1253"/>
      <c r="BX55" s="1253">
        <v>10.4</v>
      </c>
      <c r="BY55" s="1253"/>
      <c r="BZ55" s="1253"/>
      <c r="CA55" s="1253"/>
      <c r="CB55" s="1253"/>
      <c r="CC55" s="1253"/>
      <c r="CD55" s="1253"/>
      <c r="CE55" s="1253"/>
      <c r="CF55" s="1253">
        <v>10.9</v>
      </c>
      <c r="CG55" s="1253"/>
      <c r="CH55" s="1253"/>
      <c r="CI55" s="1253"/>
      <c r="CJ55" s="1253"/>
      <c r="CK55" s="1253"/>
      <c r="CL55" s="1253"/>
      <c r="CM55" s="1253"/>
      <c r="CN55" s="1253">
        <v>6.5</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600</v>
      </c>
      <c r="BC57" s="1270"/>
      <c r="BD57" s="1270"/>
      <c r="BE57" s="1270"/>
      <c r="BF57" s="1270"/>
      <c r="BG57" s="1270"/>
      <c r="BH57" s="1270"/>
      <c r="BI57" s="1270"/>
      <c r="BJ57" s="1270"/>
      <c r="BK57" s="1270"/>
      <c r="BL57" s="1270"/>
      <c r="BM57" s="1270"/>
      <c r="BN57" s="1270"/>
      <c r="BO57" s="1270"/>
      <c r="BP57" s="1253">
        <v>60.2</v>
      </c>
      <c r="BQ57" s="1253"/>
      <c r="BR57" s="1253"/>
      <c r="BS57" s="1253"/>
      <c r="BT57" s="1253"/>
      <c r="BU57" s="1253"/>
      <c r="BV57" s="1253"/>
      <c r="BW57" s="1253"/>
      <c r="BX57" s="1253">
        <v>61.3</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602</v>
      </c>
    </row>
    <row r="64" spans="1:109" x14ac:dyDescent="0.15">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4" t="s">
        <v>605</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x14ac:dyDescent="0.15">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x14ac:dyDescent="0.15">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x14ac:dyDescent="0.15">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x14ac:dyDescent="0.15">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597</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557</v>
      </c>
      <c r="BQ72" s="1267"/>
      <c r="BR72" s="1267"/>
      <c r="BS72" s="1267"/>
      <c r="BT72" s="1267"/>
      <c r="BU72" s="1267"/>
      <c r="BV72" s="1267"/>
      <c r="BW72" s="1267"/>
      <c r="BX72" s="1267" t="s">
        <v>558</v>
      </c>
      <c r="BY72" s="1267"/>
      <c r="BZ72" s="1267"/>
      <c r="CA72" s="1267"/>
      <c r="CB72" s="1267"/>
      <c r="CC72" s="1267"/>
      <c r="CD72" s="1267"/>
      <c r="CE72" s="1267"/>
      <c r="CF72" s="1267" t="s">
        <v>559</v>
      </c>
      <c r="CG72" s="1267"/>
      <c r="CH72" s="1267"/>
      <c r="CI72" s="1267"/>
      <c r="CJ72" s="1267"/>
      <c r="CK72" s="1267"/>
      <c r="CL72" s="1267"/>
      <c r="CM72" s="1267"/>
      <c r="CN72" s="1267" t="s">
        <v>560</v>
      </c>
      <c r="CO72" s="1267"/>
      <c r="CP72" s="1267"/>
      <c r="CQ72" s="1267"/>
      <c r="CR72" s="1267"/>
      <c r="CS72" s="1267"/>
      <c r="CT72" s="1267"/>
      <c r="CU72" s="1267"/>
      <c r="CV72" s="1267" t="s">
        <v>561</v>
      </c>
      <c r="CW72" s="1267"/>
      <c r="CX72" s="1267"/>
      <c r="CY72" s="1267"/>
      <c r="CZ72" s="1267"/>
      <c r="DA72" s="1267"/>
      <c r="DB72" s="1267"/>
      <c r="DC72" s="1267"/>
    </row>
    <row r="73" spans="2:107" x14ac:dyDescent="0.15">
      <c r="B73" s="372"/>
      <c r="G73" s="1268"/>
      <c r="H73" s="1268"/>
      <c r="I73" s="1268"/>
      <c r="J73" s="1268"/>
      <c r="K73" s="1281"/>
      <c r="L73" s="1281"/>
      <c r="M73" s="1281"/>
      <c r="N73" s="1281"/>
      <c r="AM73" s="381"/>
      <c r="AN73" s="1270" t="s">
        <v>598</v>
      </c>
      <c r="AO73" s="1270"/>
      <c r="AP73" s="1270"/>
      <c r="AQ73" s="1270"/>
      <c r="AR73" s="1270"/>
      <c r="AS73" s="1270"/>
      <c r="AT73" s="1270"/>
      <c r="AU73" s="1270"/>
      <c r="AV73" s="1270"/>
      <c r="AW73" s="1270"/>
      <c r="AX73" s="1270"/>
      <c r="AY73" s="1270"/>
      <c r="AZ73" s="1270"/>
      <c r="BA73" s="1270"/>
      <c r="BB73" s="1270" t="s">
        <v>599</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8"/>
      <c r="H74" s="1268"/>
      <c r="I74" s="1268"/>
      <c r="J74" s="1268"/>
      <c r="K74" s="1281"/>
      <c r="L74" s="1281"/>
      <c r="M74" s="1281"/>
      <c r="N74" s="1281"/>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603</v>
      </c>
      <c r="BC75" s="1270"/>
      <c r="BD75" s="1270"/>
      <c r="BE75" s="1270"/>
      <c r="BF75" s="1270"/>
      <c r="BG75" s="1270"/>
      <c r="BH75" s="1270"/>
      <c r="BI75" s="1270"/>
      <c r="BJ75" s="1270"/>
      <c r="BK75" s="1270"/>
      <c r="BL75" s="1270"/>
      <c r="BM75" s="1270"/>
      <c r="BN75" s="1270"/>
      <c r="BO75" s="1270"/>
      <c r="BP75" s="1253">
        <v>10.6</v>
      </c>
      <c r="BQ75" s="1253"/>
      <c r="BR75" s="1253"/>
      <c r="BS75" s="1253"/>
      <c r="BT75" s="1253"/>
      <c r="BU75" s="1253"/>
      <c r="BV75" s="1253"/>
      <c r="BW75" s="1253"/>
      <c r="BX75" s="1253">
        <v>9.6</v>
      </c>
      <c r="BY75" s="1253"/>
      <c r="BZ75" s="1253"/>
      <c r="CA75" s="1253"/>
      <c r="CB75" s="1253"/>
      <c r="CC75" s="1253"/>
      <c r="CD75" s="1253"/>
      <c r="CE75" s="1253"/>
      <c r="CF75" s="1253">
        <v>8</v>
      </c>
      <c r="CG75" s="1253"/>
      <c r="CH75" s="1253"/>
      <c r="CI75" s="1253"/>
      <c r="CJ75" s="1253"/>
      <c r="CK75" s="1253"/>
      <c r="CL75" s="1253"/>
      <c r="CM75" s="1253"/>
      <c r="CN75" s="1253">
        <v>6.5</v>
      </c>
      <c r="CO75" s="1253"/>
      <c r="CP75" s="1253"/>
      <c r="CQ75" s="1253"/>
      <c r="CR75" s="1253"/>
      <c r="CS75" s="1253"/>
      <c r="CT75" s="1253"/>
      <c r="CU75" s="1253"/>
      <c r="CV75" s="1253">
        <v>5.7</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81"/>
      <c r="L77" s="1281"/>
      <c r="M77" s="1281"/>
      <c r="N77" s="1281"/>
      <c r="AN77" s="1267" t="s">
        <v>601</v>
      </c>
      <c r="AO77" s="1267"/>
      <c r="AP77" s="1267"/>
      <c r="AQ77" s="1267"/>
      <c r="AR77" s="1267"/>
      <c r="AS77" s="1267"/>
      <c r="AT77" s="1267"/>
      <c r="AU77" s="1267"/>
      <c r="AV77" s="1267"/>
      <c r="AW77" s="1267"/>
      <c r="AX77" s="1267"/>
      <c r="AY77" s="1267"/>
      <c r="AZ77" s="1267"/>
      <c r="BA77" s="1267"/>
      <c r="BB77" s="1270" t="s">
        <v>599</v>
      </c>
      <c r="BC77" s="1270"/>
      <c r="BD77" s="1270"/>
      <c r="BE77" s="1270"/>
      <c r="BF77" s="1270"/>
      <c r="BG77" s="1270"/>
      <c r="BH77" s="1270"/>
      <c r="BI77" s="1270"/>
      <c r="BJ77" s="1270"/>
      <c r="BK77" s="1270"/>
      <c r="BL77" s="1270"/>
      <c r="BM77" s="1270"/>
      <c r="BN77" s="1270"/>
      <c r="BO77" s="1270"/>
      <c r="BP77" s="1253">
        <v>11.4</v>
      </c>
      <c r="BQ77" s="1253"/>
      <c r="BR77" s="1253"/>
      <c r="BS77" s="1253"/>
      <c r="BT77" s="1253"/>
      <c r="BU77" s="1253"/>
      <c r="BV77" s="1253"/>
      <c r="BW77" s="1253"/>
      <c r="BX77" s="1253">
        <v>10.4</v>
      </c>
      <c r="BY77" s="1253"/>
      <c r="BZ77" s="1253"/>
      <c r="CA77" s="1253"/>
      <c r="CB77" s="1253"/>
      <c r="CC77" s="1253"/>
      <c r="CD77" s="1253"/>
      <c r="CE77" s="1253"/>
      <c r="CF77" s="1253">
        <v>10.9</v>
      </c>
      <c r="CG77" s="1253"/>
      <c r="CH77" s="1253"/>
      <c r="CI77" s="1253"/>
      <c r="CJ77" s="1253"/>
      <c r="CK77" s="1253"/>
      <c r="CL77" s="1253"/>
      <c r="CM77" s="1253"/>
      <c r="CN77" s="1253">
        <v>6.5</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3"/>
      <c r="H78" s="1263"/>
      <c r="I78" s="1263"/>
      <c r="J78" s="1263"/>
      <c r="K78" s="1281"/>
      <c r="L78" s="1281"/>
      <c r="M78" s="1281"/>
      <c r="N78" s="1281"/>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82"/>
      <c r="L79" s="1282"/>
      <c r="M79" s="1282"/>
      <c r="N79" s="1282"/>
      <c r="AN79" s="1267"/>
      <c r="AO79" s="1267"/>
      <c r="AP79" s="1267"/>
      <c r="AQ79" s="1267"/>
      <c r="AR79" s="1267"/>
      <c r="AS79" s="1267"/>
      <c r="AT79" s="1267"/>
      <c r="AU79" s="1267"/>
      <c r="AV79" s="1267"/>
      <c r="AW79" s="1267"/>
      <c r="AX79" s="1267"/>
      <c r="AY79" s="1267"/>
      <c r="AZ79" s="1267"/>
      <c r="BA79" s="1267"/>
      <c r="BB79" s="1270" t="s">
        <v>603</v>
      </c>
      <c r="BC79" s="1270"/>
      <c r="BD79" s="1270"/>
      <c r="BE79" s="1270"/>
      <c r="BF79" s="1270"/>
      <c r="BG79" s="1270"/>
      <c r="BH79" s="1270"/>
      <c r="BI79" s="1270"/>
      <c r="BJ79" s="1270"/>
      <c r="BK79" s="1270"/>
      <c r="BL79" s="1270"/>
      <c r="BM79" s="1270"/>
      <c r="BN79" s="1270"/>
      <c r="BO79" s="1270"/>
      <c r="BP79" s="1253">
        <v>6.7</v>
      </c>
      <c r="BQ79" s="1253"/>
      <c r="BR79" s="1253"/>
      <c r="BS79" s="1253"/>
      <c r="BT79" s="1253"/>
      <c r="BU79" s="1253"/>
      <c r="BV79" s="1253"/>
      <c r="BW79" s="1253"/>
      <c r="BX79" s="1253">
        <v>6.6</v>
      </c>
      <c r="BY79" s="1253"/>
      <c r="BZ79" s="1253"/>
      <c r="CA79" s="1253"/>
      <c r="CB79" s="1253"/>
      <c r="CC79" s="1253"/>
      <c r="CD79" s="1253"/>
      <c r="CE79" s="1253"/>
      <c r="CF79" s="1253">
        <v>5.9</v>
      </c>
      <c r="CG79" s="1253"/>
      <c r="CH79" s="1253"/>
      <c r="CI79" s="1253"/>
      <c r="CJ79" s="1253"/>
      <c r="CK79" s="1253"/>
      <c r="CL79" s="1253"/>
      <c r="CM79" s="1253"/>
      <c r="CN79" s="1253">
        <v>5.9</v>
      </c>
      <c r="CO79" s="1253"/>
      <c r="CP79" s="1253"/>
      <c r="CQ79" s="1253"/>
      <c r="CR79" s="1253"/>
      <c r="CS79" s="1253"/>
      <c r="CT79" s="1253"/>
      <c r="CU79" s="1253"/>
      <c r="CV79" s="1253">
        <v>6.1</v>
      </c>
      <c r="CW79" s="1253"/>
      <c r="CX79" s="1253"/>
      <c r="CY79" s="1253"/>
      <c r="CZ79" s="1253"/>
      <c r="DA79" s="1253"/>
      <c r="DB79" s="1253"/>
      <c r="DC79" s="1253"/>
    </row>
    <row r="80" spans="2:107" x14ac:dyDescent="0.15">
      <c r="B80" s="372"/>
      <c r="G80" s="1263"/>
      <c r="H80" s="1263"/>
      <c r="I80" s="1272"/>
      <c r="J80" s="1272"/>
      <c r="K80" s="1282"/>
      <c r="L80" s="1282"/>
      <c r="M80" s="1282"/>
      <c r="N80" s="1282"/>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4CbZCCydeRSCAVdkVWpV1QXWm9h2FLw7L/PZ9UtdfmmYOYMzlwIZn7G37ItMfUBh9RVGsjq9HBCwj25WuS7qg==" saltValue="IG+2/NZYSIa+n0NXEjuN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4329E-B2DB-408A-A922-A4422B699655}">
  <sheetPr>
    <pageSetUpPr fitToPage="1"/>
  </sheetPr>
  <dimension ref="A1:DR125"/>
  <sheetViews>
    <sheetView showGridLines="0" topLeftCell="A83" zoomScale="55" zoomScaleNormal="55" zoomScaleSheetLayoutView="70" workbookViewId="0">
      <selection activeCell="C118" sqref="C1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ozEdu6GT7dk8kwLUJhU7EToCf7c17YM46lUcdC0FJ9DV2d9+rq5pzZxfhHhWOZ/ECjp0J5etn5Mb9B5N98YKEQ==" saltValue="ZeNkDqukOA9TjpU17nfKL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562A7-8FDD-4AB1-8CC0-A4DC2EDA1180}">
  <sheetPr>
    <pageSetUpPr fitToPage="1"/>
  </sheetPr>
  <dimension ref="A1:DR125"/>
  <sheetViews>
    <sheetView showGridLines="0" topLeftCell="A109" zoomScale="70" zoomScaleNormal="70" zoomScaleSheetLayoutView="55" workbookViewId="0">
      <selection activeCell="AE113" sqref="AE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3NyK9ErM21hQxpA5HFSzbkfz73RNrT/i/PVxgnh5oe1Cr2fK5VNtv+IB9eVNGu0TsmGzxzd5sa6XoCzAgVzWYQ==" saltValue="GMiTy6ohZtUCx5L0qgiOA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51353</v>
      </c>
      <c r="E3" s="156"/>
      <c r="F3" s="157">
        <v>53869</v>
      </c>
      <c r="G3" s="158"/>
      <c r="H3" s="159"/>
    </row>
    <row r="4" spans="1:8" x14ac:dyDescent="0.15">
      <c r="A4" s="160"/>
      <c r="B4" s="161"/>
      <c r="C4" s="162"/>
      <c r="D4" s="163">
        <v>13744</v>
      </c>
      <c r="E4" s="164"/>
      <c r="F4" s="165">
        <v>35046</v>
      </c>
      <c r="G4" s="166"/>
      <c r="H4" s="167"/>
    </row>
    <row r="5" spans="1:8" x14ac:dyDescent="0.15">
      <c r="A5" s="148" t="s">
        <v>549</v>
      </c>
      <c r="B5" s="153"/>
      <c r="C5" s="154"/>
      <c r="D5" s="155">
        <v>59897</v>
      </c>
      <c r="E5" s="156"/>
      <c r="F5" s="157">
        <v>59119</v>
      </c>
      <c r="G5" s="158"/>
      <c r="H5" s="159"/>
    </row>
    <row r="6" spans="1:8" x14ac:dyDescent="0.15">
      <c r="A6" s="160"/>
      <c r="B6" s="161"/>
      <c r="C6" s="162"/>
      <c r="D6" s="163">
        <v>9666</v>
      </c>
      <c r="E6" s="164"/>
      <c r="F6" s="165">
        <v>29900</v>
      </c>
      <c r="G6" s="166"/>
      <c r="H6" s="167"/>
    </row>
    <row r="7" spans="1:8" x14ac:dyDescent="0.15">
      <c r="A7" s="148" t="s">
        <v>550</v>
      </c>
      <c r="B7" s="153"/>
      <c r="C7" s="154"/>
      <c r="D7" s="155">
        <v>49835</v>
      </c>
      <c r="E7" s="156"/>
      <c r="F7" s="157">
        <v>53895</v>
      </c>
      <c r="G7" s="158"/>
      <c r="H7" s="159"/>
    </row>
    <row r="8" spans="1:8" x14ac:dyDescent="0.15">
      <c r="A8" s="160"/>
      <c r="B8" s="161"/>
      <c r="C8" s="162"/>
      <c r="D8" s="163">
        <v>15168</v>
      </c>
      <c r="E8" s="164"/>
      <c r="F8" s="165">
        <v>31224</v>
      </c>
      <c r="G8" s="166"/>
      <c r="H8" s="167"/>
    </row>
    <row r="9" spans="1:8" x14ac:dyDescent="0.15">
      <c r="A9" s="148" t="s">
        <v>551</v>
      </c>
      <c r="B9" s="153"/>
      <c r="C9" s="154"/>
      <c r="D9" s="155">
        <v>58114</v>
      </c>
      <c r="E9" s="156"/>
      <c r="F9" s="157">
        <v>56181</v>
      </c>
      <c r="G9" s="158"/>
      <c r="H9" s="159"/>
    </row>
    <row r="10" spans="1:8" x14ac:dyDescent="0.15">
      <c r="A10" s="160"/>
      <c r="B10" s="161"/>
      <c r="C10" s="162"/>
      <c r="D10" s="163">
        <v>15340</v>
      </c>
      <c r="E10" s="164"/>
      <c r="F10" s="165">
        <v>32039</v>
      </c>
      <c r="G10" s="166"/>
      <c r="H10" s="167"/>
    </row>
    <row r="11" spans="1:8" x14ac:dyDescent="0.15">
      <c r="A11" s="148" t="s">
        <v>552</v>
      </c>
      <c r="B11" s="153"/>
      <c r="C11" s="154"/>
      <c r="D11" s="155">
        <v>31635</v>
      </c>
      <c r="E11" s="156"/>
      <c r="F11" s="157">
        <v>47730</v>
      </c>
      <c r="G11" s="158"/>
      <c r="H11" s="159"/>
    </row>
    <row r="12" spans="1:8" x14ac:dyDescent="0.15">
      <c r="A12" s="160"/>
      <c r="B12" s="161"/>
      <c r="C12" s="168"/>
      <c r="D12" s="163">
        <v>16327</v>
      </c>
      <c r="E12" s="164"/>
      <c r="F12" s="165">
        <v>26378</v>
      </c>
      <c r="G12" s="166"/>
      <c r="H12" s="167"/>
    </row>
    <row r="13" spans="1:8" x14ac:dyDescent="0.15">
      <c r="A13" s="148"/>
      <c r="B13" s="153"/>
      <c r="C13" s="169"/>
      <c r="D13" s="170">
        <v>50167</v>
      </c>
      <c r="E13" s="171"/>
      <c r="F13" s="172">
        <v>54159</v>
      </c>
      <c r="G13" s="173"/>
      <c r="H13" s="159"/>
    </row>
    <row r="14" spans="1:8" x14ac:dyDescent="0.15">
      <c r="A14" s="160"/>
      <c r="B14" s="161"/>
      <c r="C14" s="162"/>
      <c r="D14" s="163">
        <v>14049</v>
      </c>
      <c r="E14" s="164"/>
      <c r="F14" s="165">
        <v>30917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12.89</v>
      </c>
      <c r="C19" s="174">
        <f>ROUND(VALUE(SUBSTITUTE(実質収支比率等に係る経年分析!G$48,"▲","-")),2)</f>
        <v>8.5299999999999994</v>
      </c>
      <c r="D19" s="174">
        <f>ROUND(VALUE(SUBSTITUTE(実質収支比率等に係る経年分析!H$48,"▲","-")),2)</f>
        <v>7.85</v>
      </c>
      <c r="E19" s="174">
        <f>ROUND(VALUE(SUBSTITUTE(実質収支比率等に係る経年分析!I$48,"▲","-")),2)</f>
        <v>12.41</v>
      </c>
      <c r="F19" s="174">
        <f>ROUND(VALUE(SUBSTITUTE(実質収支比率等に係る経年分析!J$48,"▲","-")),2)</f>
        <v>12.19</v>
      </c>
    </row>
    <row r="20" spans="1:11" x14ac:dyDescent="0.15">
      <c r="A20" s="174" t="s">
        <v>57</v>
      </c>
      <c r="B20" s="174">
        <f>ROUND(VALUE(SUBSTITUTE(実質収支比率等に係る経年分析!F$47,"▲","-")),2)</f>
        <v>33.35</v>
      </c>
      <c r="C20" s="174">
        <f>ROUND(VALUE(SUBSTITUTE(実質収支比率等に係る経年分析!G$47,"▲","-")),2)</f>
        <v>34.78</v>
      </c>
      <c r="D20" s="174">
        <f>ROUND(VALUE(SUBSTITUTE(実質収支比率等に係る経年分析!H$47,"▲","-")),2)</f>
        <v>32.1</v>
      </c>
      <c r="E20" s="174">
        <f>ROUND(VALUE(SUBSTITUTE(実質収支比率等に係る経年分析!I$47,"▲","-")),2)</f>
        <v>29.84</v>
      </c>
      <c r="F20" s="174">
        <f>ROUND(VALUE(SUBSTITUTE(実質収支比率等に係る経年分析!J$47,"▲","-")),2)</f>
        <v>36.53</v>
      </c>
    </row>
    <row r="21" spans="1:11" x14ac:dyDescent="0.15">
      <c r="A21" s="174" t="s">
        <v>58</v>
      </c>
      <c r="B21" s="174">
        <f>IF(ISNUMBER(VALUE(SUBSTITUTE(実質収支比率等に係る経年分析!F$49,"▲","-"))),ROUND(VALUE(SUBSTITUTE(実質収支比率等に係る経年分析!F$49,"▲","-")),2),NA())</f>
        <v>3.15</v>
      </c>
      <c r="C21" s="174">
        <f>IF(ISNUMBER(VALUE(SUBSTITUTE(実質収支比率等に係る経年分析!G$49,"▲","-"))),ROUND(VALUE(SUBSTITUTE(実質収支比率等に係る経年分析!G$49,"▲","-")),2),NA())</f>
        <v>-1.38</v>
      </c>
      <c r="D21" s="174">
        <f>IF(ISNUMBER(VALUE(SUBSTITUTE(実質収支比率等に係る経年分析!H$49,"▲","-"))),ROUND(VALUE(SUBSTITUTE(実質収支比率等に係る経年分析!H$49,"▲","-")),2),NA())</f>
        <v>-0.6</v>
      </c>
      <c r="E21" s="174">
        <f>IF(ISNUMBER(VALUE(SUBSTITUTE(実質収支比率等に係る経年分析!I$49,"▲","-"))),ROUND(VALUE(SUBSTITUTE(実質収支比率等に係る経年分析!I$49,"▲","-")),2),NA())</f>
        <v>5.26</v>
      </c>
      <c r="F21" s="174">
        <f>IF(ISNUMBER(VALUE(SUBSTITUTE(実質収支比率等に係る経年分析!J$49,"▲","-"))),ROUND(VALUE(SUBSTITUTE(実質収支比率等に係る経年分析!J$49,"▲","-")),2),NA())</f>
        <v>5.65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3.5</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農業集落排水事業会計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0.46</v>
      </c>
    </row>
    <row r="31" spans="1:11" x14ac:dyDescent="0.15">
      <c r="A31" s="175" t="str">
        <f>IF(連結実質赤字比率に係る赤字・黒字の構成分析!C$39="",NA(),連結実質赤字比率に係る赤字・黒字の構成分析!C$39)</f>
        <v>大津町外四ヶ市町村共有財産管理処分事務受託特別会計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0.56000000000000005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2.2400000000000002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1.34</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1.61</v>
      </c>
    </row>
    <row r="35" spans="1:16" x14ac:dyDescent="0.15">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1178</v>
      </c>
      <c r="E42" s="176"/>
      <c r="F42" s="176"/>
      <c r="G42" s="176">
        <f>'実質公債費比率（分子）の構造'!L$52</f>
        <v>1338</v>
      </c>
      <c r="H42" s="176"/>
      <c r="I42" s="176"/>
      <c r="J42" s="176">
        <f>'実質公債費比率（分子）の構造'!M$52</f>
        <v>1495</v>
      </c>
      <c r="K42" s="176"/>
      <c r="L42" s="176"/>
      <c r="M42" s="176">
        <f>'実質公債費比率（分子）の構造'!N$52</f>
        <v>1587</v>
      </c>
      <c r="N42" s="176"/>
      <c r="O42" s="176"/>
      <c r="P42" s="176">
        <f>'実質公債費比率（分子）の構造'!O$52</f>
        <v>1653</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28</v>
      </c>
      <c r="C44" s="176"/>
      <c r="D44" s="176"/>
      <c r="E44" s="176">
        <f>'実質公債費比率（分子）の構造'!L$50</f>
        <v>28</v>
      </c>
      <c r="F44" s="176"/>
      <c r="G44" s="176"/>
      <c r="H44" s="176">
        <f>'実質公債費比率（分子）の構造'!M$50</f>
        <v>33</v>
      </c>
      <c r="I44" s="176"/>
      <c r="J44" s="176"/>
      <c r="K44" s="176">
        <f>'実質公債費比率（分子）の構造'!N$50</f>
        <v>12</v>
      </c>
      <c r="L44" s="176"/>
      <c r="M44" s="176"/>
      <c r="N44" s="176">
        <f>'実質公債費比率（分子）の構造'!O$50</f>
        <v>10</v>
      </c>
      <c r="O44" s="176"/>
      <c r="P44" s="176"/>
    </row>
    <row r="45" spans="1:16" x14ac:dyDescent="0.15">
      <c r="A45" s="176" t="s">
        <v>68</v>
      </c>
      <c r="B45" s="176">
        <f>'実質公債費比率（分子）の構造'!K$49</f>
        <v>146</v>
      </c>
      <c r="C45" s="176"/>
      <c r="D45" s="176"/>
      <c r="E45" s="176">
        <f>'実質公債費比率（分子）の構造'!L$49</f>
        <v>72</v>
      </c>
      <c r="F45" s="176"/>
      <c r="G45" s="176"/>
      <c r="H45" s="176">
        <f>'実質公債費比率（分子）の構造'!M$49</f>
        <v>37</v>
      </c>
      <c r="I45" s="176"/>
      <c r="J45" s="176"/>
      <c r="K45" s="176">
        <f>'実質公債費比率（分子）の構造'!N$49</f>
        <v>51</v>
      </c>
      <c r="L45" s="176"/>
      <c r="M45" s="176"/>
      <c r="N45" s="176">
        <f>'実質公債費比率（分子）の構造'!O$49</f>
        <v>60</v>
      </c>
      <c r="O45" s="176"/>
      <c r="P45" s="176"/>
    </row>
    <row r="46" spans="1:16" x14ac:dyDescent="0.15">
      <c r="A46" s="176" t="s">
        <v>69</v>
      </c>
      <c r="B46" s="176">
        <f>'実質公債費比率（分子）の構造'!K$48</f>
        <v>184</v>
      </c>
      <c r="C46" s="176"/>
      <c r="D46" s="176"/>
      <c r="E46" s="176">
        <f>'実質公債費比率（分子）の構造'!L$48</f>
        <v>166</v>
      </c>
      <c r="F46" s="176"/>
      <c r="G46" s="176"/>
      <c r="H46" s="176">
        <f>'実質公債費比率（分子）の構造'!M$48</f>
        <v>91</v>
      </c>
      <c r="I46" s="176"/>
      <c r="J46" s="176"/>
      <c r="K46" s="176">
        <f>'実質公債費比率（分子）の構造'!N$48</f>
        <v>89</v>
      </c>
      <c r="L46" s="176"/>
      <c r="M46" s="176"/>
      <c r="N46" s="176">
        <f>'実質公債費比率（分子）の構造'!O$48</f>
        <v>85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1453</v>
      </c>
      <c r="C49" s="176"/>
      <c r="D49" s="176"/>
      <c r="E49" s="176">
        <f>'実質公債費比率（分子）の構造'!L$45</f>
        <v>1635</v>
      </c>
      <c r="F49" s="176"/>
      <c r="G49" s="176"/>
      <c r="H49" s="176">
        <f>'実質公債費比率（分子）の構造'!M$45</f>
        <v>1770</v>
      </c>
      <c r="I49" s="176"/>
      <c r="J49" s="176"/>
      <c r="K49" s="176">
        <f>'実質公債費比率（分子）の構造'!N$45</f>
        <v>1832</v>
      </c>
      <c r="L49" s="176"/>
      <c r="M49" s="176"/>
      <c r="N49" s="176">
        <f>'実質公債費比率（分子）の構造'!O$45</f>
        <v>1948</v>
      </c>
      <c r="O49" s="176"/>
      <c r="P49" s="176"/>
    </row>
    <row r="50" spans="1:16" x14ac:dyDescent="0.15">
      <c r="A50" s="176" t="s">
        <v>73</v>
      </c>
      <c r="B50" s="176" t="e">
        <f>NA()</f>
        <v>#N/A</v>
      </c>
      <c r="C50" s="176">
        <f>IF(ISNUMBER('実質公債費比率（分子）の構造'!K$53),'実質公債費比率（分子）の構造'!K$53,NA())</f>
        <v>633</v>
      </c>
      <c r="D50" s="176" t="e">
        <f>NA()</f>
        <v>#N/A</v>
      </c>
      <c r="E50" s="176" t="e">
        <f>NA()</f>
        <v>#N/A</v>
      </c>
      <c r="F50" s="176">
        <f>IF(ISNUMBER('実質公債費比率（分子）の構造'!L$53),'実質公債費比率（分子）の構造'!L$53,NA())</f>
        <v>563</v>
      </c>
      <c r="G50" s="176" t="e">
        <f>NA()</f>
        <v>#N/A</v>
      </c>
      <c r="H50" s="176" t="e">
        <f>NA()</f>
        <v>#N/A</v>
      </c>
      <c r="I50" s="176">
        <f>IF(ISNUMBER('実質公債費比率（分子）の構造'!M$53),'実質公債費比率（分子）の構造'!M$53,NA())</f>
        <v>436</v>
      </c>
      <c r="J50" s="176" t="e">
        <f>NA()</f>
        <v>#N/A</v>
      </c>
      <c r="K50" s="176" t="e">
        <f>NA()</f>
        <v>#N/A</v>
      </c>
      <c r="L50" s="176">
        <f>IF(ISNUMBER('実質公債費比率（分子）の構造'!N$53),'実質公債費比率（分子）の構造'!N$53,NA())</f>
        <v>397</v>
      </c>
      <c r="M50" s="176" t="e">
        <f>NA()</f>
        <v>#N/A</v>
      </c>
      <c r="N50" s="176" t="e">
        <f>NA()</f>
        <v>#N/A</v>
      </c>
      <c r="O50" s="176">
        <f>IF(ISNUMBER('実質公債費比率（分子）の構造'!O$53),'実質公債費比率（分子）の構造'!O$53,NA())</f>
        <v>450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16037</v>
      </c>
      <c r="E56" s="175"/>
      <c r="F56" s="175"/>
      <c r="G56" s="175">
        <f>'将来負担比率（分子）の構造'!J$52</f>
        <v>16642</v>
      </c>
      <c r="H56" s="175"/>
      <c r="I56" s="175"/>
      <c r="J56" s="175">
        <f>'将来負担比率（分子）の構造'!K$52</f>
        <v>17968</v>
      </c>
      <c r="K56" s="175"/>
      <c r="L56" s="175"/>
      <c r="M56" s="175">
        <f>'将来負担比率（分子）の構造'!L$52</f>
        <v>18379</v>
      </c>
      <c r="N56" s="175"/>
      <c r="O56" s="175"/>
      <c r="P56" s="175">
        <f>'将来負担比率（分子）の構造'!M$52</f>
        <v>17255</v>
      </c>
    </row>
    <row r="57" spans="1:16" x14ac:dyDescent="0.15">
      <c r="A57" s="175" t="s">
        <v>44</v>
      </c>
      <c r="B57" s="175"/>
      <c r="C57" s="175"/>
      <c r="D57" s="175">
        <f>'将来負担比率（分子）の構造'!I$51</f>
        <v>689</v>
      </c>
      <c r="E57" s="175"/>
      <c r="F57" s="175"/>
      <c r="G57" s="175">
        <f>'将来負担比率（分子）の構造'!J$51</f>
        <v>960</v>
      </c>
      <c r="H57" s="175"/>
      <c r="I57" s="175"/>
      <c r="J57" s="175">
        <f>'将来負担比率（分子）の構造'!K$51</f>
        <v>975</v>
      </c>
      <c r="K57" s="175"/>
      <c r="L57" s="175"/>
      <c r="M57" s="175">
        <f>'将来負担比率（分子）の構造'!L$51</f>
        <v>996</v>
      </c>
      <c r="N57" s="175"/>
      <c r="O57" s="175"/>
      <c r="P57" s="175">
        <f>'将来負担比率（分子）の構造'!M$51</f>
        <v>972</v>
      </c>
    </row>
    <row r="58" spans="1:16" x14ac:dyDescent="0.15">
      <c r="A58" s="175" t="s">
        <v>43</v>
      </c>
      <c r="B58" s="175"/>
      <c r="C58" s="175"/>
      <c r="D58" s="175">
        <f>'将来負担比率（分子）の構造'!I$50</f>
        <v>5457</v>
      </c>
      <c r="E58" s="175"/>
      <c r="F58" s="175"/>
      <c r="G58" s="175">
        <f>'将来負担比率（分子）の構造'!J$50</f>
        <v>5222</v>
      </c>
      <c r="H58" s="175"/>
      <c r="I58" s="175"/>
      <c r="J58" s="175">
        <f>'将来負担比率（分子）の構造'!K$50</f>
        <v>5109</v>
      </c>
      <c r="K58" s="175"/>
      <c r="L58" s="175"/>
      <c r="M58" s="175">
        <f>'将来負担比率（分子）の構造'!L$50</f>
        <v>5648</v>
      </c>
      <c r="N58" s="175"/>
      <c r="O58" s="175"/>
      <c r="P58" s="175">
        <f>'将来負担比率（分子）の構造'!M$50</f>
        <v>6740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625</v>
      </c>
      <c r="C62" s="175"/>
      <c r="D62" s="175"/>
      <c r="E62" s="175">
        <f>'将来負担比率（分子）の構造'!J$45</f>
        <v>623</v>
      </c>
      <c r="F62" s="175"/>
      <c r="G62" s="175"/>
      <c r="H62" s="175">
        <f>'将来負担比率（分子）の構造'!K$45</f>
        <v>582</v>
      </c>
      <c r="I62" s="175"/>
      <c r="J62" s="175"/>
      <c r="K62" s="175">
        <f>'将来負担比率（分子）の構造'!L$45</f>
        <v>362</v>
      </c>
      <c r="L62" s="175"/>
      <c r="M62" s="175"/>
      <c r="N62" s="175">
        <f>'将来負担比率（分子）の構造'!M$45</f>
        <v>258</v>
      </c>
      <c r="O62" s="175"/>
      <c r="P62" s="175"/>
    </row>
    <row r="63" spans="1:16" x14ac:dyDescent="0.15">
      <c r="A63" s="175" t="s">
        <v>36</v>
      </c>
      <c r="B63" s="175">
        <f>'将来負担比率（分子）の構造'!I$44</f>
        <v>296</v>
      </c>
      <c r="C63" s="175"/>
      <c r="D63" s="175"/>
      <c r="E63" s="175">
        <f>'将来負担比率（分子）の構造'!J$44</f>
        <v>630</v>
      </c>
      <c r="F63" s="175"/>
      <c r="G63" s="175"/>
      <c r="H63" s="175">
        <f>'将来負担比率（分子）の構造'!K$44</f>
        <v>2493</v>
      </c>
      <c r="I63" s="175"/>
      <c r="J63" s="175"/>
      <c r="K63" s="175">
        <f>'将来負担比率（分子）の構造'!L$44</f>
        <v>2907</v>
      </c>
      <c r="L63" s="175"/>
      <c r="M63" s="175"/>
      <c r="N63" s="175">
        <f>'将来負担比率（分子）の構造'!M$44</f>
        <v>2882</v>
      </c>
      <c r="O63" s="175"/>
      <c r="P63" s="175"/>
    </row>
    <row r="64" spans="1:16" x14ac:dyDescent="0.15">
      <c r="A64" s="175" t="s">
        <v>35</v>
      </c>
      <c r="B64" s="175">
        <f>'将来負担比率（分子）の構造'!I$43</f>
        <v>2385</v>
      </c>
      <c r="C64" s="175"/>
      <c r="D64" s="175"/>
      <c r="E64" s="175">
        <f>'将来負担比率（分子）の構造'!J$43</f>
        <v>2200</v>
      </c>
      <c r="F64" s="175"/>
      <c r="G64" s="175"/>
      <c r="H64" s="175">
        <f>'将来負担比率（分子）の構造'!K$43</f>
        <v>1632</v>
      </c>
      <c r="I64" s="175"/>
      <c r="J64" s="175"/>
      <c r="K64" s="175">
        <f>'将来負担比率（分子）の構造'!L$43</f>
        <v>1278</v>
      </c>
      <c r="L64" s="175"/>
      <c r="M64" s="175"/>
      <c r="N64" s="175">
        <f>'将来負担比率（分子）の構造'!M$43</f>
        <v>948</v>
      </c>
      <c r="O64" s="175"/>
      <c r="P64" s="175"/>
    </row>
    <row r="65" spans="1:16" x14ac:dyDescent="0.15">
      <c r="A65" s="175" t="s">
        <v>34</v>
      </c>
      <c r="B65" s="175">
        <f>'将来負担比率（分子）の構造'!I$42</f>
        <v>29</v>
      </c>
      <c r="C65" s="175"/>
      <c r="D65" s="175"/>
      <c r="E65" s="175">
        <f>'将来負担比率（分子）の構造'!J$42</f>
        <v>19</v>
      </c>
      <c r="F65" s="175"/>
      <c r="G65" s="175"/>
      <c r="H65" s="175">
        <f>'将来負担比率（分子）の構造'!K$42</f>
        <v>10</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16334</v>
      </c>
      <c r="C66" s="175"/>
      <c r="D66" s="175"/>
      <c r="E66" s="175">
        <f>'将来負担比率（分子）の構造'!J$41</f>
        <v>16990</v>
      </c>
      <c r="F66" s="175"/>
      <c r="G66" s="175"/>
      <c r="H66" s="175">
        <f>'将来負担比率（分子）の構造'!K$41</f>
        <v>17566</v>
      </c>
      <c r="I66" s="175"/>
      <c r="J66" s="175"/>
      <c r="K66" s="175">
        <f>'将来負担比率（分子）の構造'!L$41</f>
        <v>18671</v>
      </c>
      <c r="L66" s="175"/>
      <c r="M66" s="175"/>
      <c r="N66" s="175">
        <f>'将来負担比率（分子）の構造'!M$41</f>
        <v>17413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2740</v>
      </c>
      <c r="C72" s="179">
        <f>基金残高に係る経年分析!G55</f>
        <v>2751</v>
      </c>
      <c r="D72" s="179">
        <f>基金残高に係る経年分析!H55</f>
        <v>3304</v>
      </c>
    </row>
    <row r="73" spans="1:16" x14ac:dyDescent="0.15">
      <c r="A73" s="178" t="s">
        <v>80</v>
      </c>
      <c r="B73" s="179">
        <f>基金残高に係る経年分析!F56</f>
        <v>341</v>
      </c>
      <c r="C73" s="179">
        <f>基金残高に係る経年分析!G56</f>
        <v>535</v>
      </c>
      <c r="D73" s="179">
        <f>基金残高に係る経年分析!H56</f>
        <v>516</v>
      </c>
    </row>
    <row r="74" spans="1:16" x14ac:dyDescent="0.15">
      <c r="A74" s="178" t="s">
        <v>81</v>
      </c>
      <c r="B74" s="179">
        <f>基金残高に係る経年分析!F57</f>
        <v>1389</v>
      </c>
      <c r="C74" s="179">
        <f>基金残高に係る経年分析!G57</f>
        <v>1642</v>
      </c>
      <c r="D74" s="179">
        <f>基金残高に係る経年分析!H57</f>
        <v>2120</v>
      </c>
    </row>
  </sheetData>
  <sheetProtection algorithmName="SHA-512" hashValue="oafZwDSu23Pk0/7VDvFIh0asVItmhoQEJqV+UVC41r4XTVSmnWJ9ldMtZgzdppfqbJhe+E02Ne5TOX2o7CVgaw==" saltValue="HTYfqE3YmwIWxA3ht+z4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21" workbookViewId="0">
      <selection activeCell="CF29" sqref="CF29:CQ2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232</v>
      </c>
      <c r="C5" s="646"/>
      <c r="D5" s="646"/>
      <c r="E5" s="646"/>
      <c r="F5" s="646"/>
      <c r="G5" s="646"/>
      <c r="H5" s="646"/>
      <c r="I5" s="646"/>
      <c r="J5" s="646"/>
      <c r="K5" s="646"/>
      <c r="L5" s="646"/>
      <c r="M5" s="646"/>
      <c r="N5" s="646"/>
      <c r="O5" s="646"/>
      <c r="P5" s="646"/>
      <c r="Q5" s="647"/>
      <c r="R5" s="648">
        <v>5819548</v>
      </c>
      <c r="S5" s="649"/>
      <c r="T5" s="649"/>
      <c r="U5" s="649"/>
      <c r="V5" s="649"/>
      <c r="W5" s="649"/>
      <c r="X5" s="649"/>
      <c r="Y5" s="650"/>
      <c r="Z5" s="651">
        <v>32.1</v>
      </c>
      <c r="AA5" s="651"/>
      <c r="AB5" s="651"/>
      <c r="AC5" s="651"/>
      <c r="AD5" s="652">
        <v>5819548</v>
      </c>
      <c r="AE5" s="652"/>
      <c r="AF5" s="652"/>
      <c r="AG5" s="652"/>
      <c r="AH5" s="652"/>
      <c r="AI5" s="652"/>
      <c r="AJ5" s="652"/>
      <c r="AK5" s="652"/>
      <c r="AL5" s="653">
        <v>63.4</v>
      </c>
      <c r="AM5" s="654"/>
      <c r="AN5" s="654"/>
      <c r="AO5" s="655"/>
      <c r="AP5" s="645" t="s">
        <v>233</v>
      </c>
      <c r="AQ5" s="646"/>
      <c r="AR5" s="646"/>
      <c r="AS5" s="646"/>
      <c r="AT5" s="646"/>
      <c r="AU5" s="646"/>
      <c r="AV5" s="646"/>
      <c r="AW5" s="646"/>
      <c r="AX5" s="646"/>
      <c r="AY5" s="646"/>
      <c r="AZ5" s="646"/>
      <c r="BA5" s="646"/>
      <c r="BB5" s="646"/>
      <c r="BC5" s="646"/>
      <c r="BD5" s="646"/>
      <c r="BE5" s="646"/>
      <c r="BF5" s="647"/>
      <c r="BG5" s="659">
        <v>5816070</v>
      </c>
      <c r="BH5" s="660"/>
      <c r="BI5" s="660"/>
      <c r="BJ5" s="660"/>
      <c r="BK5" s="660"/>
      <c r="BL5" s="660"/>
      <c r="BM5" s="660"/>
      <c r="BN5" s="661"/>
      <c r="BO5" s="662">
        <v>99.9</v>
      </c>
      <c r="BP5" s="662"/>
      <c r="BQ5" s="662"/>
      <c r="BR5" s="662"/>
      <c r="BS5" s="663" t="s">
        <v>234</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226</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x14ac:dyDescent="0.15">
      <c r="B6" s="656" t="s">
        <v>238</v>
      </c>
      <c r="C6" s="657"/>
      <c r="D6" s="657"/>
      <c r="E6" s="657"/>
      <c r="F6" s="657"/>
      <c r="G6" s="657"/>
      <c r="H6" s="657"/>
      <c r="I6" s="657"/>
      <c r="J6" s="657"/>
      <c r="K6" s="657"/>
      <c r="L6" s="657"/>
      <c r="M6" s="657"/>
      <c r="N6" s="657"/>
      <c r="O6" s="657"/>
      <c r="P6" s="657"/>
      <c r="Q6" s="658"/>
      <c r="R6" s="659">
        <v>120276</v>
      </c>
      <c r="S6" s="660"/>
      <c r="T6" s="660"/>
      <c r="U6" s="660"/>
      <c r="V6" s="660"/>
      <c r="W6" s="660"/>
      <c r="X6" s="660"/>
      <c r="Y6" s="661"/>
      <c r="Z6" s="662">
        <v>0.7</v>
      </c>
      <c r="AA6" s="662"/>
      <c r="AB6" s="662"/>
      <c r="AC6" s="662"/>
      <c r="AD6" s="663">
        <v>120276</v>
      </c>
      <c r="AE6" s="663"/>
      <c r="AF6" s="663"/>
      <c r="AG6" s="663"/>
      <c r="AH6" s="663"/>
      <c r="AI6" s="663"/>
      <c r="AJ6" s="663"/>
      <c r="AK6" s="663"/>
      <c r="AL6" s="664">
        <v>1.3</v>
      </c>
      <c r="AM6" s="665"/>
      <c r="AN6" s="665"/>
      <c r="AO6" s="666"/>
      <c r="AP6" s="656" t="s">
        <v>239</v>
      </c>
      <c r="AQ6" s="657"/>
      <c r="AR6" s="657"/>
      <c r="AS6" s="657"/>
      <c r="AT6" s="657"/>
      <c r="AU6" s="657"/>
      <c r="AV6" s="657"/>
      <c r="AW6" s="657"/>
      <c r="AX6" s="657"/>
      <c r="AY6" s="657"/>
      <c r="AZ6" s="657"/>
      <c r="BA6" s="657"/>
      <c r="BB6" s="657"/>
      <c r="BC6" s="657"/>
      <c r="BD6" s="657"/>
      <c r="BE6" s="657"/>
      <c r="BF6" s="658"/>
      <c r="BG6" s="659">
        <v>5816070</v>
      </c>
      <c r="BH6" s="660"/>
      <c r="BI6" s="660"/>
      <c r="BJ6" s="660"/>
      <c r="BK6" s="660"/>
      <c r="BL6" s="660"/>
      <c r="BM6" s="660"/>
      <c r="BN6" s="661"/>
      <c r="BO6" s="662">
        <v>99.9</v>
      </c>
      <c r="BP6" s="662"/>
      <c r="BQ6" s="662"/>
      <c r="BR6" s="662"/>
      <c r="BS6" s="663" t="s">
        <v>130</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106788</v>
      </c>
      <c r="CS6" s="660"/>
      <c r="CT6" s="660"/>
      <c r="CU6" s="660"/>
      <c r="CV6" s="660"/>
      <c r="CW6" s="660"/>
      <c r="CX6" s="660"/>
      <c r="CY6" s="661"/>
      <c r="CZ6" s="653">
        <v>0.6</v>
      </c>
      <c r="DA6" s="654"/>
      <c r="DB6" s="654"/>
      <c r="DC6" s="670"/>
      <c r="DD6" s="668" t="s">
        <v>234</v>
      </c>
      <c r="DE6" s="660"/>
      <c r="DF6" s="660"/>
      <c r="DG6" s="660"/>
      <c r="DH6" s="660"/>
      <c r="DI6" s="660"/>
      <c r="DJ6" s="660"/>
      <c r="DK6" s="660"/>
      <c r="DL6" s="660"/>
      <c r="DM6" s="660"/>
      <c r="DN6" s="660"/>
      <c r="DO6" s="660"/>
      <c r="DP6" s="661"/>
      <c r="DQ6" s="668">
        <v>106788</v>
      </c>
      <c r="DR6" s="660"/>
      <c r="DS6" s="660"/>
      <c r="DT6" s="660"/>
      <c r="DU6" s="660"/>
      <c r="DV6" s="660"/>
      <c r="DW6" s="660"/>
      <c r="DX6" s="660"/>
      <c r="DY6" s="660"/>
      <c r="DZ6" s="660"/>
      <c r="EA6" s="660"/>
      <c r="EB6" s="660"/>
      <c r="EC6" s="669"/>
    </row>
    <row r="7" spans="2:143" ht="11.25" customHeight="1" x14ac:dyDescent="0.15">
      <c r="B7" s="656" t="s">
        <v>241</v>
      </c>
      <c r="C7" s="657"/>
      <c r="D7" s="657"/>
      <c r="E7" s="657"/>
      <c r="F7" s="657"/>
      <c r="G7" s="657"/>
      <c r="H7" s="657"/>
      <c r="I7" s="657"/>
      <c r="J7" s="657"/>
      <c r="K7" s="657"/>
      <c r="L7" s="657"/>
      <c r="M7" s="657"/>
      <c r="N7" s="657"/>
      <c r="O7" s="657"/>
      <c r="P7" s="657"/>
      <c r="Q7" s="658"/>
      <c r="R7" s="659">
        <v>998</v>
      </c>
      <c r="S7" s="660"/>
      <c r="T7" s="660"/>
      <c r="U7" s="660"/>
      <c r="V7" s="660"/>
      <c r="W7" s="660"/>
      <c r="X7" s="660"/>
      <c r="Y7" s="661"/>
      <c r="Z7" s="662">
        <v>0</v>
      </c>
      <c r="AA7" s="662"/>
      <c r="AB7" s="662"/>
      <c r="AC7" s="662"/>
      <c r="AD7" s="663">
        <v>998</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2179112</v>
      </c>
      <c r="BH7" s="660"/>
      <c r="BI7" s="660"/>
      <c r="BJ7" s="660"/>
      <c r="BK7" s="660"/>
      <c r="BL7" s="660"/>
      <c r="BM7" s="660"/>
      <c r="BN7" s="661"/>
      <c r="BO7" s="662">
        <v>37.4</v>
      </c>
      <c r="BP7" s="662"/>
      <c r="BQ7" s="662"/>
      <c r="BR7" s="662"/>
      <c r="BS7" s="663" t="s">
        <v>234</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3378653</v>
      </c>
      <c r="CS7" s="660"/>
      <c r="CT7" s="660"/>
      <c r="CU7" s="660"/>
      <c r="CV7" s="660"/>
      <c r="CW7" s="660"/>
      <c r="CX7" s="660"/>
      <c r="CY7" s="661"/>
      <c r="CZ7" s="662">
        <v>20</v>
      </c>
      <c r="DA7" s="662"/>
      <c r="DB7" s="662"/>
      <c r="DC7" s="662"/>
      <c r="DD7" s="668">
        <v>68343</v>
      </c>
      <c r="DE7" s="660"/>
      <c r="DF7" s="660"/>
      <c r="DG7" s="660"/>
      <c r="DH7" s="660"/>
      <c r="DI7" s="660"/>
      <c r="DJ7" s="660"/>
      <c r="DK7" s="660"/>
      <c r="DL7" s="660"/>
      <c r="DM7" s="660"/>
      <c r="DN7" s="660"/>
      <c r="DO7" s="660"/>
      <c r="DP7" s="661"/>
      <c r="DQ7" s="668">
        <v>3206249</v>
      </c>
      <c r="DR7" s="660"/>
      <c r="DS7" s="660"/>
      <c r="DT7" s="660"/>
      <c r="DU7" s="660"/>
      <c r="DV7" s="660"/>
      <c r="DW7" s="660"/>
      <c r="DX7" s="660"/>
      <c r="DY7" s="660"/>
      <c r="DZ7" s="660"/>
      <c r="EA7" s="660"/>
      <c r="EB7" s="660"/>
      <c r="EC7" s="669"/>
    </row>
    <row r="8" spans="2:143" ht="11.25" customHeight="1" x14ac:dyDescent="0.15">
      <c r="B8" s="656" t="s">
        <v>244</v>
      </c>
      <c r="C8" s="657"/>
      <c r="D8" s="657"/>
      <c r="E8" s="657"/>
      <c r="F8" s="657"/>
      <c r="G8" s="657"/>
      <c r="H8" s="657"/>
      <c r="I8" s="657"/>
      <c r="J8" s="657"/>
      <c r="K8" s="657"/>
      <c r="L8" s="657"/>
      <c r="M8" s="657"/>
      <c r="N8" s="657"/>
      <c r="O8" s="657"/>
      <c r="P8" s="657"/>
      <c r="Q8" s="658"/>
      <c r="R8" s="659">
        <v>19207</v>
      </c>
      <c r="S8" s="660"/>
      <c r="T8" s="660"/>
      <c r="U8" s="660"/>
      <c r="V8" s="660"/>
      <c r="W8" s="660"/>
      <c r="X8" s="660"/>
      <c r="Y8" s="661"/>
      <c r="Z8" s="662">
        <v>0.1</v>
      </c>
      <c r="AA8" s="662"/>
      <c r="AB8" s="662"/>
      <c r="AC8" s="662"/>
      <c r="AD8" s="663">
        <v>19207</v>
      </c>
      <c r="AE8" s="663"/>
      <c r="AF8" s="663"/>
      <c r="AG8" s="663"/>
      <c r="AH8" s="663"/>
      <c r="AI8" s="663"/>
      <c r="AJ8" s="663"/>
      <c r="AK8" s="663"/>
      <c r="AL8" s="664">
        <v>0.2</v>
      </c>
      <c r="AM8" s="665"/>
      <c r="AN8" s="665"/>
      <c r="AO8" s="666"/>
      <c r="AP8" s="656" t="s">
        <v>245</v>
      </c>
      <c r="AQ8" s="657"/>
      <c r="AR8" s="657"/>
      <c r="AS8" s="657"/>
      <c r="AT8" s="657"/>
      <c r="AU8" s="657"/>
      <c r="AV8" s="657"/>
      <c r="AW8" s="657"/>
      <c r="AX8" s="657"/>
      <c r="AY8" s="657"/>
      <c r="AZ8" s="657"/>
      <c r="BA8" s="657"/>
      <c r="BB8" s="657"/>
      <c r="BC8" s="657"/>
      <c r="BD8" s="657"/>
      <c r="BE8" s="657"/>
      <c r="BF8" s="658"/>
      <c r="BG8" s="659">
        <v>63677</v>
      </c>
      <c r="BH8" s="660"/>
      <c r="BI8" s="660"/>
      <c r="BJ8" s="660"/>
      <c r="BK8" s="660"/>
      <c r="BL8" s="660"/>
      <c r="BM8" s="660"/>
      <c r="BN8" s="661"/>
      <c r="BO8" s="662">
        <v>1.1000000000000001</v>
      </c>
      <c r="BP8" s="662"/>
      <c r="BQ8" s="662"/>
      <c r="BR8" s="662"/>
      <c r="BS8" s="663" t="s">
        <v>148</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6067884</v>
      </c>
      <c r="CS8" s="660"/>
      <c r="CT8" s="660"/>
      <c r="CU8" s="660"/>
      <c r="CV8" s="660"/>
      <c r="CW8" s="660"/>
      <c r="CX8" s="660"/>
      <c r="CY8" s="661"/>
      <c r="CZ8" s="662">
        <v>35.9</v>
      </c>
      <c r="DA8" s="662"/>
      <c r="DB8" s="662"/>
      <c r="DC8" s="662"/>
      <c r="DD8" s="668">
        <v>101184</v>
      </c>
      <c r="DE8" s="660"/>
      <c r="DF8" s="660"/>
      <c r="DG8" s="660"/>
      <c r="DH8" s="660"/>
      <c r="DI8" s="660"/>
      <c r="DJ8" s="660"/>
      <c r="DK8" s="660"/>
      <c r="DL8" s="660"/>
      <c r="DM8" s="660"/>
      <c r="DN8" s="660"/>
      <c r="DO8" s="660"/>
      <c r="DP8" s="661"/>
      <c r="DQ8" s="668">
        <v>2446795</v>
      </c>
      <c r="DR8" s="660"/>
      <c r="DS8" s="660"/>
      <c r="DT8" s="660"/>
      <c r="DU8" s="660"/>
      <c r="DV8" s="660"/>
      <c r="DW8" s="660"/>
      <c r="DX8" s="660"/>
      <c r="DY8" s="660"/>
      <c r="DZ8" s="660"/>
      <c r="EA8" s="660"/>
      <c r="EB8" s="660"/>
      <c r="EC8" s="669"/>
    </row>
    <row r="9" spans="2:143" ht="11.25" customHeight="1" x14ac:dyDescent="0.15">
      <c r="B9" s="656" t="s">
        <v>247</v>
      </c>
      <c r="C9" s="657"/>
      <c r="D9" s="657"/>
      <c r="E9" s="657"/>
      <c r="F9" s="657"/>
      <c r="G9" s="657"/>
      <c r="H9" s="657"/>
      <c r="I9" s="657"/>
      <c r="J9" s="657"/>
      <c r="K9" s="657"/>
      <c r="L9" s="657"/>
      <c r="M9" s="657"/>
      <c r="N9" s="657"/>
      <c r="O9" s="657"/>
      <c r="P9" s="657"/>
      <c r="Q9" s="658"/>
      <c r="R9" s="659">
        <v>13287</v>
      </c>
      <c r="S9" s="660"/>
      <c r="T9" s="660"/>
      <c r="U9" s="660"/>
      <c r="V9" s="660"/>
      <c r="W9" s="660"/>
      <c r="X9" s="660"/>
      <c r="Y9" s="661"/>
      <c r="Z9" s="662">
        <v>0.1</v>
      </c>
      <c r="AA9" s="662"/>
      <c r="AB9" s="662"/>
      <c r="AC9" s="662"/>
      <c r="AD9" s="663">
        <v>13287</v>
      </c>
      <c r="AE9" s="663"/>
      <c r="AF9" s="663"/>
      <c r="AG9" s="663"/>
      <c r="AH9" s="663"/>
      <c r="AI9" s="663"/>
      <c r="AJ9" s="663"/>
      <c r="AK9" s="663"/>
      <c r="AL9" s="664">
        <v>0.1</v>
      </c>
      <c r="AM9" s="665"/>
      <c r="AN9" s="665"/>
      <c r="AO9" s="666"/>
      <c r="AP9" s="656" t="s">
        <v>248</v>
      </c>
      <c r="AQ9" s="657"/>
      <c r="AR9" s="657"/>
      <c r="AS9" s="657"/>
      <c r="AT9" s="657"/>
      <c r="AU9" s="657"/>
      <c r="AV9" s="657"/>
      <c r="AW9" s="657"/>
      <c r="AX9" s="657"/>
      <c r="AY9" s="657"/>
      <c r="AZ9" s="657"/>
      <c r="BA9" s="657"/>
      <c r="BB9" s="657"/>
      <c r="BC9" s="657"/>
      <c r="BD9" s="657"/>
      <c r="BE9" s="657"/>
      <c r="BF9" s="658"/>
      <c r="BG9" s="659">
        <v>1691639</v>
      </c>
      <c r="BH9" s="660"/>
      <c r="BI9" s="660"/>
      <c r="BJ9" s="660"/>
      <c r="BK9" s="660"/>
      <c r="BL9" s="660"/>
      <c r="BM9" s="660"/>
      <c r="BN9" s="661"/>
      <c r="BO9" s="662">
        <v>29.1</v>
      </c>
      <c r="BP9" s="662"/>
      <c r="BQ9" s="662"/>
      <c r="BR9" s="662"/>
      <c r="BS9" s="663" t="s">
        <v>130</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1164248</v>
      </c>
      <c r="CS9" s="660"/>
      <c r="CT9" s="660"/>
      <c r="CU9" s="660"/>
      <c r="CV9" s="660"/>
      <c r="CW9" s="660"/>
      <c r="CX9" s="660"/>
      <c r="CY9" s="661"/>
      <c r="CZ9" s="662">
        <v>6.9</v>
      </c>
      <c r="DA9" s="662"/>
      <c r="DB9" s="662"/>
      <c r="DC9" s="662"/>
      <c r="DD9" s="668">
        <v>7684</v>
      </c>
      <c r="DE9" s="660"/>
      <c r="DF9" s="660"/>
      <c r="DG9" s="660"/>
      <c r="DH9" s="660"/>
      <c r="DI9" s="660"/>
      <c r="DJ9" s="660"/>
      <c r="DK9" s="660"/>
      <c r="DL9" s="660"/>
      <c r="DM9" s="660"/>
      <c r="DN9" s="660"/>
      <c r="DO9" s="660"/>
      <c r="DP9" s="661"/>
      <c r="DQ9" s="668">
        <v>875570</v>
      </c>
      <c r="DR9" s="660"/>
      <c r="DS9" s="660"/>
      <c r="DT9" s="660"/>
      <c r="DU9" s="660"/>
      <c r="DV9" s="660"/>
      <c r="DW9" s="660"/>
      <c r="DX9" s="660"/>
      <c r="DY9" s="660"/>
      <c r="DZ9" s="660"/>
      <c r="EA9" s="660"/>
      <c r="EB9" s="660"/>
      <c r="EC9" s="669"/>
    </row>
    <row r="10" spans="2:143" ht="11.25" customHeight="1" x14ac:dyDescent="0.15">
      <c r="B10" s="656" t="s">
        <v>250</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234</v>
      </c>
      <c r="AA10" s="662"/>
      <c r="AB10" s="662"/>
      <c r="AC10" s="662"/>
      <c r="AD10" s="663" t="s">
        <v>148</v>
      </c>
      <c r="AE10" s="663"/>
      <c r="AF10" s="663"/>
      <c r="AG10" s="663"/>
      <c r="AH10" s="663"/>
      <c r="AI10" s="663"/>
      <c r="AJ10" s="663"/>
      <c r="AK10" s="663"/>
      <c r="AL10" s="664" t="s">
        <v>130</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141185</v>
      </c>
      <c r="BH10" s="660"/>
      <c r="BI10" s="660"/>
      <c r="BJ10" s="660"/>
      <c r="BK10" s="660"/>
      <c r="BL10" s="660"/>
      <c r="BM10" s="660"/>
      <c r="BN10" s="661"/>
      <c r="BO10" s="662">
        <v>2.4</v>
      </c>
      <c r="BP10" s="662"/>
      <c r="BQ10" s="662"/>
      <c r="BR10" s="662"/>
      <c r="BS10" s="663" t="s">
        <v>130</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t="s">
        <v>130</v>
      </c>
      <c r="CS10" s="660"/>
      <c r="CT10" s="660"/>
      <c r="CU10" s="660"/>
      <c r="CV10" s="660"/>
      <c r="CW10" s="660"/>
      <c r="CX10" s="660"/>
      <c r="CY10" s="661"/>
      <c r="CZ10" s="662" t="s">
        <v>130</v>
      </c>
      <c r="DA10" s="662"/>
      <c r="DB10" s="662"/>
      <c r="DC10" s="662"/>
      <c r="DD10" s="668" t="s">
        <v>234</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918909</v>
      </c>
      <c r="S11" s="660"/>
      <c r="T11" s="660"/>
      <c r="U11" s="660"/>
      <c r="V11" s="660"/>
      <c r="W11" s="660"/>
      <c r="X11" s="660"/>
      <c r="Y11" s="661"/>
      <c r="Z11" s="664">
        <v>5.0999999999999996</v>
      </c>
      <c r="AA11" s="665"/>
      <c r="AB11" s="665"/>
      <c r="AC11" s="671"/>
      <c r="AD11" s="668">
        <v>918909</v>
      </c>
      <c r="AE11" s="660"/>
      <c r="AF11" s="660"/>
      <c r="AG11" s="660"/>
      <c r="AH11" s="660"/>
      <c r="AI11" s="660"/>
      <c r="AJ11" s="660"/>
      <c r="AK11" s="661"/>
      <c r="AL11" s="664">
        <v>10</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282611</v>
      </c>
      <c r="BH11" s="660"/>
      <c r="BI11" s="660"/>
      <c r="BJ11" s="660"/>
      <c r="BK11" s="660"/>
      <c r="BL11" s="660"/>
      <c r="BM11" s="660"/>
      <c r="BN11" s="661"/>
      <c r="BO11" s="662">
        <v>4.9000000000000004</v>
      </c>
      <c r="BP11" s="662"/>
      <c r="BQ11" s="662"/>
      <c r="BR11" s="662"/>
      <c r="BS11" s="663" t="s">
        <v>130</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505938</v>
      </c>
      <c r="CS11" s="660"/>
      <c r="CT11" s="660"/>
      <c r="CU11" s="660"/>
      <c r="CV11" s="660"/>
      <c r="CW11" s="660"/>
      <c r="CX11" s="660"/>
      <c r="CY11" s="661"/>
      <c r="CZ11" s="662">
        <v>3</v>
      </c>
      <c r="DA11" s="662"/>
      <c r="DB11" s="662"/>
      <c r="DC11" s="662"/>
      <c r="DD11" s="668">
        <v>71027</v>
      </c>
      <c r="DE11" s="660"/>
      <c r="DF11" s="660"/>
      <c r="DG11" s="660"/>
      <c r="DH11" s="660"/>
      <c r="DI11" s="660"/>
      <c r="DJ11" s="660"/>
      <c r="DK11" s="660"/>
      <c r="DL11" s="660"/>
      <c r="DM11" s="660"/>
      <c r="DN11" s="660"/>
      <c r="DO11" s="660"/>
      <c r="DP11" s="661"/>
      <c r="DQ11" s="668">
        <v>329862</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v>18246</v>
      </c>
      <c r="S12" s="660"/>
      <c r="T12" s="660"/>
      <c r="U12" s="660"/>
      <c r="V12" s="660"/>
      <c r="W12" s="660"/>
      <c r="X12" s="660"/>
      <c r="Y12" s="661"/>
      <c r="Z12" s="662">
        <v>0.1</v>
      </c>
      <c r="AA12" s="662"/>
      <c r="AB12" s="662"/>
      <c r="AC12" s="662"/>
      <c r="AD12" s="663">
        <v>18246</v>
      </c>
      <c r="AE12" s="663"/>
      <c r="AF12" s="663"/>
      <c r="AG12" s="663"/>
      <c r="AH12" s="663"/>
      <c r="AI12" s="663"/>
      <c r="AJ12" s="663"/>
      <c r="AK12" s="663"/>
      <c r="AL12" s="664">
        <v>0.2</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3112047</v>
      </c>
      <c r="BH12" s="660"/>
      <c r="BI12" s="660"/>
      <c r="BJ12" s="660"/>
      <c r="BK12" s="660"/>
      <c r="BL12" s="660"/>
      <c r="BM12" s="660"/>
      <c r="BN12" s="661"/>
      <c r="BO12" s="662">
        <v>53.5</v>
      </c>
      <c r="BP12" s="662"/>
      <c r="BQ12" s="662"/>
      <c r="BR12" s="662"/>
      <c r="BS12" s="663" t="s">
        <v>148</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535616</v>
      </c>
      <c r="CS12" s="660"/>
      <c r="CT12" s="660"/>
      <c r="CU12" s="660"/>
      <c r="CV12" s="660"/>
      <c r="CW12" s="660"/>
      <c r="CX12" s="660"/>
      <c r="CY12" s="661"/>
      <c r="CZ12" s="662">
        <v>3.2</v>
      </c>
      <c r="DA12" s="662"/>
      <c r="DB12" s="662"/>
      <c r="DC12" s="662"/>
      <c r="DD12" s="668">
        <v>5841</v>
      </c>
      <c r="DE12" s="660"/>
      <c r="DF12" s="660"/>
      <c r="DG12" s="660"/>
      <c r="DH12" s="660"/>
      <c r="DI12" s="660"/>
      <c r="DJ12" s="660"/>
      <c r="DK12" s="660"/>
      <c r="DL12" s="660"/>
      <c r="DM12" s="660"/>
      <c r="DN12" s="660"/>
      <c r="DO12" s="660"/>
      <c r="DP12" s="661"/>
      <c r="DQ12" s="668">
        <v>338344</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3109344</v>
      </c>
      <c r="BH13" s="660"/>
      <c r="BI13" s="660"/>
      <c r="BJ13" s="660"/>
      <c r="BK13" s="660"/>
      <c r="BL13" s="660"/>
      <c r="BM13" s="660"/>
      <c r="BN13" s="661"/>
      <c r="BO13" s="662">
        <v>53.4</v>
      </c>
      <c r="BP13" s="662"/>
      <c r="BQ13" s="662"/>
      <c r="BR13" s="662"/>
      <c r="BS13" s="663" t="s">
        <v>234</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1207540</v>
      </c>
      <c r="CS13" s="660"/>
      <c r="CT13" s="660"/>
      <c r="CU13" s="660"/>
      <c r="CV13" s="660"/>
      <c r="CW13" s="660"/>
      <c r="CX13" s="660"/>
      <c r="CY13" s="661"/>
      <c r="CZ13" s="662">
        <v>7.1</v>
      </c>
      <c r="DA13" s="662"/>
      <c r="DB13" s="662"/>
      <c r="DC13" s="662"/>
      <c r="DD13" s="668">
        <v>612988</v>
      </c>
      <c r="DE13" s="660"/>
      <c r="DF13" s="660"/>
      <c r="DG13" s="660"/>
      <c r="DH13" s="660"/>
      <c r="DI13" s="660"/>
      <c r="DJ13" s="660"/>
      <c r="DK13" s="660"/>
      <c r="DL13" s="660"/>
      <c r="DM13" s="660"/>
      <c r="DN13" s="660"/>
      <c r="DO13" s="660"/>
      <c r="DP13" s="661"/>
      <c r="DQ13" s="668">
        <v>500618</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143549</v>
      </c>
      <c r="BH14" s="660"/>
      <c r="BI14" s="660"/>
      <c r="BJ14" s="660"/>
      <c r="BK14" s="660"/>
      <c r="BL14" s="660"/>
      <c r="BM14" s="660"/>
      <c r="BN14" s="661"/>
      <c r="BO14" s="662">
        <v>2.5</v>
      </c>
      <c r="BP14" s="662"/>
      <c r="BQ14" s="662"/>
      <c r="BR14" s="662"/>
      <c r="BS14" s="663" t="s">
        <v>130</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530059</v>
      </c>
      <c r="CS14" s="660"/>
      <c r="CT14" s="660"/>
      <c r="CU14" s="660"/>
      <c r="CV14" s="660"/>
      <c r="CW14" s="660"/>
      <c r="CX14" s="660"/>
      <c r="CY14" s="661"/>
      <c r="CZ14" s="662">
        <v>3.1</v>
      </c>
      <c r="DA14" s="662"/>
      <c r="DB14" s="662"/>
      <c r="DC14" s="662"/>
      <c r="DD14" s="668">
        <v>40230</v>
      </c>
      <c r="DE14" s="660"/>
      <c r="DF14" s="660"/>
      <c r="DG14" s="660"/>
      <c r="DH14" s="660"/>
      <c r="DI14" s="660"/>
      <c r="DJ14" s="660"/>
      <c r="DK14" s="660"/>
      <c r="DL14" s="660"/>
      <c r="DM14" s="660"/>
      <c r="DN14" s="660"/>
      <c r="DO14" s="660"/>
      <c r="DP14" s="661"/>
      <c r="DQ14" s="668">
        <v>501456</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148</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234</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381362</v>
      </c>
      <c r="BH15" s="660"/>
      <c r="BI15" s="660"/>
      <c r="BJ15" s="660"/>
      <c r="BK15" s="660"/>
      <c r="BL15" s="660"/>
      <c r="BM15" s="660"/>
      <c r="BN15" s="661"/>
      <c r="BO15" s="662">
        <v>6.6</v>
      </c>
      <c r="BP15" s="662"/>
      <c r="BQ15" s="662"/>
      <c r="BR15" s="662"/>
      <c r="BS15" s="663" t="s">
        <v>148</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1449372</v>
      </c>
      <c r="CS15" s="660"/>
      <c r="CT15" s="660"/>
      <c r="CU15" s="660"/>
      <c r="CV15" s="660"/>
      <c r="CW15" s="660"/>
      <c r="CX15" s="660"/>
      <c r="CY15" s="661"/>
      <c r="CZ15" s="662">
        <v>8.6</v>
      </c>
      <c r="DA15" s="662"/>
      <c r="DB15" s="662"/>
      <c r="DC15" s="662"/>
      <c r="DD15" s="668">
        <v>232509</v>
      </c>
      <c r="DE15" s="660"/>
      <c r="DF15" s="660"/>
      <c r="DG15" s="660"/>
      <c r="DH15" s="660"/>
      <c r="DI15" s="660"/>
      <c r="DJ15" s="660"/>
      <c r="DK15" s="660"/>
      <c r="DL15" s="660"/>
      <c r="DM15" s="660"/>
      <c r="DN15" s="660"/>
      <c r="DO15" s="660"/>
      <c r="DP15" s="661"/>
      <c r="DQ15" s="668">
        <v>1256467</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9245</v>
      </c>
      <c r="S16" s="660"/>
      <c r="T16" s="660"/>
      <c r="U16" s="660"/>
      <c r="V16" s="660"/>
      <c r="W16" s="660"/>
      <c r="X16" s="660"/>
      <c r="Y16" s="661"/>
      <c r="Z16" s="662">
        <v>0.1</v>
      </c>
      <c r="AA16" s="662"/>
      <c r="AB16" s="662"/>
      <c r="AC16" s="662"/>
      <c r="AD16" s="663">
        <v>9245</v>
      </c>
      <c r="AE16" s="663"/>
      <c r="AF16" s="663"/>
      <c r="AG16" s="663"/>
      <c r="AH16" s="663"/>
      <c r="AI16" s="663"/>
      <c r="AJ16" s="663"/>
      <c r="AK16" s="663"/>
      <c r="AL16" s="664">
        <v>0.1</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148</v>
      </c>
      <c r="BH16" s="660"/>
      <c r="BI16" s="660"/>
      <c r="BJ16" s="660"/>
      <c r="BK16" s="660"/>
      <c r="BL16" s="660"/>
      <c r="BM16" s="660"/>
      <c r="BN16" s="661"/>
      <c r="BO16" s="662" t="s">
        <v>130</v>
      </c>
      <c r="BP16" s="662"/>
      <c r="BQ16" s="662"/>
      <c r="BR16" s="662"/>
      <c r="BS16" s="663" t="s">
        <v>234</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6567</v>
      </c>
      <c r="CS16" s="660"/>
      <c r="CT16" s="660"/>
      <c r="CU16" s="660"/>
      <c r="CV16" s="660"/>
      <c r="CW16" s="660"/>
      <c r="CX16" s="660"/>
      <c r="CY16" s="661"/>
      <c r="CZ16" s="662">
        <v>0</v>
      </c>
      <c r="DA16" s="662"/>
      <c r="DB16" s="662"/>
      <c r="DC16" s="662"/>
      <c r="DD16" s="668" t="s">
        <v>234</v>
      </c>
      <c r="DE16" s="660"/>
      <c r="DF16" s="660"/>
      <c r="DG16" s="660"/>
      <c r="DH16" s="660"/>
      <c r="DI16" s="660"/>
      <c r="DJ16" s="660"/>
      <c r="DK16" s="660"/>
      <c r="DL16" s="660"/>
      <c r="DM16" s="660"/>
      <c r="DN16" s="660"/>
      <c r="DO16" s="660"/>
      <c r="DP16" s="661"/>
      <c r="DQ16" s="668">
        <v>6567</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74021</v>
      </c>
      <c r="S17" s="660"/>
      <c r="T17" s="660"/>
      <c r="U17" s="660"/>
      <c r="V17" s="660"/>
      <c r="W17" s="660"/>
      <c r="X17" s="660"/>
      <c r="Y17" s="661"/>
      <c r="Z17" s="662">
        <v>0.4</v>
      </c>
      <c r="AA17" s="662"/>
      <c r="AB17" s="662"/>
      <c r="AC17" s="662"/>
      <c r="AD17" s="663">
        <v>74021</v>
      </c>
      <c r="AE17" s="663"/>
      <c r="AF17" s="663"/>
      <c r="AG17" s="663"/>
      <c r="AH17" s="663"/>
      <c r="AI17" s="663"/>
      <c r="AJ17" s="663"/>
      <c r="AK17" s="663"/>
      <c r="AL17" s="664">
        <v>0.8</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234</v>
      </c>
      <c r="BP17" s="662"/>
      <c r="BQ17" s="662"/>
      <c r="BR17" s="662"/>
      <c r="BS17" s="663" t="s">
        <v>130</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1958584</v>
      </c>
      <c r="CS17" s="660"/>
      <c r="CT17" s="660"/>
      <c r="CU17" s="660"/>
      <c r="CV17" s="660"/>
      <c r="CW17" s="660"/>
      <c r="CX17" s="660"/>
      <c r="CY17" s="661"/>
      <c r="CZ17" s="662">
        <v>11.6</v>
      </c>
      <c r="DA17" s="662"/>
      <c r="DB17" s="662"/>
      <c r="DC17" s="662"/>
      <c r="DD17" s="668" t="s">
        <v>130</v>
      </c>
      <c r="DE17" s="660"/>
      <c r="DF17" s="660"/>
      <c r="DG17" s="660"/>
      <c r="DH17" s="660"/>
      <c r="DI17" s="660"/>
      <c r="DJ17" s="660"/>
      <c r="DK17" s="660"/>
      <c r="DL17" s="660"/>
      <c r="DM17" s="660"/>
      <c r="DN17" s="660"/>
      <c r="DO17" s="660"/>
      <c r="DP17" s="661"/>
      <c r="DQ17" s="668">
        <v>1867459</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65049</v>
      </c>
      <c r="S18" s="660"/>
      <c r="T18" s="660"/>
      <c r="U18" s="660"/>
      <c r="V18" s="660"/>
      <c r="W18" s="660"/>
      <c r="X18" s="660"/>
      <c r="Y18" s="661"/>
      <c r="Z18" s="662">
        <v>0.4</v>
      </c>
      <c r="AA18" s="662"/>
      <c r="AB18" s="662"/>
      <c r="AC18" s="662"/>
      <c r="AD18" s="663">
        <v>65049</v>
      </c>
      <c r="AE18" s="663"/>
      <c r="AF18" s="663"/>
      <c r="AG18" s="663"/>
      <c r="AH18" s="663"/>
      <c r="AI18" s="663"/>
      <c r="AJ18" s="663"/>
      <c r="AK18" s="663"/>
      <c r="AL18" s="664">
        <v>0.7</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234</v>
      </c>
      <c r="BH18" s="660"/>
      <c r="BI18" s="660"/>
      <c r="BJ18" s="660"/>
      <c r="BK18" s="660"/>
      <c r="BL18" s="660"/>
      <c r="BM18" s="660"/>
      <c r="BN18" s="661"/>
      <c r="BO18" s="662" t="s">
        <v>130</v>
      </c>
      <c r="BP18" s="662"/>
      <c r="BQ18" s="662"/>
      <c r="BR18" s="662"/>
      <c r="BS18" s="663" t="s">
        <v>234</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234</v>
      </c>
      <c r="DA18" s="662"/>
      <c r="DB18" s="662"/>
      <c r="DC18" s="662"/>
      <c r="DD18" s="668" t="s">
        <v>130</v>
      </c>
      <c r="DE18" s="660"/>
      <c r="DF18" s="660"/>
      <c r="DG18" s="660"/>
      <c r="DH18" s="660"/>
      <c r="DI18" s="660"/>
      <c r="DJ18" s="660"/>
      <c r="DK18" s="660"/>
      <c r="DL18" s="660"/>
      <c r="DM18" s="660"/>
      <c r="DN18" s="660"/>
      <c r="DO18" s="660"/>
      <c r="DP18" s="661"/>
      <c r="DQ18" s="668" t="s">
        <v>148</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59738</v>
      </c>
      <c r="S19" s="660"/>
      <c r="T19" s="660"/>
      <c r="U19" s="660"/>
      <c r="V19" s="660"/>
      <c r="W19" s="660"/>
      <c r="X19" s="660"/>
      <c r="Y19" s="661"/>
      <c r="Z19" s="662">
        <v>0.3</v>
      </c>
      <c r="AA19" s="662"/>
      <c r="AB19" s="662"/>
      <c r="AC19" s="662"/>
      <c r="AD19" s="663">
        <v>59738</v>
      </c>
      <c r="AE19" s="663"/>
      <c r="AF19" s="663"/>
      <c r="AG19" s="663"/>
      <c r="AH19" s="663"/>
      <c r="AI19" s="663"/>
      <c r="AJ19" s="663"/>
      <c r="AK19" s="663"/>
      <c r="AL19" s="664">
        <v>0.7</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3478</v>
      </c>
      <c r="BH19" s="660"/>
      <c r="BI19" s="660"/>
      <c r="BJ19" s="660"/>
      <c r="BK19" s="660"/>
      <c r="BL19" s="660"/>
      <c r="BM19" s="660"/>
      <c r="BN19" s="661"/>
      <c r="BO19" s="662">
        <v>0.1</v>
      </c>
      <c r="BP19" s="662"/>
      <c r="BQ19" s="662"/>
      <c r="BR19" s="662"/>
      <c r="BS19" s="663" t="s">
        <v>130</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148</v>
      </c>
      <c r="DA19" s="662"/>
      <c r="DB19" s="662"/>
      <c r="DC19" s="662"/>
      <c r="DD19" s="668" t="s">
        <v>148</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v>5311</v>
      </c>
      <c r="S20" s="660"/>
      <c r="T20" s="660"/>
      <c r="U20" s="660"/>
      <c r="V20" s="660"/>
      <c r="W20" s="660"/>
      <c r="X20" s="660"/>
      <c r="Y20" s="661"/>
      <c r="Z20" s="662">
        <v>0</v>
      </c>
      <c r="AA20" s="662"/>
      <c r="AB20" s="662"/>
      <c r="AC20" s="662"/>
      <c r="AD20" s="663">
        <v>5311</v>
      </c>
      <c r="AE20" s="663"/>
      <c r="AF20" s="663"/>
      <c r="AG20" s="663"/>
      <c r="AH20" s="663"/>
      <c r="AI20" s="663"/>
      <c r="AJ20" s="663"/>
      <c r="AK20" s="663"/>
      <c r="AL20" s="664">
        <v>0.1</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3478</v>
      </c>
      <c r="BH20" s="660"/>
      <c r="BI20" s="660"/>
      <c r="BJ20" s="660"/>
      <c r="BK20" s="660"/>
      <c r="BL20" s="660"/>
      <c r="BM20" s="660"/>
      <c r="BN20" s="661"/>
      <c r="BO20" s="662">
        <v>0.1</v>
      </c>
      <c r="BP20" s="662"/>
      <c r="BQ20" s="662"/>
      <c r="BR20" s="662"/>
      <c r="BS20" s="663" t="s">
        <v>234</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16911249</v>
      </c>
      <c r="CS20" s="660"/>
      <c r="CT20" s="660"/>
      <c r="CU20" s="660"/>
      <c r="CV20" s="660"/>
      <c r="CW20" s="660"/>
      <c r="CX20" s="660"/>
      <c r="CY20" s="661"/>
      <c r="CZ20" s="662">
        <v>100</v>
      </c>
      <c r="DA20" s="662"/>
      <c r="DB20" s="662"/>
      <c r="DC20" s="662"/>
      <c r="DD20" s="668">
        <v>1139806</v>
      </c>
      <c r="DE20" s="660"/>
      <c r="DF20" s="660"/>
      <c r="DG20" s="660"/>
      <c r="DH20" s="660"/>
      <c r="DI20" s="660"/>
      <c r="DJ20" s="660"/>
      <c r="DK20" s="660"/>
      <c r="DL20" s="660"/>
      <c r="DM20" s="660"/>
      <c r="DN20" s="660"/>
      <c r="DO20" s="660"/>
      <c r="DP20" s="661"/>
      <c r="DQ20" s="668">
        <v>11436175</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2399772</v>
      </c>
      <c r="S21" s="660"/>
      <c r="T21" s="660"/>
      <c r="U21" s="660"/>
      <c r="V21" s="660"/>
      <c r="W21" s="660"/>
      <c r="X21" s="660"/>
      <c r="Y21" s="661"/>
      <c r="Z21" s="662">
        <v>13.2</v>
      </c>
      <c r="AA21" s="662"/>
      <c r="AB21" s="662"/>
      <c r="AC21" s="662"/>
      <c r="AD21" s="663">
        <v>2091202</v>
      </c>
      <c r="AE21" s="663"/>
      <c r="AF21" s="663"/>
      <c r="AG21" s="663"/>
      <c r="AH21" s="663"/>
      <c r="AI21" s="663"/>
      <c r="AJ21" s="663"/>
      <c r="AK21" s="663"/>
      <c r="AL21" s="664">
        <v>22.8</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3478</v>
      </c>
      <c r="BH21" s="660"/>
      <c r="BI21" s="660"/>
      <c r="BJ21" s="660"/>
      <c r="BK21" s="660"/>
      <c r="BL21" s="660"/>
      <c r="BM21" s="660"/>
      <c r="BN21" s="661"/>
      <c r="BO21" s="662">
        <v>0.1</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2091202</v>
      </c>
      <c r="S22" s="660"/>
      <c r="T22" s="660"/>
      <c r="U22" s="660"/>
      <c r="V22" s="660"/>
      <c r="W22" s="660"/>
      <c r="X22" s="660"/>
      <c r="Y22" s="661"/>
      <c r="Z22" s="662">
        <v>11.5</v>
      </c>
      <c r="AA22" s="662"/>
      <c r="AB22" s="662"/>
      <c r="AC22" s="662"/>
      <c r="AD22" s="663">
        <v>2091202</v>
      </c>
      <c r="AE22" s="663"/>
      <c r="AF22" s="663"/>
      <c r="AG22" s="663"/>
      <c r="AH22" s="663"/>
      <c r="AI22" s="663"/>
      <c r="AJ22" s="663"/>
      <c r="AK22" s="663"/>
      <c r="AL22" s="664">
        <v>22.8</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234</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308570</v>
      </c>
      <c r="S23" s="660"/>
      <c r="T23" s="660"/>
      <c r="U23" s="660"/>
      <c r="V23" s="660"/>
      <c r="W23" s="660"/>
      <c r="X23" s="660"/>
      <c r="Y23" s="661"/>
      <c r="Z23" s="662">
        <v>1.7</v>
      </c>
      <c r="AA23" s="662"/>
      <c r="AB23" s="662"/>
      <c r="AC23" s="662"/>
      <c r="AD23" s="663" t="s">
        <v>234</v>
      </c>
      <c r="AE23" s="663"/>
      <c r="AF23" s="663"/>
      <c r="AG23" s="663"/>
      <c r="AH23" s="663"/>
      <c r="AI23" s="663"/>
      <c r="AJ23" s="663"/>
      <c r="AK23" s="663"/>
      <c r="AL23" s="664" t="s">
        <v>130</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148</v>
      </c>
      <c r="BP23" s="662"/>
      <c r="BQ23" s="662"/>
      <c r="BR23" s="662"/>
      <c r="BS23" s="663" t="s">
        <v>234</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234</v>
      </c>
      <c r="S24" s="660"/>
      <c r="T24" s="660"/>
      <c r="U24" s="660"/>
      <c r="V24" s="660"/>
      <c r="W24" s="660"/>
      <c r="X24" s="660"/>
      <c r="Y24" s="661"/>
      <c r="Z24" s="662" t="s">
        <v>130</v>
      </c>
      <c r="AA24" s="662"/>
      <c r="AB24" s="662"/>
      <c r="AC24" s="662"/>
      <c r="AD24" s="663" t="s">
        <v>148</v>
      </c>
      <c r="AE24" s="663"/>
      <c r="AF24" s="663"/>
      <c r="AG24" s="663"/>
      <c r="AH24" s="663"/>
      <c r="AI24" s="663"/>
      <c r="AJ24" s="663"/>
      <c r="AK24" s="663"/>
      <c r="AL24" s="664" t="s">
        <v>234</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234</v>
      </c>
      <c r="BH24" s="660"/>
      <c r="BI24" s="660"/>
      <c r="BJ24" s="660"/>
      <c r="BK24" s="660"/>
      <c r="BL24" s="660"/>
      <c r="BM24" s="660"/>
      <c r="BN24" s="661"/>
      <c r="BO24" s="662" t="s">
        <v>148</v>
      </c>
      <c r="BP24" s="662"/>
      <c r="BQ24" s="662"/>
      <c r="BR24" s="662"/>
      <c r="BS24" s="663" t="s">
        <v>130</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8200171</v>
      </c>
      <c r="CS24" s="649"/>
      <c r="CT24" s="649"/>
      <c r="CU24" s="649"/>
      <c r="CV24" s="649"/>
      <c r="CW24" s="649"/>
      <c r="CX24" s="649"/>
      <c r="CY24" s="650"/>
      <c r="CZ24" s="653">
        <v>48.5</v>
      </c>
      <c r="DA24" s="654"/>
      <c r="DB24" s="654"/>
      <c r="DC24" s="670"/>
      <c r="DD24" s="689">
        <v>4903182</v>
      </c>
      <c r="DE24" s="649"/>
      <c r="DF24" s="649"/>
      <c r="DG24" s="649"/>
      <c r="DH24" s="649"/>
      <c r="DI24" s="649"/>
      <c r="DJ24" s="649"/>
      <c r="DK24" s="650"/>
      <c r="DL24" s="689">
        <v>4847595</v>
      </c>
      <c r="DM24" s="649"/>
      <c r="DN24" s="649"/>
      <c r="DO24" s="649"/>
      <c r="DP24" s="649"/>
      <c r="DQ24" s="649"/>
      <c r="DR24" s="649"/>
      <c r="DS24" s="649"/>
      <c r="DT24" s="649"/>
      <c r="DU24" s="649"/>
      <c r="DV24" s="650"/>
      <c r="DW24" s="653">
        <v>51.6</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9458558</v>
      </c>
      <c r="S25" s="660"/>
      <c r="T25" s="660"/>
      <c r="U25" s="660"/>
      <c r="V25" s="660"/>
      <c r="W25" s="660"/>
      <c r="X25" s="660"/>
      <c r="Y25" s="661"/>
      <c r="Z25" s="662">
        <v>52.2</v>
      </c>
      <c r="AA25" s="662"/>
      <c r="AB25" s="662"/>
      <c r="AC25" s="662"/>
      <c r="AD25" s="663">
        <v>9149988</v>
      </c>
      <c r="AE25" s="663"/>
      <c r="AF25" s="663"/>
      <c r="AG25" s="663"/>
      <c r="AH25" s="663"/>
      <c r="AI25" s="663"/>
      <c r="AJ25" s="663"/>
      <c r="AK25" s="663"/>
      <c r="AL25" s="664">
        <v>99.7</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234</v>
      </c>
      <c r="BH25" s="660"/>
      <c r="BI25" s="660"/>
      <c r="BJ25" s="660"/>
      <c r="BK25" s="660"/>
      <c r="BL25" s="660"/>
      <c r="BM25" s="660"/>
      <c r="BN25" s="661"/>
      <c r="BO25" s="662" t="s">
        <v>130</v>
      </c>
      <c r="BP25" s="662"/>
      <c r="BQ25" s="662"/>
      <c r="BR25" s="662"/>
      <c r="BS25" s="663" t="s">
        <v>148</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2008216</v>
      </c>
      <c r="CS25" s="692"/>
      <c r="CT25" s="692"/>
      <c r="CU25" s="692"/>
      <c r="CV25" s="692"/>
      <c r="CW25" s="692"/>
      <c r="CX25" s="692"/>
      <c r="CY25" s="693"/>
      <c r="CZ25" s="664">
        <v>11.9</v>
      </c>
      <c r="DA25" s="690"/>
      <c r="DB25" s="690"/>
      <c r="DC25" s="694"/>
      <c r="DD25" s="668">
        <v>1869015</v>
      </c>
      <c r="DE25" s="692"/>
      <c r="DF25" s="692"/>
      <c r="DG25" s="692"/>
      <c r="DH25" s="692"/>
      <c r="DI25" s="692"/>
      <c r="DJ25" s="692"/>
      <c r="DK25" s="693"/>
      <c r="DL25" s="668">
        <v>1856967</v>
      </c>
      <c r="DM25" s="692"/>
      <c r="DN25" s="692"/>
      <c r="DO25" s="692"/>
      <c r="DP25" s="692"/>
      <c r="DQ25" s="692"/>
      <c r="DR25" s="692"/>
      <c r="DS25" s="692"/>
      <c r="DT25" s="692"/>
      <c r="DU25" s="692"/>
      <c r="DV25" s="693"/>
      <c r="DW25" s="664">
        <v>19.8</v>
      </c>
      <c r="DX25" s="690"/>
      <c r="DY25" s="690"/>
      <c r="DZ25" s="690"/>
      <c r="EA25" s="690"/>
      <c r="EB25" s="690"/>
      <c r="EC25" s="691"/>
    </row>
    <row r="26" spans="2:133" ht="11.25" customHeight="1" x14ac:dyDescent="0.15">
      <c r="B26" s="656" t="s">
        <v>301</v>
      </c>
      <c r="C26" s="657"/>
      <c r="D26" s="657"/>
      <c r="E26" s="657"/>
      <c r="F26" s="657"/>
      <c r="G26" s="657"/>
      <c r="H26" s="657"/>
      <c r="I26" s="657"/>
      <c r="J26" s="657"/>
      <c r="K26" s="657"/>
      <c r="L26" s="657"/>
      <c r="M26" s="657"/>
      <c r="N26" s="657"/>
      <c r="O26" s="657"/>
      <c r="P26" s="657"/>
      <c r="Q26" s="658"/>
      <c r="R26" s="659">
        <v>3673</v>
      </c>
      <c r="S26" s="660"/>
      <c r="T26" s="660"/>
      <c r="U26" s="660"/>
      <c r="V26" s="660"/>
      <c r="W26" s="660"/>
      <c r="X26" s="660"/>
      <c r="Y26" s="661"/>
      <c r="Z26" s="662">
        <v>0</v>
      </c>
      <c r="AA26" s="662"/>
      <c r="AB26" s="662"/>
      <c r="AC26" s="662"/>
      <c r="AD26" s="663">
        <v>3673</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234</v>
      </c>
      <c r="BP26" s="662"/>
      <c r="BQ26" s="662"/>
      <c r="BR26" s="662"/>
      <c r="BS26" s="663" t="s">
        <v>234</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1082194</v>
      </c>
      <c r="CS26" s="660"/>
      <c r="CT26" s="660"/>
      <c r="CU26" s="660"/>
      <c r="CV26" s="660"/>
      <c r="CW26" s="660"/>
      <c r="CX26" s="660"/>
      <c r="CY26" s="661"/>
      <c r="CZ26" s="664">
        <v>6.4</v>
      </c>
      <c r="DA26" s="690"/>
      <c r="DB26" s="690"/>
      <c r="DC26" s="694"/>
      <c r="DD26" s="668">
        <v>991654</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90"/>
      <c r="DY26" s="690"/>
      <c r="DZ26" s="690"/>
      <c r="EA26" s="690"/>
      <c r="EB26" s="690"/>
      <c r="EC26" s="691"/>
    </row>
    <row r="27" spans="2:133" ht="11.25" customHeight="1" x14ac:dyDescent="0.15">
      <c r="B27" s="656" t="s">
        <v>304</v>
      </c>
      <c r="C27" s="657"/>
      <c r="D27" s="657"/>
      <c r="E27" s="657"/>
      <c r="F27" s="657"/>
      <c r="G27" s="657"/>
      <c r="H27" s="657"/>
      <c r="I27" s="657"/>
      <c r="J27" s="657"/>
      <c r="K27" s="657"/>
      <c r="L27" s="657"/>
      <c r="M27" s="657"/>
      <c r="N27" s="657"/>
      <c r="O27" s="657"/>
      <c r="P27" s="657"/>
      <c r="Q27" s="658"/>
      <c r="R27" s="659">
        <v>127512</v>
      </c>
      <c r="S27" s="660"/>
      <c r="T27" s="660"/>
      <c r="U27" s="660"/>
      <c r="V27" s="660"/>
      <c r="W27" s="660"/>
      <c r="X27" s="660"/>
      <c r="Y27" s="661"/>
      <c r="Z27" s="662">
        <v>0.7</v>
      </c>
      <c r="AA27" s="662"/>
      <c r="AB27" s="662"/>
      <c r="AC27" s="662"/>
      <c r="AD27" s="663" t="s">
        <v>234</v>
      </c>
      <c r="AE27" s="663"/>
      <c r="AF27" s="663"/>
      <c r="AG27" s="663"/>
      <c r="AH27" s="663"/>
      <c r="AI27" s="663"/>
      <c r="AJ27" s="663"/>
      <c r="AK27" s="663"/>
      <c r="AL27" s="664" t="s">
        <v>130</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5819548</v>
      </c>
      <c r="BH27" s="660"/>
      <c r="BI27" s="660"/>
      <c r="BJ27" s="660"/>
      <c r="BK27" s="660"/>
      <c r="BL27" s="660"/>
      <c r="BM27" s="660"/>
      <c r="BN27" s="661"/>
      <c r="BO27" s="662">
        <v>100</v>
      </c>
      <c r="BP27" s="662"/>
      <c r="BQ27" s="662"/>
      <c r="BR27" s="662"/>
      <c r="BS27" s="663" t="s">
        <v>234</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4233371</v>
      </c>
      <c r="CS27" s="692"/>
      <c r="CT27" s="692"/>
      <c r="CU27" s="692"/>
      <c r="CV27" s="692"/>
      <c r="CW27" s="692"/>
      <c r="CX27" s="692"/>
      <c r="CY27" s="693"/>
      <c r="CZ27" s="664">
        <v>25</v>
      </c>
      <c r="DA27" s="690"/>
      <c r="DB27" s="690"/>
      <c r="DC27" s="694"/>
      <c r="DD27" s="668">
        <v>1166708</v>
      </c>
      <c r="DE27" s="692"/>
      <c r="DF27" s="692"/>
      <c r="DG27" s="692"/>
      <c r="DH27" s="692"/>
      <c r="DI27" s="692"/>
      <c r="DJ27" s="692"/>
      <c r="DK27" s="693"/>
      <c r="DL27" s="668">
        <v>1133706</v>
      </c>
      <c r="DM27" s="692"/>
      <c r="DN27" s="692"/>
      <c r="DO27" s="692"/>
      <c r="DP27" s="692"/>
      <c r="DQ27" s="692"/>
      <c r="DR27" s="692"/>
      <c r="DS27" s="692"/>
      <c r="DT27" s="692"/>
      <c r="DU27" s="692"/>
      <c r="DV27" s="693"/>
      <c r="DW27" s="664">
        <v>12.1</v>
      </c>
      <c r="DX27" s="690"/>
      <c r="DY27" s="690"/>
      <c r="DZ27" s="690"/>
      <c r="EA27" s="690"/>
      <c r="EB27" s="690"/>
      <c r="EC27" s="691"/>
    </row>
    <row r="28" spans="2:133" ht="11.25" customHeight="1" x14ac:dyDescent="0.15">
      <c r="B28" s="656" t="s">
        <v>307</v>
      </c>
      <c r="C28" s="657"/>
      <c r="D28" s="657"/>
      <c r="E28" s="657"/>
      <c r="F28" s="657"/>
      <c r="G28" s="657"/>
      <c r="H28" s="657"/>
      <c r="I28" s="657"/>
      <c r="J28" s="657"/>
      <c r="K28" s="657"/>
      <c r="L28" s="657"/>
      <c r="M28" s="657"/>
      <c r="N28" s="657"/>
      <c r="O28" s="657"/>
      <c r="P28" s="657"/>
      <c r="Q28" s="658"/>
      <c r="R28" s="659">
        <v>203444</v>
      </c>
      <c r="S28" s="660"/>
      <c r="T28" s="660"/>
      <c r="U28" s="660"/>
      <c r="V28" s="660"/>
      <c r="W28" s="660"/>
      <c r="X28" s="660"/>
      <c r="Y28" s="661"/>
      <c r="Z28" s="662">
        <v>1.1000000000000001</v>
      </c>
      <c r="AA28" s="662"/>
      <c r="AB28" s="662"/>
      <c r="AC28" s="662"/>
      <c r="AD28" s="663">
        <v>7609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1958584</v>
      </c>
      <c r="CS28" s="660"/>
      <c r="CT28" s="660"/>
      <c r="CU28" s="660"/>
      <c r="CV28" s="660"/>
      <c r="CW28" s="660"/>
      <c r="CX28" s="660"/>
      <c r="CY28" s="661"/>
      <c r="CZ28" s="664">
        <v>11.6</v>
      </c>
      <c r="DA28" s="690"/>
      <c r="DB28" s="690"/>
      <c r="DC28" s="694"/>
      <c r="DD28" s="668">
        <v>1867459</v>
      </c>
      <c r="DE28" s="660"/>
      <c r="DF28" s="660"/>
      <c r="DG28" s="660"/>
      <c r="DH28" s="660"/>
      <c r="DI28" s="660"/>
      <c r="DJ28" s="660"/>
      <c r="DK28" s="661"/>
      <c r="DL28" s="668">
        <v>1856922</v>
      </c>
      <c r="DM28" s="660"/>
      <c r="DN28" s="660"/>
      <c r="DO28" s="660"/>
      <c r="DP28" s="660"/>
      <c r="DQ28" s="660"/>
      <c r="DR28" s="660"/>
      <c r="DS28" s="660"/>
      <c r="DT28" s="660"/>
      <c r="DU28" s="660"/>
      <c r="DV28" s="661"/>
      <c r="DW28" s="664">
        <v>19.8</v>
      </c>
      <c r="DX28" s="690"/>
      <c r="DY28" s="690"/>
      <c r="DZ28" s="690"/>
      <c r="EA28" s="690"/>
      <c r="EB28" s="690"/>
      <c r="EC28" s="691"/>
    </row>
    <row r="29" spans="2:133" ht="11.25" customHeight="1" x14ac:dyDescent="0.15">
      <c r="B29" s="656" t="s">
        <v>309</v>
      </c>
      <c r="C29" s="657"/>
      <c r="D29" s="657"/>
      <c r="E29" s="657"/>
      <c r="F29" s="657"/>
      <c r="G29" s="657"/>
      <c r="H29" s="657"/>
      <c r="I29" s="657"/>
      <c r="J29" s="657"/>
      <c r="K29" s="657"/>
      <c r="L29" s="657"/>
      <c r="M29" s="657"/>
      <c r="N29" s="657"/>
      <c r="O29" s="657"/>
      <c r="P29" s="657"/>
      <c r="Q29" s="658"/>
      <c r="R29" s="659">
        <v>71586</v>
      </c>
      <c r="S29" s="660"/>
      <c r="T29" s="660"/>
      <c r="U29" s="660"/>
      <c r="V29" s="660"/>
      <c r="W29" s="660"/>
      <c r="X29" s="660"/>
      <c r="Y29" s="661"/>
      <c r="Z29" s="662">
        <v>0.4</v>
      </c>
      <c r="AA29" s="662"/>
      <c r="AB29" s="662"/>
      <c r="AC29" s="662"/>
      <c r="AD29" s="663">
        <v>260</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1958584</v>
      </c>
      <c r="CS29" s="692"/>
      <c r="CT29" s="692"/>
      <c r="CU29" s="692"/>
      <c r="CV29" s="692"/>
      <c r="CW29" s="692"/>
      <c r="CX29" s="692"/>
      <c r="CY29" s="693"/>
      <c r="CZ29" s="664">
        <v>11.6</v>
      </c>
      <c r="DA29" s="690"/>
      <c r="DB29" s="690"/>
      <c r="DC29" s="694"/>
      <c r="DD29" s="668">
        <v>1867459</v>
      </c>
      <c r="DE29" s="692"/>
      <c r="DF29" s="692"/>
      <c r="DG29" s="692"/>
      <c r="DH29" s="692"/>
      <c r="DI29" s="692"/>
      <c r="DJ29" s="692"/>
      <c r="DK29" s="693"/>
      <c r="DL29" s="668">
        <v>1856922</v>
      </c>
      <c r="DM29" s="692"/>
      <c r="DN29" s="692"/>
      <c r="DO29" s="692"/>
      <c r="DP29" s="692"/>
      <c r="DQ29" s="692"/>
      <c r="DR29" s="692"/>
      <c r="DS29" s="692"/>
      <c r="DT29" s="692"/>
      <c r="DU29" s="692"/>
      <c r="DV29" s="693"/>
      <c r="DW29" s="664">
        <v>19.8</v>
      </c>
      <c r="DX29" s="690"/>
      <c r="DY29" s="690"/>
      <c r="DZ29" s="690"/>
      <c r="EA29" s="690"/>
      <c r="EB29" s="690"/>
      <c r="EC29" s="691"/>
    </row>
    <row r="30" spans="2:133" ht="11.25" customHeight="1" x14ac:dyDescent="0.15">
      <c r="B30" s="656" t="s">
        <v>312</v>
      </c>
      <c r="C30" s="657"/>
      <c r="D30" s="657"/>
      <c r="E30" s="657"/>
      <c r="F30" s="657"/>
      <c r="G30" s="657"/>
      <c r="H30" s="657"/>
      <c r="I30" s="657"/>
      <c r="J30" s="657"/>
      <c r="K30" s="657"/>
      <c r="L30" s="657"/>
      <c r="M30" s="657"/>
      <c r="N30" s="657"/>
      <c r="O30" s="657"/>
      <c r="P30" s="657"/>
      <c r="Q30" s="658"/>
      <c r="R30" s="659">
        <v>3286993</v>
      </c>
      <c r="S30" s="660"/>
      <c r="T30" s="660"/>
      <c r="U30" s="660"/>
      <c r="V30" s="660"/>
      <c r="W30" s="660"/>
      <c r="X30" s="660"/>
      <c r="Y30" s="661"/>
      <c r="Z30" s="662">
        <v>18.100000000000001</v>
      </c>
      <c r="AA30" s="662"/>
      <c r="AB30" s="662"/>
      <c r="AC30" s="662"/>
      <c r="AD30" s="663" t="s">
        <v>130</v>
      </c>
      <c r="AE30" s="663"/>
      <c r="AF30" s="663"/>
      <c r="AG30" s="663"/>
      <c r="AH30" s="663"/>
      <c r="AI30" s="663"/>
      <c r="AJ30" s="663"/>
      <c r="AK30" s="663"/>
      <c r="AL30" s="664" t="s">
        <v>234</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1909881</v>
      </c>
      <c r="CS30" s="660"/>
      <c r="CT30" s="660"/>
      <c r="CU30" s="660"/>
      <c r="CV30" s="660"/>
      <c r="CW30" s="660"/>
      <c r="CX30" s="660"/>
      <c r="CY30" s="661"/>
      <c r="CZ30" s="664">
        <v>11.3</v>
      </c>
      <c r="DA30" s="690"/>
      <c r="DB30" s="690"/>
      <c r="DC30" s="694"/>
      <c r="DD30" s="668">
        <v>1822532</v>
      </c>
      <c r="DE30" s="660"/>
      <c r="DF30" s="660"/>
      <c r="DG30" s="660"/>
      <c r="DH30" s="660"/>
      <c r="DI30" s="660"/>
      <c r="DJ30" s="660"/>
      <c r="DK30" s="661"/>
      <c r="DL30" s="668">
        <v>1811995</v>
      </c>
      <c r="DM30" s="660"/>
      <c r="DN30" s="660"/>
      <c r="DO30" s="660"/>
      <c r="DP30" s="660"/>
      <c r="DQ30" s="660"/>
      <c r="DR30" s="660"/>
      <c r="DS30" s="660"/>
      <c r="DT30" s="660"/>
      <c r="DU30" s="660"/>
      <c r="DV30" s="661"/>
      <c r="DW30" s="664">
        <v>19.3</v>
      </c>
      <c r="DX30" s="690"/>
      <c r="DY30" s="690"/>
      <c r="DZ30" s="690"/>
      <c r="EA30" s="690"/>
      <c r="EB30" s="690"/>
      <c r="EC30" s="691"/>
    </row>
    <row r="31" spans="2:133" ht="11.25" customHeight="1" x14ac:dyDescent="0.15">
      <c r="B31" s="672" t="s">
        <v>316</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130</v>
      </c>
      <c r="AA31" s="662"/>
      <c r="AB31" s="662"/>
      <c r="AC31" s="662"/>
      <c r="AD31" s="663" t="s">
        <v>148</v>
      </c>
      <c r="AE31" s="663"/>
      <c r="AF31" s="663"/>
      <c r="AG31" s="663"/>
      <c r="AH31" s="663"/>
      <c r="AI31" s="663"/>
      <c r="AJ31" s="663"/>
      <c r="AK31" s="663"/>
      <c r="AL31" s="664" t="s">
        <v>148</v>
      </c>
      <c r="AM31" s="665"/>
      <c r="AN31" s="665"/>
      <c r="AO31" s="666"/>
      <c r="AP31" s="705" t="s">
        <v>317</v>
      </c>
      <c r="AQ31" s="706"/>
      <c r="AR31" s="706"/>
      <c r="AS31" s="706"/>
      <c r="AT31" s="711" t="s">
        <v>318</v>
      </c>
      <c r="AU31" s="218"/>
      <c r="AV31" s="218"/>
      <c r="AW31" s="218"/>
      <c r="AX31" s="645" t="s">
        <v>191</v>
      </c>
      <c r="AY31" s="646"/>
      <c r="AZ31" s="646"/>
      <c r="BA31" s="646"/>
      <c r="BB31" s="646"/>
      <c r="BC31" s="646"/>
      <c r="BD31" s="646"/>
      <c r="BE31" s="646"/>
      <c r="BF31" s="647"/>
      <c r="BG31" s="715">
        <v>99.3</v>
      </c>
      <c r="BH31" s="703"/>
      <c r="BI31" s="703"/>
      <c r="BJ31" s="703"/>
      <c r="BK31" s="703"/>
      <c r="BL31" s="703"/>
      <c r="BM31" s="654">
        <v>97.5</v>
      </c>
      <c r="BN31" s="703"/>
      <c r="BO31" s="703"/>
      <c r="BP31" s="703"/>
      <c r="BQ31" s="704"/>
      <c r="BR31" s="715">
        <v>99.2</v>
      </c>
      <c r="BS31" s="703"/>
      <c r="BT31" s="703"/>
      <c r="BU31" s="703"/>
      <c r="BV31" s="703"/>
      <c r="BW31" s="703"/>
      <c r="BX31" s="654">
        <v>97</v>
      </c>
      <c r="BY31" s="703"/>
      <c r="BZ31" s="703"/>
      <c r="CA31" s="703"/>
      <c r="CB31" s="704"/>
      <c r="CD31" s="697"/>
      <c r="CE31" s="698"/>
      <c r="CF31" s="656" t="s">
        <v>319</v>
      </c>
      <c r="CG31" s="657"/>
      <c r="CH31" s="657"/>
      <c r="CI31" s="657"/>
      <c r="CJ31" s="657"/>
      <c r="CK31" s="657"/>
      <c r="CL31" s="657"/>
      <c r="CM31" s="657"/>
      <c r="CN31" s="657"/>
      <c r="CO31" s="657"/>
      <c r="CP31" s="657"/>
      <c r="CQ31" s="658"/>
      <c r="CR31" s="659">
        <v>48703</v>
      </c>
      <c r="CS31" s="692"/>
      <c r="CT31" s="692"/>
      <c r="CU31" s="692"/>
      <c r="CV31" s="692"/>
      <c r="CW31" s="692"/>
      <c r="CX31" s="692"/>
      <c r="CY31" s="693"/>
      <c r="CZ31" s="664">
        <v>0.3</v>
      </c>
      <c r="DA31" s="690"/>
      <c r="DB31" s="690"/>
      <c r="DC31" s="694"/>
      <c r="DD31" s="668">
        <v>44927</v>
      </c>
      <c r="DE31" s="692"/>
      <c r="DF31" s="692"/>
      <c r="DG31" s="692"/>
      <c r="DH31" s="692"/>
      <c r="DI31" s="692"/>
      <c r="DJ31" s="692"/>
      <c r="DK31" s="693"/>
      <c r="DL31" s="668">
        <v>44927</v>
      </c>
      <c r="DM31" s="692"/>
      <c r="DN31" s="692"/>
      <c r="DO31" s="692"/>
      <c r="DP31" s="692"/>
      <c r="DQ31" s="692"/>
      <c r="DR31" s="692"/>
      <c r="DS31" s="692"/>
      <c r="DT31" s="692"/>
      <c r="DU31" s="692"/>
      <c r="DV31" s="693"/>
      <c r="DW31" s="664">
        <v>0.5</v>
      </c>
      <c r="DX31" s="690"/>
      <c r="DY31" s="690"/>
      <c r="DZ31" s="690"/>
      <c r="EA31" s="690"/>
      <c r="EB31" s="690"/>
      <c r="EC31" s="691"/>
    </row>
    <row r="32" spans="2:133" ht="11.25" customHeight="1" x14ac:dyDescent="0.15">
      <c r="B32" s="656" t="s">
        <v>320</v>
      </c>
      <c r="C32" s="657"/>
      <c r="D32" s="657"/>
      <c r="E32" s="657"/>
      <c r="F32" s="657"/>
      <c r="G32" s="657"/>
      <c r="H32" s="657"/>
      <c r="I32" s="657"/>
      <c r="J32" s="657"/>
      <c r="K32" s="657"/>
      <c r="L32" s="657"/>
      <c r="M32" s="657"/>
      <c r="N32" s="657"/>
      <c r="O32" s="657"/>
      <c r="P32" s="657"/>
      <c r="Q32" s="658"/>
      <c r="R32" s="659">
        <v>1486330</v>
      </c>
      <c r="S32" s="660"/>
      <c r="T32" s="660"/>
      <c r="U32" s="660"/>
      <c r="V32" s="660"/>
      <c r="W32" s="660"/>
      <c r="X32" s="660"/>
      <c r="Y32" s="661"/>
      <c r="Z32" s="662">
        <v>8.1999999999999993</v>
      </c>
      <c r="AA32" s="662"/>
      <c r="AB32" s="662"/>
      <c r="AC32" s="662"/>
      <c r="AD32" s="663" t="s">
        <v>130</v>
      </c>
      <c r="AE32" s="663"/>
      <c r="AF32" s="663"/>
      <c r="AG32" s="663"/>
      <c r="AH32" s="663"/>
      <c r="AI32" s="663"/>
      <c r="AJ32" s="663"/>
      <c r="AK32" s="663"/>
      <c r="AL32" s="664" t="s">
        <v>234</v>
      </c>
      <c r="AM32" s="665"/>
      <c r="AN32" s="665"/>
      <c r="AO32" s="666"/>
      <c r="AP32" s="707"/>
      <c r="AQ32" s="708"/>
      <c r="AR32" s="708"/>
      <c r="AS32" s="708"/>
      <c r="AT32" s="712"/>
      <c r="AU32" s="214" t="s">
        <v>321</v>
      </c>
      <c r="AX32" s="656" t="s">
        <v>322</v>
      </c>
      <c r="AY32" s="657"/>
      <c r="AZ32" s="657"/>
      <c r="BA32" s="657"/>
      <c r="BB32" s="657"/>
      <c r="BC32" s="657"/>
      <c r="BD32" s="657"/>
      <c r="BE32" s="657"/>
      <c r="BF32" s="658"/>
      <c r="BG32" s="716">
        <v>99</v>
      </c>
      <c r="BH32" s="692"/>
      <c r="BI32" s="692"/>
      <c r="BJ32" s="692"/>
      <c r="BK32" s="692"/>
      <c r="BL32" s="692"/>
      <c r="BM32" s="665">
        <v>96.2</v>
      </c>
      <c r="BN32" s="692"/>
      <c r="BO32" s="692"/>
      <c r="BP32" s="692"/>
      <c r="BQ32" s="714"/>
      <c r="BR32" s="716">
        <v>98.6</v>
      </c>
      <c r="BS32" s="692"/>
      <c r="BT32" s="692"/>
      <c r="BU32" s="692"/>
      <c r="BV32" s="692"/>
      <c r="BW32" s="692"/>
      <c r="BX32" s="665">
        <v>96.1</v>
      </c>
      <c r="BY32" s="692"/>
      <c r="BZ32" s="692"/>
      <c r="CA32" s="692"/>
      <c r="CB32" s="714"/>
      <c r="CD32" s="699"/>
      <c r="CE32" s="700"/>
      <c r="CF32" s="656" t="s">
        <v>323</v>
      </c>
      <c r="CG32" s="657"/>
      <c r="CH32" s="657"/>
      <c r="CI32" s="657"/>
      <c r="CJ32" s="657"/>
      <c r="CK32" s="657"/>
      <c r="CL32" s="657"/>
      <c r="CM32" s="657"/>
      <c r="CN32" s="657"/>
      <c r="CO32" s="657"/>
      <c r="CP32" s="657"/>
      <c r="CQ32" s="658"/>
      <c r="CR32" s="659" t="s">
        <v>130</v>
      </c>
      <c r="CS32" s="660"/>
      <c r="CT32" s="660"/>
      <c r="CU32" s="660"/>
      <c r="CV32" s="660"/>
      <c r="CW32" s="660"/>
      <c r="CX32" s="660"/>
      <c r="CY32" s="661"/>
      <c r="CZ32" s="664" t="s">
        <v>148</v>
      </c>
      <c r="DA32" s="690"/>
      <c r="DB32" s="690"/>
      <c r="DC32" s="694"/>
      <c r="DD32" s="668" t="s">
        <v>234</v>
      </c>
      <c r="DE32" s="660"/>
      <c r="DF32" s="660"/>
      <c r="DG32" s="660"/>
      <c r="DH32" s="660"/>
      <c r="DI32" s="660"/>
      <c r="DJ32" s="660"/>
      <c r="DK32" s="661"/>
      <c r="DL32" s="668" t="s">
        <v>130</v>
      </c>
      <c r="DM32" s="660"/>
      <c r="DN32" s="660"/>
      <c r="DO32" s="660"/>
      <c r="DP32" s="660"/>
      <c r="DQ32" s="660"/>
      <c r="DR32" s="660"/>
      <c r="DS32" s="660"/>
      <c r="DT32" s="660"/>
      <c r="DU32" s="660"/>
      <c r="DV32" s="661"/>
      <c r="DW32" s="664" t="s">
        <v>234</v>
      </c>
      <c r="DX32" s="690"/>
      <c r="DY32" s="690"/>
      <c r="DZ32" s="690"/>
      <c r="EA32" s="690"/>
      <c r="EB32" s="690"/>
      <c r="EC32" s="691"/>
    </row>
    <row r="33" spans="2:133" ht="11.25" customHeight="1" x14ac:dyDescent="0.15">
      <c r="B33" s="656" t="s">
        <v>324</v>
      </c>
      <c r="C33" s="657"/>
      <c r="D33" s="657"/>
      <c r="E33" s="657"/>
      <c r="F33" s="657"/>
      <c r="G33" s="657"/>
      <c r="H33" s="657"/>
      <c r="I33" s="657"/>
      <c r="J33" s="657"/>
      <c r="K33" s="657"/>
      <c r="L33" s="657"/>
      <c r="M33" s="657"/>
      <c r="N33" s="657"/>
      <c r="O33" s="657"/>
      <c r="P33" s="657"/>
      <c r="Q33" s="658"/>
      <c r="R33" s="659">
        <v>39621</v>
      </c>
      <c r="S33" s="660"/>
      <c r="T33" s="660"/>
      <c r="U33" s="660"/>
      <c r="V33" s="660"/>
      <c r="W33" s="660"/>
      <c r="X33" s="660"/>
      <c r="Y33" s="661"/>
      <c r="Z33" s="662">
        <v>0.2</v>
      </c>
      <c r="AA33" s="662"/>
      <c r="AB33" s="662"/>
      <c r="AC33" s="662"/>
      <c r="AD33" s="663">
        <v>15464</v>
      </c>
      <c r="AE33" s="663"/>
      <c r="AF33" s="663"/>
      <c r="AG33" s="663"/>
      <c r="AH33" s="663"/>
      <c r="AI33" s="663"/>
      <c r="AJ33" s="663"/>
      <c r="AK33" s="663"/>
      <c r="AL33" s="664">
        <v>0.2</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99.5</v>
      </c>
      <c r="BH33" s="718"/>
      <c r="BI33" s="718"/>
      <c r="BJ33" s="718"/>
      <c r="BK33" s="718"/>
      <c r="BL33" s="718"/>
      <c r="BM33" s="719">
        <v>98.2</v>
      </c>
      <c r="BN33" s="718"/>
      <c r="BO33" s="718"/>
      <c r="BP33" s="718"/>
      <c r="BQ33" s="720"/>
      <c r="BR33" s="717">
        <v>99.5</v>
      </c>
      <c r="BS33" s="718"/>
      <c r="BT33" s="718"/>
      <c r="BU33" s="718"/>
      <c r="BV33" s="718"/>
      <c r="BW33" s="718"/>
      <c r="BX33" s="719">
        <v>97.3</v>
      </c>
      <c r="BY33" s="718"/>
      <c r="BZ33" s="718"/>
      <c r="CA33" s="718"/>
      <c r="CB33" s="720"/>
      <c r="CD33" s="656" t="s">
        <v>326</v>
      </c>
      <c r="CE33" s="657"/>
      <c r="CF33" s="657"/>
      <c r="CG33" s="657"/>
      <c r="CH33" s="657"/>
      <c r="CI33" s="657"/>
      <c r="CJ33" s="657"/>
      <c r="CK33" s="657"/>
      <c r="CL33" s="657"/>
      <c r="CM33" s="657"/>
      <c r="CN33" s="657"/>
      <c r="CO33" s="657"/>
      <c r="CP33" s="657"/>
      <c r="CQ33" s="658"/>
      <c r="CR33" s="659">
        <v>7564705</v>
      </c>
      <c r="CS33" s="692"/>
      <c r="CT33" s="692"/>
      <c r="CU33" s="692"/>
      <c r="CV33" s="692"/>
      <c r="CW33" s="692"/>
      <c r="CX33" s="692"/>
      <c r="CY33" s="693"/>
      <c r="CZ33" s="664">
        <v>44.7</v>
      </c>
      <c r="DA33" s="690"/>
      <c r="DB33" s="690"/>
      <c r="DC33" s="694"/>
      <c r="DD33" s="668">
        <v>6262172</v>
      </c>
      <c r="DE33" s="692"/>
      <c r="DF33" s="692"/>
      <c r="DG33" s="692"/>
      <c r="DH33" s="692"/>
      <c r="DI33" s="692"/>
      <c r="DJ33" s="692"/>
      <c r="DK33" s="693"/>
      <c r="DL33" s="668">
        <v>3164914</v>
      </c>
      <c r="DM33" s="692"/>
      <c r="DN33" s="692"/>
      <c r="DO33" s="692"/>
      <c r="DP33" s="692"/>
      <c r="DQ33" s="692"/>
      <c r="DR33" s="692"/>
      <c r="DS33" s="692"/>
      <c r="DT33" s="692"/>
      <c r="DU33" s="692"/>
      <c r="DV33" s="693"/>
      <c r="DW33" s="664">
        <v>33.700000000000003</v>
      </c>
      <c r="DX33" s="690"/>
      <c r="DY33" s="690"/>
      <c r="DZ33" s="690"/>
      <c r="EA33" s="690"/>
      <c r="EB33" s="690"/>
      <c r="EC33" s="691"/>
    </row>
    <row r="34" spans="2:133" ht="11.25" customHeight="1" x14ac:dyDescent="0.15">
      <c r="B34" s="656" t="s">
        <v>327</v>
      </c>
      <c r="C34" s="657"/>
      <c r="D34" s="657"/>
      <c r="E34" s="657"/>
      <c r="F34" s="657"/>
      <c r="G34" s="657"/>
      <c r="H34" s="657"/>
      <c r="I34" s="657"/>
      <c r="J34" s="657"/>
      <c r="K34" s="657"/>
      <c r="L34" s="657"/>
      <c r="M34" s="657"/>
      <c r="N34" s="657"/>
      <c r="O34" s="657"/>
      <c r="P34" s="657"/>
      <c r="Q34" s="658"/>
      <c r="R34" s="659">
        <v>1040804</v>
      </c>
      <c r="S34" s="660"/>
      <c r="T34" s="660"/>
      <c r="U34" s="660"/>
      <c r="V34" s="660"/>
      <c r="W34" s="660"/>
      <c r="X34" s="660"/>
      <c r="Y34" s="661"/>
      <c r="Z34" s="662">
        <v>5.7</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2491980</v>
      </c>
      <c r="CS34" s="660"/>
      <c r="CT34" s="660"/>
      <c r="CU34" s="660"/>
      <c r="CV34" s="660"/>
      <c r="CW34" s="660"/>
      <c r="CX34" s="660"/>
      <c r="CY34" s="661"/>
      <c r="CZ34" s="664">
        <v>14.7</v>
      </c>
      <c r="DA34" s="690"/>
      <c r="DB34" s="690"/>
      <c r="DC34" s="694"/>
      <c r="DD34" s="668">
        <v>1973539</v>
      </c>
      <c r="DE34" s="660"/>
      <c r="DF34" s="660"/>
      <c r="DG34" s="660"/>
      <c r="DH34" s="660"/>
      <c r="DI34" s="660"/>
      <c r="DJ34" s="660"/>
      <c r="DK34" s="661"/>
      <c r="DL34" s="668">
        <v>1247543</v>
      </c>
      <c r="DM34" s="660"/>
      <c r="DN34" s="660"/>
      <c r="DO34" s="660"/>
      <c r="DP34" s="660"/>
      <c r="DQ34" s="660"/>
      <c r="DR34" s="660"/>
      <c r="DS34" s="660"/>
      <c r="DT34" s="660"/>
      <c r="DU34" s="660"/>
      <c r="DV34" s="661"/>
      <c r="DW34" s="664">
        <v>13.3</v>
      </c>
      <c r="DX34" s="690"/>
      <c r="DY34" s="690"/>
      <c r="DZ34" s="690"/>
      <c r="EA34" s="690"/>
      <c r="EB34" s="690"/>
      <c r="EC34" s="691"/>
    </row>
    <row r="35" spans="2:133" ht="11.25" customHeight="1" x14ac:dyDescent="0.15">
      <c r="B35" s="656" t="s">
        <v>329</v>
      </c>
      <c r="C35" s="657"/>
      <c r="D35" s="657"/>
      <c r="E35" s="657"/>
      <c r="F35" s="657"/>
      <c r="G35" s="657"/>
      <c r="H35" s="657"/>
      <c r="I35" s="657"/>
      <c r="J35" s="657"/>
      <c r="K35" s="657"/>
      <c r="L35" s="657"/>
      <c r="M35" s="657"/>
      <c r="N35" s="657"/>
      <c r="O35" s="657"/>
      <c r="P35" s="657"/>
      <c r="Q35" s="658"/>
      <c r="R35" s="659">
        <v>351784</v>
      </c>
      <c r="S35" s="660"/>
      <c r="T35" s="660"/>
      <c r="U35" s="660"/>
      <c r="V35" s="660"/>
      <c r="W35" s="660"/>
      <c r="X35" s="660"/>
      <c r="Y35" s="661"/>
      <c r="Z35" s="662">
        <v>1.9</v>
      </c>
      <c r="AA35" s="662"/>
      <c r="AB35" s="662"/>
      <c r="AC35" s="662"/>
      <c r="AD35" s="663" t="s">
        <v>130</v>
      </c>
      <c r="AE35" s="663"/>
      <c r="AF35" s="663"/>
      <c r="AG35" s="663"/>
      <c r="AH35" s="663"/>
      <c r="AI35" s="663"/>
      <c r="AJ35" s="663"/>
      <c r="AK35" s="663"/>
      <c r="AL35" s="664" t="s">
        <v>130</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346110</v>
      </c>
      <c r="CS35" s="692"/>
      <c r="CT35" s="692"/>
      <c r="CU35" s="692"/>
      <c r="CV35" s="692"/>
      <c r="CW35" s="692"/>
      <c r="CX35" s="692"/>
      <c r="CY35" s="693"/>
      <c r="CZ35" s="664">
        <v>2</v>
      </c>
      <c r="DA35" s="690"/>
      <c r="DB35" s="690"/>
      <c r="DC35" s="694"/>
      <c r="DD35" s="668">
        <v>252185</v>
      </c>
      <c r="DE35" s="692"/>
      <c r="DF35" s="692"/>
      <c r="DG35" s="692"/>
      <c r="DH35" s="692"/>
      <c r="DI35" s="692"/>
      <c r="DJ35" s="692"/>
      <c r="DK35" s="693"/>
      <c r="DL35" s="668">
        <v>212666</v>
      </c>
      <c r="DM35" s="692"/>
      <c r="DN35" s="692"/>
      <c r="DO35" s="692"/>
      <c r="DP35" s="692"/>
      <c r="DQ35" s="692"/>
      <c r="DR35" s="692"/>
      <c r="DS35" s="692"/>
      <c r="DT35" s="692"/>
      <c r="DU35" s="692"/>
      <c r="DV35" s="693"/>
      <c r="DW35" s="664">
        <v>2.2999999999999998</v>
      </c>
      <c r="DX35" s="690"/>
      <c r="DY35" s="690"/>
      <c r="DZ35" s="690"/>
      <c r="EA35" s="690"/>
      <c r="EB35" s="690"/>
      <c r="EC35" s="691"/>
    </row>
    <row r="36" spans="2:133" ht="11.25" customHeight="1" x14ac:dyDescent="0.15">
      <c r="B36" s="656" t="s">
        <v>333</v>
      </c>
      <c r="C36" s="657"/>
      <c r="D36" s="657"/>
      <c r="E36" s="657"/>
      <c r="F36" s="657"/>
      <c r="G36" s="657"/>
      <c r="H36" s="657"/>
      <c r="I36" s="657"/>
      <c r="J36" s="657"/>
      <c r="K36" s="657"/>
      <c r="L36" s="657"/>
      <c r="M36" s="657"/>
      <c r="N36" s="657"/>
      <c r="O36" s="657"/>
      <c r="P36" s="657"/>
      <c r="Q36" s="658"/>
      <c r="R36" s="659">
        <v>1347696</v>
      </c>
      <c r="S36" s="660"/>
      <c r="T36" s="660"/>
      <c r="U36" s="660"/>
      <c r="V36" s="660"/>
      <c r="W36" s="660"/>
      <c r="X36" s="660"/>
      <c r="Y36" s="661"/>
      <c r="Z36" s="662">
        <v>7.4</v>
      </c>
      <c r="AA36" s="662"/>
      <c r="AB36" s="662"/>
      <c r="AC36" s="662"/>
      <c r="AD36" s="663" t="s">
        <v>234</v>
      </c>
      <c r="AE36" s="663"/>
      <c r="AF36" s="663"/>
      <c r="AG36" s="663"/>
      <c r="AH36" s="663"/>
      <c r="AI36" s="663"/>
      <c r="AJ36" s="663"/>
      <c r="AK36" s="663"/>
      <c r="AL36" s="664" t="s">
        <v>234</v>
      </c>
      <c r="AM36" s="665"/>
      <c r="AN36" s="665"/>
      <c r="AO36" s="666"/>
      <c r="AP36" s="222"/>
      <c r="AQ36" s="725" t="s">
        <v>334</v>
      </c>
      <c r="AR36" s="726"/>
      <c r="AS36" s="726"/>
      <c r="AT36" s="726"/>
      <c r="AU36" s="726"/>
      <c r="AV36" s="726"/>
      <c r="AW36" s="726"/>
      <c r="AX36" s="726"/>
      <c r="AY36" s="727"/>
      <c r="AZ36" s="648">
        <v>1442993</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97776</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2074216</v>
      </c>
      <c r="CS36" s="660"/>
      <c r="CT36" s="660"/>
      <c r="CU36" s="660"/>
      <c r="CV36" s="660"/>
      <c r="CW36" s="660"/>
      <c r="CX36" s="660"/>
      <c r="CY36" s="661"/>
      <c r="CZ36" s="664">
        <v>12.3</v>
      </c>
      <c r="DA36" s="690"/>
      <c r="DB36" s="690"/>
      <c r="DC36" s="694"/>
      <c r="DD36" s="668">
        <v>1606306</v>
      </c>
      <c r="DE36" s="660"/>
      <c r="DF36" s="660"/>
      <c r="DG36" s="660"/>
      <c r="DH36" s="660"/>
      <c r="DI36" s="660"/>
      <c r="DJ36" s="660"/>
      <c r="DK36" s="661"/>
      <c r="DL36" s="668">
        <v>787799</v>
      </c>
      <c r="DM36" s="660"/>
      <c r="DN36" s="660"/>
      <c r="DO36" s="660"/>
      <c r="DP36" s="660"/>
      <c r="DQ36" s="660"/>
      <c r="DR36" s="660"/>
      <c r="DS36" s="660"/>
      <c r="DT36" s="660"/>
      <c r="DU36" s="660"/>
      <c r="DV36" s="661"/>
      <c r="DW36" s="664">
        <v>8.4</v>
      </c>
      <c r="DX36" s="690"/>
      <c r="DY36" s="690"/>
      <c r="DZ36" s="690"/>
      <c r="EA36" s="690"/>
      <c r="EB36" s="690"/>
      <c r="EC36" s="691"/>
    </row>
    <row r="37" spans="2:133" ht="11.25" customHeight="1" x14ac:dyDescent="0.15">
      <c r="B37" s="656" t="s">
        <v>337</v>
      </c>
      <c r="C37" s="657"/>
      <c r="D37" s="657"/>
      <c r="E37" s="657"/>
      <c r="F37" s="657"/>
      <c r="G37" s="657"/>
      <c r="H37" s="657"/>
      <c r="I37" s="657"/>
      <c r="J37" s="657"/>
      <c r="K37" s="657"/>
      <c r="L37" s="657"/>
      <c r="M37" s="657"/>
      <c r="N37" s="657"/>
      <c r="O37" s="657"/>
      <c r="P37" s="657"/>
      <c r="Q37" s="658"/>
      <c r="R37" s="659">
        <v>57216</v>
      </c>
      <c r="S37" s="660"/>
      <c r="T37" s="660"/>
      <c r="U37" s="660"/>
      <c r="V37" s="660"/>
      <c r="W37" s="660"/>
      <c r="X37" s="660"/>
      <c r="Y37" s="661"/>
      <c r="Z37" s="662">
        <v>0.3</v>
      </c>
      <c r="AA37" s="662"/>
      <c r="AB37" s="662"/>
      <c r="AC37" s="662"/>
      <c r="AD37" s="663">
        <v>645</v>
      </c>
      <c r="AE37" s="663"/>
      <c r="AF37" s="663"/>
      <c r="AG37" s="663"/>
      <c r="AH37" s="663"/>
      <c r="AI37" s="663"/>
      <c r="AJ37" s="663"/>
      <c r="AK37" s="663"/>
      <c r="AL37" s="664">
        <v>0</v>
      </c>
      <c r="AM37" s="665"/>
      <c r="AN37" s="665"/>
      <c r="AO37" s="666"/>
      <c r="AQ37" s="722" t="s">
        <v>338</v>
      </c>
      <c r="AR37" s="723"/>
      <c r="AS37" s="723"/>
      <c r="AT37" s="723"/>
      <c r="AU37" s="723"/>
      <c r="AV37" s="723"/>
      <c r="AW37" s="723"/>
      <c r="AX37" s="723"/>
      <c r="AY37" s="724"/>
      <c r="AZ37" s="659">
        <v>310008</v>
      </c>
      <c r="BA37" s="660"/>
      <c r="BB37" s="660"/>
      <c r="BC37" s="660"/>
      <c r="BD37" s="692"/>
      <c r="BE37" s="692"/>
      <c r="BF37" s="714"/>
      <c r="BG37" s="656" t="s">
        <v>339</v>
      </c>
      <c r="BH37" s="657"/>
      <c r="BI37" s="657"/>
      <c r="BJ37" s="657"/>
      <c r="BK37" s="657"/>
      <c r="BL37" s="657"/>
      <c r="BM37" s="657"/>
      <c r="BN37" s="657"/>
      <c r="BO37" s="657"/>
      <c r="BP37" s="657"/>
      <c r="BQ37" s="657"/>
      <c r="BR37" s="657"/>
      <c r="BS37" s="657"/>
      <c r="BT37" s="657"/>
      <c r="BU37" s="658"/>
      <c r="BV37" s="659">
        <v>73313</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655974</v>
      </c>
      <c r="CS37" s="692"/>
      <c r="CT37" s="692"/>
      <c r="CU37" s="692"/>
      <c r="CV37" s="692"/>
      <c r="CW37" s="692"/>
      <c r="CX37" s="692"/>
      <c r="CY37" s="693"/>
      <c r="CZ37" s="664">
        <v>3.9</v>
      </c>
      <c r="DA37" s="690"/>
      <c r="DB37" s="690"/>
      <c r="DC37" s="694"/>
      <c r="DD37" s="668">
        <v>655974</v>
      </c>
      <c r="DE37" s="692"/>
      <c r="DF37" s="692"/>
      <c r="DG37" s="692"/>
      <c r="DH37" s="692"/>
      <c r="DI37" s="692"/>
      <c r="DJ37" s="692"/>
      <c r="DK37" s="693"/>
      <c r="DL37" s="668">
        <v>522257</v>
      </c>
      <c r="DM37" s="692"/>
      <c r="DN37" s="692"/>
      <c r="DO37" s="692"/>
      <c r="DP37" s="692"/>
      <c r="DQ37" s="692"/>
      <c r="DR37" s="692"/>
      <c r="DS37" s="692"/>
      <c r="DT37" s="692"/>
      <c r="DU37" s="692"/>
      <c r="DV37" s="693"/>
      <c r="DW37" s="664">
        <v>5.6</v>
      </c>
      <c r="DX37" s="690"/>
      <c r="DY37" s="690"/>
      <c r="DZ37" s="690"/>
      <c r="EA37" s="690"/>
      <c r="EB37" s="690"/>
      <c r="EC37" s="691"/>
    </row>
    <row r="38" spans="2:133" ht="11.25" customHeight="1" x14ac:dyDescent="0.15">
      <c r="B38" s="656" t="s">
        <v>341</v>
      </c>
      <c r="C38" s="657"/>
      <c r="D38" s="657"/>
      <c r="E38" s="657"/>
      <c r="F38" s="657"/>
      <c r="G38" s="657"/>
      <c r="H38" s="657"/>
      <c r="I38" s="657"/>
      <c r="J38" s="657"/>
      <c r="K38" s="657"/>
      <c r="L38" s="657"/>
      <c r="M38" s="657"/>
      <c r="N38" s="657"/>
      <c r="O38" s="657"/>
      <c r="P38" s="657"/>
      <c r="Q38" s="658"/>
      <c r="R38" s="659">
        <v>651728</v>
      </c>
      <c r="S38" s="660"/>
      <c r="T38" s="660"/>
      <c r="U38" s="660"/>
      <c r="V38" s="660"/>
      <c r="W38" s="660"/>
      <c r="X38" s="660"/>
      <c r="Y38" s="661"/>
      <c r="Z38" s="662">
        <v>3.6</v>
      </c>
      <c r="AA38" s="662"/>
      <c r="AB38" s="662"/>
      <c r="AC38" s="662"/>
      <c r="AD38" s="663" t="s">
        <v>148</v>
      </c>
      <c r="AE38" s="663"/>
      <c r="AF38" s="663"/>
      <c r="AG38" s="663"/>
      <c r="AH38" s="663"/>
      <c r="AI38" s="663"/>
      <c r="AJ38" s="663"/>
      <c r="AK38" s="663"/>
      <c r="AL38" s="664" t="s">
        <v>148</v>
      </c>
      <c r="AM38" s="665"/>
      <c r="AN38" s="665"/>
      <c r="AO38" s="666"/>
      <c r="AQ38" s="722" t="s">
        <v>342</v>
      </c>
      <c r="AR38" s="723"/>
      <c r="AS38" s="723"/>
      <c r="AT38" s="723"/>
      <c r="AU38" s="723"/>
      <c r="AV38" s="723"/>
      <c r="AW38" s="723"/>
      <c r="AX38" s="723"/>
      <c r="AY38" s="724"/>
      <c r="AZ38" s="659" t="s">
        <v>234</v>
      </c>
      <c r="BA38" s="660"/>
      <c r="BB38" s="660"/>
      <c r="BC38" s="660"/>
      <c r="BD38" s="692"/>
      <c r="BE38" s="692"/>
      <c r="BF38" s="714"/>
      <c r="BG38" s="656" t="s">
        <v>343</v>
      </c>
      <c r="BH38" s="657"/>
      <c r="BI38" s="657"/>
      <c r="BJ38" s="657"/>
      <c r="BK38" s="657"/>
      <c r="BL38" s="657"/>
      <c r="BM38" s="657"/>
      <c r="BN38" s="657"/>
      <c r="BO38" s="657"/>
      <c r="BP38" s="657"/>
      <c r="BQ38" s="657"/>
      <c r="BR38" s="657"/>
      <c r="BS38" s="657"/>
      <c r="BT38" s="657"/>
      <c r="BU38" s="658"/>
      <c r="BV38" s="659">
        <v>3653</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1132985</v>
      </c>
      <c r="CS38" s="660"/>
      <c r="CT38" s="660"/>
      <c r="CU38" s="660"/>
      <c r="CV38" s="660"/>
      <c r="CW38" s="660"/>
      <c r="CX38" s="660"/>
      <c r="CY38" s="661"/>
      <c r="CZ38" s="664">
        <v>6.7</v>
      </c>
      <c r="DA38" s="690"/>
      <c r="DB38" s="690"/>
      <c r="DC38" s="694"/>
      <c r="DD38" s="668">
        <v>911097</v>
      </c>
      <c r="DE38" s="660"/>
      <c r="DF38" s="660"/>
      <c r="DG38" s="660"/>
      <c r="DH38" s="660"/>
      <c r="DI38" s="660"/>
      <c r="DJ38" s="660"/>
      <c r="DK38" s="661"/>
      <c r="DL38" s="668">
        <v>879122</v>
      </c>
      <c r="DM38" s="660"/>
      <c r="DN38" s="660"/>
      <c r="DO38" s="660"/>
      <c r="DP38" s="660"/>
      <c r="DQ38" s="660"/>
      <c r="DR38" s="660"/>
      <c r="DS38" s="660"/>
      <c r="DT38" s="660"/>
      <c r="DU38" s="660"/>
      <c r="DV38" s="661"/>
      <c r="DW38" s="664">
        <v>9.4</v>
      </c>
      <c r="DX38" s="690"/>
      <c r="DY38" s="690"/>
      <c r="DZ38" s="690"/>
      <c r="EA38" s="690"/>
      <c r="EB38" s="690"/>
      <c r="EC38" s="691"/>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234</v>
      </c>
      <c r="AA39" s="662"/>
      <c r="AB39" s="662"/>
      <c r="AC39" s="662"/>
      <c r="AD39" s="663" t="s">
        <v>130</v>
      </c>
      <c r="AE39" s="663"/>
      <c r="AF39" s="663"/>
      <c r="AG39" s="663"/>
      <c r="AH39" s="663"/>
      <c r="AI39" s="663"/>
      <c r="AJ39" s="663"/>
      <c r="AK39" s="663"/>
      <c r="AL39" s="664" t="s">
        <v>130</v>
      </c>
      <c r="AM39" s="665"/>
      <c r="AN39" s="665"/>
      <c r="AO39" s="666"/>
      <c r="AQ39" s="722" t="s">
        <v>346</v>
      </c>
      <c r="AR39" s="723"/>
      <c r="AS39" s="723"/>
      <c r="AT39" s="723"/>
      <c r="AU39" s="723"/>
      <c r="AV39" s="723"/>
      <c r="AW39" s="723"/>
      <c r="AX39" s="723"/>
      <c r="AY39" s="724"/>
      <c r="AZ39" s="659" t="s">
        <v>130</v>
      </c>
      <c r="BA39" s="660"/>
      <c r="BB39" s="660"/>
      <c r="BC39" s="660"/>
      <c r="BD39" s="692"/>
      <c r="BE39" s="692"/>
      <c r="BF39" s="714"/>
      <c r="BG39" s="656" t="s">
        <v>347</v>
      </c>
      <c r="BH39" s="657"/>
      <c r="BI39" s="657"/>
      <c r="BJ39" s="657"/>
      <c r="BK39" s="657"/>
      <c r="BL39" s="657"/>
      <c r="BM39" s="657"/>
      <c r="BN39" s="657"/>
      <c r="BO39" s="657"/>
      <c r="BP39" s="657"/>
      <c r="BQ39" s="657"/>
      <c r="BR39" s="657"/>
      <c r="BS39" s="657"/>
      <c r="BT39" s="657"/>
      <c r="BU39" s="658"/>
      <c r="BV39" s="659">
        <v>5754</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1324150</v>
      </c>
      <c r="CS39" s="692"/>
      <c r="CT39" s="692"/>
      <c r="CU39" s="692"/>
      <c r="CV39" s="692"/>
      <c r="CW39" s="692"/>
      <c r="CX39" s="692"/>
      <c r="CY39" s="693"/>
      <c r="CZ39" s="664">
        <v>7.8</v>
      </c>
      <c r="DA39" s="690"/>
      <c r="DB39" s="690"/>
      <c r="DC39" s="694"/>
      <c r="DD39" s="668">
        <v>1323856</v>
      </c>
      <c r="DE39" s="692"/>
      <c r="DF39" s="692"/>
      <c r="DG39" s="692"/>
      <c r="DH39" s="692"/>
      <c r="DI39" s="692"/>
      <c r="DJ39" s="692"/>
      <c r="DK39" s="693"/>
      <c r="DL39" s="668" t="s">
        <v>130</v>
      </c>
      <c r="DM39" s="692"/>
      <c r="DN39" s="692"/>
      <c r="DO39" s="692"/>
      <c r="DP39" s="692"/>
      <c r="DQ39" s="692"/>
      <c r="DR39" s="692"/>
      <c r="DS39" s="692"/>
      <c r="DT39" s="692"/>
      <c r="DU39" s="692"/>
      <c r="DV39" s="693"/>
      <c r="DW39" s="664" t="s">
        <v>234</v>
      </c>
      <c r="DX39" s="690"/>
      <c r="DY39" s="690"/>
      <c r="DZ39" s="690"/>
      <c r="EA39" s="690"/>
      <c r="EB39" s="690"/>
      <c r="EC39" s="691"/>
    </row>
    <row r="40" spans="2:133" ht="11.25" customHeight="1" x14ac:dyDescent="0.15">
      <c r="B40" s="656" t="s">
        <v>349</v>
      </c>
      <c r="C40" s="657"/>
      <c r="D40" s="657"/>
      <c r="E40" s="657"/>
      <c r="F40" s="657"/>
      <c r="G40" s="657"/>
      <c r="H40" s="657"/>
      <c r="I40" s="657"/>
      <c r="J40" s="657"/>
      <c r="K40" s="657"/>
      <c r="L40" s="657"/>
      <c r="M40" s="657"/>
      <c r="N40" s="657"/>
      <c r="O40" s="657"/>
      <c r="P40" s="657"/>
      <c r="Q40" s="658"/>
      <c r="R40" s="659">
        <v>216028</v>
      </c>
      <c r="S40" s="660"/>
      <c r="T40" s="660"/>
      <c r="U40" s="660"/>
      <c r="V40" s="660"/>
      <c r="W40" s="660"/>
      <c r="X40" s="660"/>
      <c r="Y40" s="661"/>
      <c r="Z40" s="662">
        <v>1.2</v>
      </c>
      <c r="AA40" s="662"/>
      <c r="AB40" s="662"/>
      <c r="AC40" s="662"/>
      <c r="AD40" s="663" t="s">
        <v>130</v>
      </c>
      <c r="AE40" s="663"/>
      <c r="AF40" s="663"/>
      <c r="AG40" s="663"/>
      <c r="AH40" s="663"/>
      <c r="AI40" s="663"/>
      <c r="AJ40" s="663"/>
      <c r="AK40" s="663"/>
      <c r="AL40" s="664" t="s">
        <v>148</v>
      </c>
      <c r="AM40" s="665"/>
      <c r="AN40" s="665"/>
      <c r="AO40" s="666"/>
      <c r="AQ40" s="722" t="s">
        <v>350</v>
      </c>
      <c r="AR40" s="723"/>
      <c r="AS40" s="723"/>
      <c r="AT40" s="723"/>
      <c r="AU40" s="723"/>
      <c r="AV40" s="723"/>
      <c r="AW40" s="723"/>
      <c r="AX40" s="723"/>
      <c r="AY40" s="724"/>
      <c r="AZ40" s="659" t="s">
        <v>130</v>
      </c>
      <c r="BA40" s="660"/>
      <c r="BB40" s="660"/>
      <c r="BC40" s="660"/>
      <c r="BD40" s="692"/>
      <c r="BE40" s="692"/>
      <c r="BF40" s="714"/>
      <c r="BG40" s="707" t="s">
        <v>351</v>
      </c>
      <c r="BH40" s="708"/>
      <c r="BI40" s="708"/>
      <c r="BJ40" s="708"/>
      <c r="BK40" s="708"/>
      <c r="BL40" s="223"/>
      <c r="BM40" s="657" t="s">
        <v>352</v>
      </c>
      <c r="BN40" s="657"/>
      <c r="BO40" s="657"/>
      <c r="BP40" s="657"/>
      <c r="BQ40" s="657"/>
      <c r="BR40" s="657"/>
      <c r="BS40" s="657"/>
      <c r="BT40" s="657"/>
      <c r="BU40" s="658"/>
      <c r="BV40" s="659">
        <v>100</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195264</v>
      </c>
      <c r="CS40" s="660"/>
      <c r="CT40" s="660"/>
      <c r="CU40" s="660"/>
      <c r="CV40" s="660"/>
      <c r="CW40" s="660"/>
      <c r="CX40" s="660"/>
      <c r="CY40" s="661"/>
      <c r="CZ40" s="664">
        <v>1.2</v>
      </c>
      <c r="DA40" s="690"/>
      <c r="DB40" s="690"/>
      <c r="DC40" s="694"/>
      <c r="DD40" s="668">
        <v>195189</v>
      </c>
      <c r="DE40" s="660"/>
      <c r="DF40" s="660"/>
      <c r="DG40" s="660"/>
      <c r="DH40" s="660"/>
      <c r="DI40" s="660"/>
      <c r="DJ40" s="660"/>
      <c r="DK40" s="661"/>
      <c r="DL40" s="668">
        <v>37784</v>
      </c>
      <c r="DM40" s="660"/>
      <c r="DN40" s="660"/>
      <c r="DO40" s="660"/>
      <c r="DP40" s="660"/>
      <c r="DQ40" s="660"/>
      <c r="DR40" s="660"/>
      <c r="DS40" s="660"/>
      <c r="DT40" s="660"/>
      <c r="DU40" s="660"/>
      <c r="DV40" s="661"/>
      <c r="DW40" s="664">
        <v>0.4</v>
      </c>
      <c r="DX40" s="690"/>
      <c r="DY40" s="690"/>
      <c r="DZ40" s="690"/>
      <c r="EA40" s="690"/>
      <c r="EB40" s="690"/>
      <c r="EC40" s="691"/>
    </row>
    <row r="41" spans="2:133" ht="11.25" customHeight="1" x14ac:dyDescent="0.15">
      <c r="B41" s="680" t="s">
        <v>354</v>
      </c>
      <c r="C41" s="681"/>
      <c r="D41" s="681"/>
      <c r="E41" s="681"/>
      <c r="F41" s="681"/>
      <c r="G41" s="681"/>
      <c r="H41" s="681"/>
      <c r="I41" s="681"/>
      <c r="J41" s="681"/>
      <c r="K41" s="681"/>
      <c r="L41" s="681"/>
      <c r="M41" s="681"/>
      <c r="N41" s="681"/>
      <c r="O41" s="681"/>
      <c r="P41" s="681"/>
      <c r="Q41" s="682"/>
      <c r="R41" s="731">
        <v>18126945</v>
      </c>
      <c r="S41" s="732"/>
      <c r="T41" s="732"/>
      <c r="U41" s="732"/>
      <c r="V41" s="732"/>
      <c r="W41" s="732"/>
      <c r="X41" s="732"/>
      <c r="Y41" s="736"/>
      <c r="Z41" s="737">
        <v>100</v>
      </c>
      <c r="AA41" s="737"/>
      <c r="AB41" s="737"/>
      <c r="AC41" s="737"/>
      <c r="AD41" s="738">
        <v>9177639</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236376</v>
      </c>
      <c r="BA41" s="660"/>
      <c r="BB41" s="660"/>
      <c r="BC41" s="660"/>
      <c r="BD41" s="692"/>
      <c r="BE41" s="692"/>
      <c r="BF41" s="714"/>
      <c r="BG41" s="707"/>
      <c r="BH41" s="708"/>
      <c r="BI41" s="708"/>
      <c r="BJ41" s="708"/>
      <c r="BK41" s="708"/>
      <c r="BL41" s="223"/>
      <c r="BM41" s="657" t="s">
        <v>356</v>
      </c>
      <c r="BN41" s="657"/>
      <c r="BO41" s="657"/>
      <c r="BP41" s="657"/>
      <c r="BQ41" s="657"/>
      <c r="BR41" s="657"/>
      <c r="BS41" s="657"/>
      <c r="BT41" s="657"/>
      <c r="BU41" s="658"/>
      <c r="BV41" s="659" t="s">
        <v>234</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130</v>
      </c>
      <c r="CS41" s="692"/>
      <c r="CT41" s="692"/>
      <c r="CU41" s="692"/>
      <c r="CV41" s="692"/>
      <c r="CW41" s="692"/>
      <c r="CX41" s="692"/>
      <c r="CY41" s="693"/>
      <c r="CZ41" s="664" t="s">
        <v>234</v>
      </c>
      <c r="DA41" s="690"/>
      <c r="DB41" s="690"/>
      <c r="DC41" s="694"/>
      <c r="DD41" s="668" t="s">
        <v>130</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358</v>
      </c>
      <c r="AR42" s="729"/>
      <c r="AS42" s="729"/>
      <c r="AT42" s="729"/>
      <c r="AU42" s="729"/>
      <c r="AV42" s="729"/>
      <c r="AW42" s="729"/>
      <c r="AX42" s="729"/>
      <c r="AY42" s="730"/>
      <c r="AZ42" s="731">
        <v>896609</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356</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1146373</v>
      </c>
      <c r="CS42" s="692"/>
      <c r="CT42" s="692"/>
      <c r="CU42" s="692"/>
      <c r="CV42" s="692"/>
      <c r="CW42" s="692"/>
      <c r="CX42" s="692"/>
      <c r="CY42" s="693"/>
      <c r="CZ42" s="664">
        <v>6.8</v>
      </c>
      <c r="DA42" s="690"/>
      <c r="DB42" s="690"/>
      <c r="DC42" s="694"/>
      <c r="DD42" s="668">
        <v>270821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361</v>
      </c>
      <c r="CD43" s="656" t="s">
        <v>362</v>
      </c>
      <c r="CE43" s="657"/>
      <c r="CF43" s="657"/>
      <c r="CG43" s="657"/>
      <c r="CH43" s="657"/>
      <c r="CI43" s="657"/>
      <c r="CJ43" s="657"/>
      <c r="CK43" s="657"/>
      <c r="CL43" s="657"/>
      <c r="CM43" s="657"/>
      <c r="CN43" s="657"/>
      <c r="CO43" s="657"/>
      <c r="CP43" s="657"/>
      <c r="CQ43" s="658"/>
      <c r="CR43" s="659">
        <v>995</v>
      </c>
      <c r="CS43" s="692"/>
      <c r="CT43" s="692"/>
      <c r="CU43" s="692"/>
      <c r="CV43" s="692"/>
      <c r="CW43" s="692"/>
      <c r="CX43" s="692"/>
      <c r="CY43" s="693"/>
      <c r="CZ43" s="664">
        <v>0</v>
      </c>
      <c r="DA43" s="690"/>
      <c r="DB43" s="690"/>
      <c r="DC43" s="694"/>
      <c r="DD43" s="668">
        <v>685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1139806</v>
      </c>
      <c r="CS44" s="660"/>
      <c r="CT44" s="660"/>
      <c r="CU44" s="660"/>
      <c r="CV44" s="660"/>
      <c r="CW44" s="660"/>
      <c r="CX44" s="660"/>
      <c r="CY44" s="661"/>
      <c r="CZ44" s="664">
        <v>6.7</v>
      </c>
      <c r="DA44" s="665"/>
      <c r="DB44" s="665"/>
      <c r="DC44" s="671"/>
      <c r="DD44" s="668">
        <v>264254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546828</v>
      </c>
      <c r="CS45" s="692"/>
      <c r="CT45" s="692"/>
      <c r="CU45" s="692"/>
      <c r="CV45" s="692"/>
      <c r="CW45" s="692"/>
      <c r="CX45" s="692"/>
      <c r="CY45" s="693"/>
      <c r="CZ45" s="664">
        <v>3.2</v>
      </c>
      <c r="DA45" s="690"/>
      <c r="DB45" s="690"/>
      <c r="DC45" s="694"/>
      <c r="DD45" s="668">
        <v>22955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367</v>
      </c>
      <c r="CG46" s="657"/>
      <c r="CH46" s="657"/>
      <c r="CI46" s="657"/>
      <c r="CJ46" s="657"/>
      <c r="CK46" s="657"/>
      <c r="CL46" s="657"/>
      <c r="CM46" s="657"/>
      <c r="CN46" s="657"/>
      <c r="CO46" s="657"/>
      <c r="CP46" s="657"/>
      <c r="CQ46" s="658"/>
      <c r="CR46" s="659">
        <v>588253</v>
      </c>
      <c r="CS46" s="660"/>
      <c r="CT46" s="660"/>
      <c r="CU46" s="660"/>
      <c r="CV46" s="660"/>
      <c r="CW46" s="660"/>
      <c r="CX46" s="660"/>
      <c r="CY46" s="661"/>
      <c r="CZ46" s="664">
        <v>3.5</v>
      </c>
      <c r="DA46" s="665"/>
      <c r="DB46" s="665"/>
      <c r="DC46" s="671"/>
      <c r="DD46" s="668">
        <v>240774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368</v>
      </c>
      <c r="CG47" s="657"/>
      <c r="CH47" s="657"/>
      <c r="CI47" s="657"/>
      <c r="CJ47" s="657"/>
      <c r="CK47" s="657"/>
      <c r="CL47" s="657"/>
      <c r="CM47" s="657"/>
      <c r="CN47" s="657"/>
      <c r="CO47" s="657"/>
      <c r="CP47" s="657"/>
      <c r="CQ47" s="658"/>
      <c r="CR47" s="659">
        <v>6567</v>
      </c>
      <c r="CS47" s="692"/>
      <c r="CT47" s="692"/>
      <c r="CU47" s="692"/>
      <c r="CV47" s="692"/>
      <c r="CW47" s="692"/>
      <c r="CX47" s="692"/>
      <c r="CY47" s="693"/>
      <c r="CZ47" s="664">
        <v>0</v>
      </c>
      <c r="DA47" s="690"/>
      <c r="DB47" s="690"/>
      <c r="DC47" s="694"/>
      <c r="DD47" s="668">
        <v>6567</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369</v>
      </c>
      <c r="CG48" s="657"/>
      <c r="CH48" s="657"/>
      <c r="CI48" s="657"/>
      <c r="CJ48" s="657"/>
      <c r="CK48" s="657"/>
      <c r="CL48" s="657"/>
      <c r="CM48" s="657"/>
      <c r="CN48" s="657"/>
      <c r="CO48" s="657"/>
      <c r="CP48" s="657"/>
      <c r="CQ48" s="658"/>
      <c r="CR48" s="659" t="s">
        <v>234</v>
      </c>
      <c r="CS48" s="660"/>
      <c r="CT48" s="660"/>
      <c r="CU48" s="660"/>
      <c r="CV48" s="660"/>
      <c r="CW48" s="660"/>
      <c r="CX48" s="660"/>
      <c r="CY48" s="661"/>
      <c r="CZ48" s="664" t="s">
        <v>130</v>
      </c>
      <c r="DA48" s="665"/>
      <c r="DB48" s="665"/>
      <c r="DC48" s="671"/>
      <c r="DD48" s="668" t="s">
        <v>234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370</v>
      </c>
      <c r="CE49" s="681"/>
      <c r="CF49" s="681"/>
      <c r="CG49" s="681"/>
      <c r="CH49" s="681"/>
      <c r="CI49" s="681"/>
      <c r="CJ49" s="681"/>
      <c r="CK49" s="681"/>
      <c r="CL49" s="681"/>
      <c r="CM49" s="681"/>
      <c r="CN49" s="681"/>
      <c r="CO49" s="681"/>
      <c r="CP49" s="681"/>
      <c r="CQ49" s="682"/>
      <c r="CR49" s="731">
        <v>16911249</v>
      </c>
      <c r="CS49" s="718"/>
      <c r="CT49" s="718"/>
      <c r="CU49" s="718"/>
      <c r="CV49" s="718"/>
      <c r="CW49" s="718"/>
      <c r="CX49" s="718"/>
      <c r="CY49" s="747"/>
      <c r="CZ49" s="739">
        <v>100</v>
      </c>
      <c r="DA49" s="748"/>
      <c r="DB49" s="748"/>
      <c r="DC49" s="749"/>
      <c r="DD49" s="750">
        <v>11436175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IQU6aUM0J1HtrXPCxQIGx6FbwvFovFhrkHtL8yhcrw8u32fkcNfMlWb3BLtucTs3x2gGTIj7tfXUqur6HboVA==" saltValue="ul3Ce49lpLxK1Zs/6j3M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5"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393</v>
      </c>
      <c r="C7" s="786"/>
      <c r="D7" s="786"/>
      <c r="E7" s="786"/>
      <c r="F7" s="786"/>
      <c r="G7" s="786"/>
      <c r="H7" s="786"/>
      <c r="I7" s="786"/>
      <c r="J7" s="786"/>
      <c r="K7" s="786"/>
      <c r="L7" s="786"/>
      <c r="M7" s="786"/>
      <c r="N7" s="786"/>
      <c r="O7" s="786"/>
      <c r="P7" s="787"/>
      <c r="Q7" s="788">
        <v>18087</v>
      </c>
      <c r="R7" s="789"/>
      <c r="S7" s="789"/>
      <c r="T7" s="789"/>
      <c r="U7" s="789"/>
      <c r="V7" s="789">
        <v>16920</v>
      </c>
      <c r="W7" s="789"/>
      <c r="X7" s="789"/>
      <c r="Y7" s="789"/>
      <c r="Z7" s="789"/>
      <c r="AA7" s="789">
        <v>1167</v>
      </c>
      <c r="AB7" s="789"/>
      <c r="AC7" s="789"/>
      <c r="AD7" s="789"/>
      <c r="AE7" s="790"/>
      <c r="AF7" s="791">
        <v>1053</v>
      </c>
      <c r="AG7" s="792"/>
      <c r="AH7" s="792"/>
      <c r="AI7" s="792"/>
      <c r="AJ7" s="793"/>
      <c r="AK7" s="794">
        <v>355</v>
      </c>
      <c r="AL7" s="795"/>
      <c r="AM7" s="795"/>
      <c r="AN7" s="795"/>
      <c r="AO7" s="795"/>
      <c r="AP7" s="795">
        <v>17413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394</v>
      </c>
      <c r="C8" s="817"/>
      <c r="D8" s="817"/>
      <c r="E8" s="817"/>
      <c r="F8" s="817"/>
      <c r="G8" s="817"/>
      <c r="H8" s="817"/>
      <c r="I8" s="817"/>
      <c r="J8" s="817"/>
      <c r="K8" s="817"/>
      <c r="L8" s="817"/>
      <c r="M8" s="817"/>
      <c r="N8" s="817"/>
      <c r="O8" s="817"/>
      <c r="P8" s="818"/>
      <c r="Q8" s="819">
        <v>53</v>
      </c>
      <c r="R8" s="820"/>
      <c r="S8" s="820"/>
      <c r="T8" s="820"/>
      <c r="U8" s="820"/>
      <c r="V8" s="820">
        <v>4</v>
      </c>
      <c r="W8" s="820"/>
      <c r="X8" s="820"/>
      <c r="Y8" s="820"/>
      <c r="Z8" s="820"/>
      <c r="AA8" s="820">
        <v>49</v>
      </c>
      <c r="AB8" s="820"/>
      <c r="AC8" s="820"/>
      <c r="AD8" s="820"/>
      <c r="AE8" s="821"/>
      <c r="AF8" s="822">
        <v>49</v>
      </c>
      <c r="AG8" s="823"/>
      <c r="AH8" s="823"/>
      <c r="AI8" s="823"/>
      <c r="AJ8" s="824"/>
      <c r="AK8" s="805">
        <v>0</v>
      </c>
      <c r="AL8" s="806"/>
      <c r="AM8" s="806"/>
      <c r="AN8" s="806"/>
      <c r="AO8" s="806"/>
      <c r="AP8" s="806" t="s">
        <v>516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396</v>
      </c>
      <c r="B23" s="825" t="s">
        <v>397</v>
      </c>
      <c r="C23" s="826"/>
      <c r="D23" s="826"/>
      <c r="E23" s="826"/>
      <c r="F23" s="826"/>
      <c r="G23" s="826"/>
      <c r="H23" s="826"/>
      <c r="I23" s="826"/>
      <c r="J23" s="826"/>
      <c r="K23" s="826"/>
      <c r="L23" s="826"/>
      <c r="M23" s="826"/>
      <c r="N23" s="826"/>
      <c r="O23" s="826"/>
      <c r="P23" s="827"/>
      <c r="Q23" s="828">
        <v>18140</v>
      </c>
      <c r="R23" s="829"/>
      <c r="S23" s="829"/>
      <c r="T23" s="829"/>
      <c r="U23" s="829"/>
      <c r="V23" s="829">
        <v>16924</v>
      </c>
      <c r="W23" s="829"/>
      <c r="X23" s="829"/>
      <c r="Y23" s="829"/>
      <c r="Z23" s="829"/>
      <c r="AA23" s="829">
        <v>1216</v>
      </c>
      <c r="AB23" s="829"/>
      <c r="AC23" s="829"/>
      <c r="AD23" s="829"/>
      <c r="AE23" s="830"/>
      <c r="AF23" s="831">
        <v>1102</v>
      </c>
      <c r="AG23" s="829"/>
      <c r="AH23" s="829"/>
      <c r="AI23" s="829"/>
      <c r="AJ23" s="832"/>
      <c r="AK23" s="833"/>
      <c r="AL23" s="834"/>
      <c r="AM23" s="834"/>
      <c r="AN23" s="834"/>
      <c r="AO23" s="834"/>
      <c r="AP23" s="829">
        <v>17413</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3037</v>
      </c>
      <c r="R28" s="859"/>
      <c r="S28" s="859"/>
      <c r="T28" s="859"/>
      <c r="U28" s="859"/>
      <c r="V28" s="859">
        <v>2939</v>
      </c>
      <c r="W28" s="859"/>
      <c r="X28" s="859"/>
      <c r="Y28" s="859"/>
      <c r="Z28" s="859"/>
      <c r="AA28" s="859">
        <v>98</v>
      </c>
      <c r="AB28" s="859"/>
      <c r="AC28" s="859"/>
      <c r="AD28" s="859"/>
      <c r="AE28" s="860"/>
      <c r="AF28" s="861">
        <v>98</v>
      </c>
      <c r="AG28" s="859"/>
      <c r="AH28" s="859"/>
      <c r="AI28" s="859"/>
      <c r="AJ28" s="862"/>
      <c r="AK28" s="863">
        <v>211</v>
      </c>
      <c r="AL28" s="864"/>
      <c r="AM28" s="864"/>
      <c r="AN28" s="864"/>
      <c r="AO28" s="864"/>
      <c r="AP28" s="864" t="s">
        <v>516</v>
      </c>
      <c r="AQ28" s="864"/>
      <c r="AR28" s="864"/>
      <c r="AS28" s="864"/>
      <c r="AT28" s="864"/>
      <c r="AU28" s="864" t="s">
        <v>516</v>
      </c>
      <c r="AV28" s="864"/>
      <c r="AW28" s="864"/>
      <c r="AX28" s="864"/>
      <c r="AY28" s="864"/>
      <c r="AZ28" s="865" t="s">
        <v>516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2837</v>
      </c>
      <c r="R29" s="820"/>
      <c r="S29" s="820"/>
      <c r="T29" s="820"/>
      <c r="U29" s="820"/>
      <c r="V29" s="820">
        <v>2715</v>
      </c>
      <c r="W29" s="820"/>
      <c r="X29" s="820"/>
      <c r="Y29" s="820"/>
      <c r="Z29" s="820"/>
      <c r="AA29" s="820">
        <v>122</v>
      </c>
      <c r="AB29" s="820"/>
      <c r="AC29" s="820"/>
      <c r="AD29" s="820"/>
      <c r="AE29" s="821"/>
      <c r="AF29" s="822">
        <v>122</v>
      </c>
      <c r="AG29" s="823"/>
      <c r="AH29" s="823"/>
      <c r="AI29" s="823"/>
      <c r="AJ29" s="824"/>
      <c r="AK29" s="870">
        <v>404</v>
      </c>
      <c r="AL29" s="866"/>
      <c r="AM29" s="866"/>
      <c r="AN29" s="866"/>
      <c r="AO29" s="866"/>
      <c r="AP29" s="866" t="s">
        <v>516</v>
      </c>
      <c r="AQ29" s="866"/>
      <c r="AR29" s="866"/>
      <c r="AS29" s="866"/>
      <c r="AT29" s="866"/>
      <c r="AU29" s="866" t="s">
        <v>516</v>
      </c>
      <c r="AV29" s="866"/>
      <c r="AW29" s="866"/>
      <c r="AX29" s="866"/>
      <c r="AY29" s="866"/>
      <c r="AZ29" s="867" t="s">
        <v>516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412</v>
      </c>
      <c r="R30" s="820"/>
      <c r="S30" s="820"/>
      <c r="T30" s="820"/>
      <c r="U30" s="820"/>
      <c r="V30" s="820">
        <v>409</v>
      </c>
      <c r="W30" s="820"/>
      <c r="X30" s="820"/>
      <c r="Y30" s="820"/>
      <c r="Z30" s="820"/>
      <c r="AA30" s="820">
        <v>3</v>
      </c>
      <c r="AB30" s="820"/>
      <c r="AC30" s="820"/>
      <c r="AD30" s="820"/>
      <c r="AE30" s="821"/>
      <c r="AF30" s="822">
        <v>3</v>
      </c>
      <c r="AG30" s="823"/>
      <c r="AH30" s="823"/>
      <c r="AI30" s="823"/>
      <c r="AJ30" s="824"/>
      <c r="AK30" s="870">
        <v>96</v>
      </c>
      <c r="AL30" s="866"/>
      <c r="AM30" s="866"/>
      <c r="AN30" s="866"/>
      <c r="AO30" s="866"/>
      <c r="AP30" s="866" t="s">
        <v>516</v>
      </c>
      <c r="AQ30" s="866"/>
      <c r="AR30" s="866"/>
      <c r="AS30" s="866"/>
      <c r="AT30" s="866"/>
      <c r="AU30" s="866" t="s">
        <v>516</v>
      </c>
      <c r="AV30" s="866"/>
      <c r="AW30" s="866"/>
      <c r="AX30" s="866"/>
      <c r="AY30" s="866"/>
      <c r="AZ30" s="867" t="s">
        <v>516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707</v>
      </c>
      <c r="R31" s="820"/>
      <c r="S31" s="820"/>
      <c r="T31" s="820"/>
      <c r="U31" s="820"/>
      <c r="V31" s="820">
        <v>735</v>
      </c>
      <c r="W31" s="820"/>
      <c r="X31" s="820"/>
      <c r="Y31" s="820"/>
      <c r="Z31" s="820"/>
      <c r="AA31" s="820">
        <v>-28</v>
      </c>
      <c r="AB31" s="820"/>
      <c r="AC31" s="820"/>
      <c r="AD31" s="820"/>
      <c r="AE31" s="821"/>
      <c r="AF31" s="822">
        <v>168</v>
      </c>
      <c r="AG31" s="823"/>
      <c r="AH31" s="823"/>
      <c r="AI31" s="823"/>
      <c r="AJ31" s="824"/>
      <c r="AK31" s="870">
        <v>197</v>
      </c>
      <c r="AL31" s="866"/>
      <c r="AM31" s="866"/>
      <c r="AN31" s="866"/>
      <c r="AO31" s="866"/>
      <c r="AP31" s="866">
        <v>3434</v>
      </c>
      <c r="AQ31" s="866"/>
      <c r="AR31" s="866"/>
      <c r="AS31" s="866"/>
      <c r="AT31" s="866"/>
      <c r="AU31" s="866">
        <v>615</v>
      </c>
      <c r="AV31" s="866"/>
      <c r="AW31" s="866"/>
      <c r="AX31" s="866"/>
      <c r="AY31" s="866"/>
      <c r="AZ31" s="867" t="s">
        <v>516</v>
      </c>
      <c r="BA31" s="867"/>
      <c r="BB31" s="867"/>
      <c r="BC31" s="867"/>
      <c r="BD31" s="867"/>
      <c r="BE31" s="868" t="s">
        <v>580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119</v>
      </c>
      <c r="R32" s="820"/>
      <c r="S32" s="820"/>
      <c r="T32" s="820"/>
      <c r="U32" s="820"/>
      <c r="V32" s="820">
        <v>157</v>
      </c>
      <c r="W32" s="820"/>
      <c r="X32" s="820"/>
      <c r="Y32" s="820"/>
      <c r="Z32" s="820"/>
      <c r="AA32" s="820">
        <v>-38</v>
      </c>
      <c r="AB32" s="820"/>
      <c r="AC32" s="820"/>
      <c r="AD32" s="820"/>
      <c r="AE32" s="821"/>
      <c r="AF32" s="822">
        <v>42</v>
      </c>
      <c r="AG32" s="823"/>
      <c r="AH32" s="823"/>
      <c r="AI32" s="823"/>
      <c r="AJ32" s="824"/>
      <c r="AK32" s="870">
        <v>113</v>
      </c>
      <c r="AL32" s="866"/>
      <c r="AM32" s="866"/>
      <c r="AN32" s="866"/>
      <c r="AO32" s="866"/>
      <c r="AP32" s="866">
        <v>1145</v>
      </c>
      <c r="AQ32" s="866"/>
      <c r="AR32" s="866"/>
      <c r="AS32" s="866"/>
      <c r="AT32" s="866"/>
      <c r="AU32" s="866">
        <v>333</v>
      </c>
      <c r="AV32" s="866"/>
      <c r="AW32" s="866"/>
      <c r="AX32" s="866"/>
      <c r="AY32" s="866"/>
      <c r="AZ32" s="867" t="s">
        <v>516</v>
      </c>
      <c r="BA32" s="867"/>
      <c r="BB32" s="867"/>
      <c r="BC32" s="867"/>
      <c r="BD32" s="867"/>
      <c r="BE32" s="868" t="s">
        <v>580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413</v>
      </c>
      <c r="C33" s="817"/>
      <c r="D33" s="817"/>
      <c r="E33" s="817"/>
      <c r="F33" s="817"/>
      <c r="G33" s="817"/>
      <c r="H33" s="817"/>
      <c r="I33" s="817"/>
      <c r="J33" s="817"/>
      <c r="K33" s="817"/>
      <c r="L33" s="817"/>
      <c r="M33" s="817"/>
      <c r="N33" s="817"/>
      <c r="O33" s="817"/>
      <c r="P33" s="818"/>
      <c r="Q33" s="819">
        <v>65</v>
      </c>
      <c r="R33" s="820"/>
      <c r="S33" s="820"/>
      <c r="T33" s="820"/>
      <c r="U33" s="820"/>
      <c r="V33" s="820">
        <v>63</v>
      </c>
      <c r="W33" s="820"/>
      <c r="X33" s="820"/>
      <c r="Y33" s="820"/>
      <c r="Z33" s="820"/>
      <c r="AA33" s="820">
        <v>2</v>
      </c>
      <c r="AB33" s="820"/>
      <c r="AC33" s="820"/>
      <c r="AD33" s="820"/>
      <c r="AE33" s="821"/>
      <c r="AF33" s="822">
        <v>146</v>
      </c>
      <c r="AG33" s="823"/>
      <c r="AH33" s="823"/>
      <c r="AI33" s="823"/>
      <c r="AJ33" s="824"/>
      <c r="AK33" s="870" t="s">
        <v>516</v>
      </c>
      <c r="AL33" s="866"/>
      <c r="AM33" s="866"/>
      <c r="AN33" s="866"/>
      <c r="AO33" s="866"/>
      <c r="AP33" s="866">
        <v>2</v>
      </c>
      <c r="AQ33" s="866"/>
      <c r="AR33" s="866"/>
      <c r="AS33" s="866"/>
      <c r="AT33" s="866"/>
      <c r="AU33" s="866" t="s">
        <v>516</v>
      </c>
      <c r="AV33" s="866"/>
      <c r="AW33" s="866"/>
      <c r="AX33" s="866"/>
      <c r="AY33" s="866"/>
      <c r="AZ33" s="867" t="s">
        <v>516</v>
      </c>
      <c r="BA33" s="867"/>
      <c r="BB33" s="867"/>
      <c r="BC33" s="867"/>
      <c r="BD33" s="867"/>
      <c r="BE33" s="868" t="s">
        <v>580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396</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579</v>
      </c>
      <c r="AG63" s="880"/>
      <c r="AH63" s="880"/>
      <c r="AI63" s="880"/>
      <c r="AJ63" s="881"/>
      <c r="AK63" s="882"/>
      <c r="AL63" s="877"/>
      <c r="AM63" s="877"/>
      <c r="AN63" s="877"/>
      <c r="AO63" s="877"/>
      <c r="AP63" s="880">
        <v>4581</v>
      </c>
      <c r="AQ63" s="880"/>
      <c r="AR63" s="880"/>
      <c r="AS63" s="880"/>
      <c r="AT63" s="880"/>
      <c r="AU63" s="880">
        <v>948</v>
      </c>
      <c r="AV63" s="880"/>
      <c r="AW63" s="880"/>
      <c r="AX63" s="880"/>
      <c r="AY63" s="880"/>
      <c r="AZ63" s="884"/>
      <c r="BA63" s="884"/>
      <c r="BB63" s="884"/>
      <c r="BC63" s="884"/>
      <c r="BD63" s="884"/>
      <c r="BE63" s="885"/>
      <c r="BF63" s="885"/>
      <c r="BG63" s="885"/>
      <c r="BH63" s="885"/>
      <c r="BI63" s="886"/>
      <c r="BJ63" s="887" t="s">
        <v>416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401</v>
      </c>
      <c r="W66" s="770"/>
      <c r="X66" s="770"/>
      <c r="Y66" s="770"/>
      <c r="Z66" s="771"/>
      <c r="AA66" s="769" t="s">
        <v>420</v>
      </c>
      <c r="AB66" s="770"/>
      <c r="AC66" s="770"/>
      <c r="AD66" s="770"/>
      <c r="AE66" s="771"/>
      <c r="AF66" s="890" t="s">
        <v>421</v>
      </c>
      <c r="AG66" s="851"/>
      <c r="AH66" s="851"/>
      <c r="AI66" s="851"/>
      <c r="AJ66" s="891"/>
      <c r="AK66" s="769" t="s">
        <v>422</v>
      </c>
      <c r="AL66" s="764"/>
      <c r="AM66" s="764"/>
      <c r="AN66" s="764"/>
      <c r="AO66" s="765"/>
      <c r="AP66" s="769" t="s">
        <v>423</v>
      </c>
      <c r="AQ66" s="770"/>
      <c r="AR66" s="770"/>
      <c r="AS66" s="770"/>
      <c r="AT66" s="771"/>
      <c r="AU66" s="769" t="s">
        <v>424</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581</v>
      </c>
      <c r="C68" s="906"/>
      <c r="D68" s="906"/>
      <c r="E68" s="906"/>
      <c r="F68" s="906"/>
      <c r="G68" s="906"/>
      <c r="H68" s="906"/>
      <c r="I68" s="906"/>
      <c r="J68" s="906"/>
      <c r="K68" s="906"/>
      <c r="L68" s="906"/>
      <c r="M68" s="906"/>
      <c r="N68" s="906"/>
      <c r="O68" s="906"/>
      <c r="P68" s="907"/>
      <c r="Q68" s="908">
        <v>7036</v>
      </c>
      <c r="R68" s="902"/>
      <c r="S68" s="902"/>
      <c r="T68" s="902"/>
      <c r="U68" s="902"/>
      <c r="V68" s="902">
        <v>6106</v>
      </c>
      <c r="W68" s="902"/>
      <c r="X68" s="902"/>
      <c r="Y68" s="902"/>
      <c r="Z68" s="902"/>
      <c r="AA68" s="902">
        <v>930</v>
      </c>
      <c r="AB68" s="902"/>
      <c r="AC68" s="902"/>
      <c r="AD68" s="902"/>
      <c r="AE68" s="902"/>
      <c r="AF68" s="902">
        <v>930</v>
      </c>
      <c r="AG68" s="902"/>
      <c r="AH68" s="902"/>
      <c r="AI68" s="902"/>
      <c r="AJ68" s="902"/>
      <c r="AK68" s="902">
        <v>11</v>
      </c>
      <c r="AL68" s="902"/>
      <c r="AM68" s="902"/>
      <c r="AN68" s="902"/>
      <c r="AO68" s="902"/>
      <c r="AP68" s="902">
        <v>0</v>
      </c>
      <c r="AQ68" s="902"/>
      <c r="AR68" s="902"/>
      <c r="AS68" s="902"/>
      <c r="AT68" s="902"/>
      <c r="AU68" s="902" t="s">
        <v>516</v>
      </c>
      <c r="AV68" s="902"/>
      <c r="AW68" s="902"/>
      <c r="AX68" s="902"/>
      <c r="AY68" s="902"/>
      <c r="AZ68" s="903" t="s">
        <v>588</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582</v>
      </c>
      <c r="C69" s="910"/>
      <c r="D69" s="910"/>
      <c r="E69" s="910"/>
      <c r="F69" s="910"/>
      <c r="G69" s="910"/>
      <c r="H69" s="910"/>
      <c r="I69" s="910"/>
      <c r="J69" s="910"/>
      <c r="K69" s="910"/>
      <c r="L69" s="910"/>
      <c r="M69" s="910"/>
      <c r="N69" s="910"/>
      <c r="O69" s="910"/>
      <c r="P69" s="911"/>
      <c r="Q69" s="912">
        <v>1720</v>
      </c>
      <c r="R69" s="866"/>
      <c r="S69" s="866"/>
      <c r="T69" s="866"/>
      <c r="U69" s="866"/>
      <c r="V69" s="866">
        <v>1536</v>
      </c>
      <c r="W69" s="866"/>
      <c r="X69" s="866"/>
      <c r="Y69" s="866"/>
      <c r="Z69" s="866"/>
      <c r="AA69" s="866">
        <v>184</v>
      </c>
      <c r="AB69" s="866"/>
      <c r="AC69" s="866"/>
      <c r="AD69" s="866"/>
      <c r="AE69" s="866"/>
      <c r="AF69" s="866">
        <v>184</v>
      </c>
      <c r="AG69" s="866"/>
      <c r="AH69" s="866"/>
      <c r="AI69" s="866"/>
      <c r="AJ69" s="866"/>
      <c r="AK69" s="866">
        <v>300</v>
      </c>
      <c r="AL69" s="866"/>
      <c r="AM69" s="866"/>
      <c r="AN69" s="866"/>
      <c r="AO69" s="866"/>
      <c r="AP69" s="866">
        <v>14305</v>
      </c>
      <c r="AQ69" s="866"/>
      <c r="AR69" s="866"/>
      <c r="AS69" s="866"/>
      <c r="AT69" s="866"/>
      <c r="AU69" s="866">
        <v>2777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583</v>
      </c>
      <c r="C70" s="910"/>
      <c r="D70" s="910"/>
      <c r="E70" s="910"/>
      <c r="F70" s="910"/>
      <c r="G70" s="910"/>
      <c r="H70" s="910"/>
      <c r="I70" s="910"/>
      <c r="J70" s="910"/>
      <c r="K70" s="910"/>
      <c r="L70" s="910"/>
      <c r="M70" s="910"/>
      <c r="N70" s="910"/>
      <c r="O70" s="910"/>
      <c r="P70" s="911"/>
      <c r="Q70" s="912">
        <v>1530</v>
      </c>
      <c r="R70" s="866"/>
      <c r="S70" s="866"/>
      <c r="T70" s="866"/>
      <c r="U70" s="866"/>
      <c r="V70" s="866">
        <v>1140</v>
      </c>
      <c r="W70" s="866"/>
      <c r="X70" s="866"/>
      <c r="Y70" s="866"/>
      <c r="Z70" s="866"/>
      <c r="AA70" s="866">
        <v>390</v>
      </c>
      <c r="AB70" s="866"/>
      <c r="AC70" s="866"/>
      <c r="AD70" s="866"/>
      <c r="AE70" s="866"/>
      <c r="AF70" s="866">
        <v>1270</v>
      </c>
      <c r="AG70" s="866"/>
      <c r="AH70" s="866"/>
      <c r="AI70" s="866"/>
      <c r="AJ70" s="866"/>
      <c r="AK70" s="866" t="s">
        <v>516</v>
      </c>
      <c r="AL70" s="866"/>
      <c r="AM70" s="866"/>
      <c r="AN70" s="866"/>
      <c r="AO70" s="866"/>
      <c r="AP70" s="866">
        <v>1036</v>
      </c>
      <c r="AQ70" s="866"/>
      <c r="AR70" s="866"/>
      <c r="AS70" s="866"/>
      <c r="AT70" s="866"/>
      <c r="AU70" s="866" t="s">
        <v>516</v>
      </c>
      <c r="AV70" s="866"/>
      <c r="AW70" s="866"/>
      <c r="AX70" s="866"/>
      <c r="AY70" s="866"/>
      <c r="AZ70" s="868" t="s">
        <v>589</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584</v>
      </c>
      <c r="C71" s="910"/>
      <c r="D71" s="910"/>
      <c r="E71" s="910"/>
      <c r="F71" s="910"/>
      <c r="G71" s="910"/>
      <c r="H71" s="910"/>
      <c r="I71" s="910"/>
      <c r="J71" s="910"/>
      <c r="K71" s="910"/>
      <c r="L71" s="910"/>
      <c r="M71" s="910"/>
      <c r="N71" s="910"/>
      <c r="O71" s="910"/>
      <c r="P71" s="911"/>
      <c r="Q71" s="912">
        <v>2</v>
      </c>
      <c r="R71" s="866"/>
      <c r="S71" s="866"/>
      <c r="T71" s="866"/>
      <c r="U71" s="866"/>
      <c r="V71" s="866">
        <v>2</v>
      </c>
      <c r="W71" s="866"/>
      <c r="X71" s="866"/>
      <c r="Y71" s="866"/>
      <c r="Z71" s="866"/>
      <c r="AA71" s="866">
        <v>1</v>
      </c>
      <c r="AB71" s="866"/>
      <c r="AC71" s="866"/>
      <c r="AD71" s="866"/>
      <c r="AE71" s="866"/>
      <c r="AF71" s="866">
        <v>1</v>
      </c>
      <c r="AG71" s="866"/>
      <c r="AH71" s="866"/>
      <c r="AI71" s="866"/>
      <c r="AJ71" s="866"/>
      <c r="AK71" s="866" t="s">
        <v>516</v>
      </c>
      <c r="AL71" s="866"/>
      <c r="AM71" s="866"/>
      <c r="AN71" s="866"/>
      <c r="AO71" s="866"/>
      <c r="AP71" s="866" t="s">
        <v>516</v>
      </c>
      <c r="AQ71" s="866"/>
      <c r="AR71" s="866"/>
      <c r="AS71" s="866"/>
      <c r="AT71" s="866"/>
      <c r="AU71" s="866" t="s">
        <v>516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585</v>
      </c>
      <c r="C72" s="910"/>
      <c r="D72" s="910"/>
      <c r="E72" s="910"/>
      <c r="F72" s="910"/>
      <c r="G72" s="910"/>
      <c r="H72" s="910"/>
      <c r="I72" s="910"/>
      <c r="J72" s="910"/>
      <c r="K72" s="910"/>
      <c r="L72" s="910"/>
      <c r="M72" s="910"/>
      <c r="N72" s="910"/>
      <c r="O72" s="910"/>
      <c r="P72" s="911"/>
      <c r="Q72" s="912">
        <v>2593</v>
      </c>
      <c r="R72" s="866"/>
      <c r="S72" s="866"/>
      <c r="T72" s="866"/>
      <c r="U72" s="866"/>
      <c r="V72" s="866">
        <v>2460</v>
      </c>
      <c r="W72" s="866"/>
      <c r="X72" s="866"/>
      <c r="Y72" s="866"/>
      <c r="Z72" s="866"/>
      <c r="AA72" s="866">
        <v>133</v>
      </c>
      <c r="AB72" s="866"/>
      <c r="AC72" s="866"/>
      <c r="AD72" s="866"/>
      <c r="AE72" s="866"/>
      <c r="AF72" s="866">
        <v>50</v>
      </c>
      <c r="AG72" s="866"/>
      <c r="AH72" s="866"/>
      <c r="AI72" s="866"/>
      <c r="AJ72" s="866"/>
      <c r="AK72" s="866">
        <v>60</v>
      </c>
      <c r="AL72" s="866"/>
      <c r="AM72" s="866"/>
      <c r="AN72" s="866"/>
      <c r="AO72" s="866"/>
      <c r="AP72" s="866">
        <v>543</v>
      </c>
      <c r="AQ72" s="866"/>
      <c r="AR72" s="866"/>
      <c r="AS72" s="866"/>
      <c r="AT72" s="866"/>
      <c r="AU72" s="866">
        <v>105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586</v>
      </c>
      <c r="C73" s="910"/>
      <c r="D73" s="910"/>
      <c r="E73" s="910"/>
      <c r="F73" s="910"/>
      <c r="G73" s="910"/>
      <c r="H73" s="910"/>
      <c r="I73" s="910"/>
      <c r="J73" s="910"/>
      <c r="K73" s="910"/>
      <c r="L73" s="910"/>
      <c r="M73" s="910"/>
      <c r="N73" s="910"/>
      <c r="O73" s="910"/>
      <c r="P73" s="911"/>
      <c r="Q73" s="912">
        <v>254</v>
      </c>
      <c r="R73" s="866"/>
      <c r="S73" s="866"/>
      <c r="T73" s="866"/>
      <c r="U73" s="866"/>
      <c r="V73" s="866">
        <v>245</v>
      </c>
      <c r="W73" s="866"/>
      <c r="X73" s="866"/>
      <c r="Y73" s="866"/>
      <c r="Z73" s="866"/>
      <c r="AA73" s="866">
        <v>9</v>
      </c>
      <c r="AB73" s="866"/>
      <c r="AC73" s="866"/>
      <c r="AD73" s="866"/>
      <c r="AE73" s="866"/>
      <c r="AF73" s="866">
        <v>9</v>
      </c>
      <c r="AG73" s="866"/>
      <c r="AH73" s="866"/>
      <c r="AI73" s="866"/>
      <c r="AJ73" s="866"/>
      <c r="AK73" s="866" t="s">
        <v>516</v>
      </c>
      <c r="AL73" s="866"/>
      <c r="AM73" s="866"/>
      <c r="AN73" s="866"/>
      <c r="AO73" s="866"/>
      <c r="AP73" s="866" t="s">
        <v>516</v>
      </c>
      <c r="AQ73" s="866"/>
      <c r="AR73" s="866"/>
      <c r="AS73" s="866"/>
      <c r="AT73" s="866"/>
      <c r="AU73" s="866" t="s">
        <v>516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587</v>
      </c>
      <c r="C74" s="910"/>
      <c r="D74" s="910"/>
      <c r="E74" s="910"/>
      <c r="F74" s="910"/>
      <c r="G74" s="910"/>
      <c r="H74" s="910"/>
      <c r="I74" s="910"/>
      <c r="J74" s="910"/>
      <c r="K74" s="910"/>
      <c r="L74" s="910"/>
      <c r="M74" s="910"/>
      <c r="N74" s="910"/>
      <c r="O74" s="910"/>
      <c r="P74" s="911"/>
      <c r="Q74" s="912">
        <v>305293</v>
      </c>
      <c r="R74" s="866"/>
      <c r="S74" s="866"/>
      <c r="T74" s="866"/>
      <c r="U74" s="866"/>
      <c r="V74" s="866">
        <v>294817</v>
      </c>
      <c r="W74" s="866"/>
      <c r="X74" s="866"/>
      <c r="Y74" s="866"/>
      <c r="Z74" s="866"/>
      <c r="AA74" s="866">
        <v>10476</v>
      </c>
      <c r="AB74" s="866"/>
      <c r="AC74" s="866"/>
      <c r="AD74" s="866"/>
      <c r="AE74" s="866"/>
      <c r="AF74" s="866">
        <v>6371</v>
      </c>
      <c r="AG74" s="866"/>
      <c r="AH74" s="866"/>
      <c r="AI74" s="866"/>
      <c r="AJ74" s="866"/>
      <c r="AK74" s="866" t="s">
        <v>516</v>
      </c>
      <c r="AL74" s="866"/>
      <c r="AM74" s="866"/>
      <c r="AN74" s="866"/>
      <c r="AO74" s="866"/>
      <c r="AP74" s="866" t="s">
        <v>516</v>
      </c>
      <c r="AQ74" s="866"/>
      <c r="AR74" s="866"/>
      <c r="AS74" s="866"/>
      <c r="AT74" s="866"/>
      <c r="AU74" s="866" t="s">
        <v>516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396</v>
      </c>
      <c r="B88" s="825" t="s">
        <v>425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8815</v>
      </c>
      <c r="AG88" s="880"/>
      <c r="AH88" s="880"/>
      <c r="AI88" s="880"/>
      <c r="AJ88" s="880"/>
      <c r="AK88" s="877"/>
      <c r="AL88" s="877"/>
      <c r="AM88" s="877"/>
      <c r="AN88" s="877"/>
      <c r="AO88" s="877"/>
      <c r="AP88" s="880">
        <v>15884</v>
      </c>
      <c r="AQ88" s="880"/>
      <c r="AR88" s="880"/>
      <c r="AS88" s="880"/>
      <c r="AT88" s="880"/>
      <c r="AU88" s="880">
        <v>2882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434</v>
      </c>
      <c r="AB109" s="929"/>
      <c r="AC109" s="929"/>
      <c r="AD109" s="929"/>
      <c r="AE109" s="930"/>
      <c r="AF109" s="928" t="s">
        <v>435</v>
      </c>
      <c r="AG109" s="929"/>
      <c r="AH109" s="929"/>
      <c r="AI109" s="929"/>
      <c r="AJ109" s="930"/>
      <c r="AK109" s="928" t="s">
        <v>313</v>
      </c>
      <c r="AL109" s="929"/>
      <c r="AM109" s="929"/>
      <c r="AN109" s="929"/>
      <c r="AO109" s="930"/>
      <c r="AP109" s="928" t="s">
        <v>436</v>
      </c>
      <c r="AQ109" s="929"/>
      <c r="AR109" s="929"/>
      <c r="AS109" s="929"/>
      <c r="AT109" s="931"/>
      <c r="AU109" s="948" t="s">
        <v>433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434</v>
      </c>
      <c r="BR109" s="929"/>
      <c r="BS109" s="929"/>
      <c r="BT109" s="929"/>
      <c r="BU109" s="930"/>
      <c r="BV109" s="928" t="s">
        <v>435</v>
      </c>
      <c r="BW109" s="929"/>
      <c r="BX109" s="929"/>
      <c r="BY109" s="929"/>
      <c r="BZ109" s="930"/>
      <c r="CA109" s="928" t="s">
        <v>313</v>
      </c>
      <c r="CB109" s="929"/>
      <c r="CC109" s="929"/>
      <c r="CD109" s="929"/>
      <c r="CE109" s="930"/>
      <c r="CF109" s="949" t="s">
        <v>436</v>
      </c>
      <c r="CG109" s="949"/>
      <c r="CH109" s="949"/>
      <c r="CI109" s="949"/>
      <c r="CJ109" s="949"/>
      <c r="CK109" s="928" t="s">
        <v>437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434</v>
      </c>
      <c r="DH109" s="929"/>
      <c r="DI109" s="929"/>
      <c r="DJ109" s="929"/>
      <c r="DK109" s="930"/>
      <c r="DL109" s="928" t="s">
        <v>435</v>
      </c>
      <c r="DM109" s="929"/>
      <c r="DN109" s="929"/>
      <c r="DO109" s="929"/>
      <c r="DP109" s="930"/>
      <c r="DQ109" s="928" t="s">
        <v>313</v>
      </c>
      <c r="DR109" s="929"/>
      <c r="DS109" s="929"/>
      <c r="DT109" s="929"/>
      <c r="DU109" s="930"/>
      <c r="DV109" s="928" t="s">
        <v>436</v>
      </c>
      <c r="DW109" s="929"/>
      <c r="DX109" s="929"/>
      <c r="DY109" s="929"/>
      <c r="DZ109" s="931"/>
    </row>
    <row r="110" spans="1:131" s="230" customFormat="1" ht="26.25" customHeight="1" x14ac:dyDescent="0.15">
      <c r="A110" s="932" t="s">
        <v>438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1770222</v>
      </c>
      <c r="AB110" s="936"/>
      <c r="AC110" s="936"/>
      <c r="AD110" s="936"/>
      <c r="AE110" s="937"/>
      <c r="AF110" s="938">
        <v>1831734</v>
      </c>
      <c r="AG110" s="936"/>
      <c r="AH110" s="936"/>
      <c r="AI110" s="936"/>
      <c r="AJ110" s="937"/>
      <c r="AK110" s="938">
        <v>1948047</v>
      </c>
      <c r="AL110" s="936"/>
      <c r="AM110" s="936"/>
      <c r="AN110" s="936"/>
      <c r="AO110" s="937"/>
      <c r="AP110" s="939">
        <v>26</v>
      </c>
      <c r="AQ110" s="940"/>
      <c r="AR110" s="940"/>
      <c r="AS110" s="940"/>
      <c r="AT110" s="941"/>
      <c r="AU110" s="942" t="s">
        <v>75</v>
      </c>
      <c r="AV110" s="943"/>
      <c r="AW110" s="943"/>
      <c r="AX110" s="943"/>
      <c r="AY110" s="943"/>
      <c r="AZ110" s="965" t="s">
        <v>439</v>
      </c>
      <c r="BA110" s="933"/>
      <c r="BB110" s="933"/>
      <c r="BC110" s="933"/>
      <c r="BD110" s="933"/>
      <c r="BE110" s="933"/>
      <c r="BF110" s="933"/>
      <c r="BG110" s="933"/>
      <c r="BH110" s="933"/>
      <c r="BI110" s="933"/>
      <c r="BJ110" s="933"/>
      <c r="BK110" s="933"/>
      <c r="BL110" s="933"/>
      <c r="BM110" s="933"/>
      <c r="BN110" s="933"/>
      <c r="BO110" s="933"/>
      <c r="BP110" s="934"/>
      <c r="BQ110" s="966">
        <v>17565695</v>
      </c>
      <c r="BR110" s="967"/>
      <c r="BS110" s="967"/>
      <c r="BT110" s="967"/>
      <c r="BU110" s="967"/>
      <c r="BV110" s="967">
        <v>18671252</v>
      </c>
      <c r="BW110" s="967"/>
      <c r="BX110" s="967"/>
      <c r="BY110" s="967"/>
      <c r="BZ110" s="967"/>
      <c r="CA110" s="967">
        <v>17413099</v>
      </c>
      <c r="CB110" s="967"/>
      <c r="CC110" s="967"/>
      <c r="CD110" s="967"/>
      <c r="CE110" s="967"/>
      <c r="CF110" s="980">
        <v>232.7</v>
      </c>
      <c r="CG110" s="981"/>
      <c r="CH110" s="981"/>
      <c r="CI110" s="981"/>
      <c r="CJ110" s="981"/>
      <c r="CK110" s="982" t="s">
        <v>440</v>
      </c>
      <c r="CL110" s="983"/>
      <c r="CM110" s="965" t="s">
        <v>441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442</v>
      </c>
      <c r="DH110" s="967"/>
      <c r="DI110" s="967"/>
      <c r="DJ110" s="967"/>
      <c r="DK110" s="967"/>
      <c r="DL110" s="967" t="s">
        <v>130</v>
      </c>
      <c r="DM110" s="967"/>
      <c r="DN110" s="967"/>
      <c r="DO110" s="967"/>
      <c r="DP110" s="967"/>
      <c r="DQ110" s="967" t="s">
        <v>130</v>
      </c>
      <c r="DR110" s="967"/>
      <c r="DS110" s="967"/>
      <c r="DT110" s="967"/>
      <c r="DU110" s="967"/>
      <c r="DV110" s="968" t="s">
        <v>130</v>
      </c>
      <c r="DW110" s="968"/>
      <c r="DX110" s="968"/>
      <c r="DY110" s="968"/>
      <c r="DZ110" s="969"/>
    </row>
    <row r="111" spans="1:131" s="230" customFormat="1" ht="26.25" customHeight="1" x14ac:dyDescent="0.15">
      <c r="A111" s="970" t="s">
        <v>443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130</v>
      </c>
      <c r="AB111" s="974"/>
      <c r="AC111" s="974"/>
      <c r="AD111" s="974"/>
      <c r="AE111" s="975"/>
      <c r="AF111" s="976" t="s">
        <v>444</v>
      </c>
      <c r="AG111" s="974"/>
      <c r="AH111" s="974"/>
      <c r="AI111" s="974"/>
      <c r="AJ111" s="975"/>
      <c r="AK111" s="976" t="s">
        <v>130</v>
      </c>
      <c r="AL111" s="974"/>
      <c r="AM111" s="974"/>
      <c r="AN111" s="974"/>
      <c r="AO111" s="975"/>
      <c r="AP111" s="977" t="s">
        <v>130</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v>9649</v>
      </c>
      <c r="BR111" s="962"/>
      <c r="BS111" s="962"/>
      <c r="BT111" s="962"/>
      <c r="BU111" s="962"/>
      <c r="BV111" s="962" t="s">
        <v>130</v>
      </c>
      <c r="BW111" s="962"/>
      <c r="BX111" s="962"/>
      <c r="BY111" s="962"/>
      <c r="BZ111" s="962"/>
      <c r="CA111" s="962" t="s">
        <v>442</v>
      </c>
      <c r="CB111" s="962"/>
      <c r="CC111" s="962"/>
      <c r="CD111" s="962"/>
      <c r="CE111" s="962"/>
      <c r="CF111" s="956" t="s">
        <v>130</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130</v>
      </c>
      <c r="DH111" s="962"/>
      <c r="DI111" s="962"/>
      <c r="DJ111" s="962"/>
      <c r="DK111" s="962"/>
      <c r="DL111" s="962" t="s">
        <v>130</v>
      </c>
      <c r="DM111" s="962"/>
      <c r="DN111" s="962"/>
      <c r="DO111" s="962"/>
      <c r="DP111" s="962"/>
      <c r="DQ111" s="962" t="s">
        <v>130</v>
      </c>
      <c r="DR111" s="962"/>
      <c r="DS111" s="962"/>
      <c r="DT111" s="962"/>
      <c r="DU111" s="962"/>
      <c r="DV111" s="963" t="s">
        <v>444</v>
      </c>
      <c r="DW111" s="963"/>
      <c r="DX111" s="963"/>
      <c r="DY111" s="963"/>
      <c r="DZ111" s="964"/>
    </row>
    <row r="112" spans="1:131" s="230" customFormat="1" ht="26.25" customHeight="1" x14ac:dyDescent="0.1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442</v>
      </c>
      <c r="AB112" s="995"/>
      <c r="AC112" s="995"/>
      <c r="AD112" s="995"/>
      <c r="AE112" s="996"/>
      <c r="AF112" s="997" t="s">
        <v>130</v>
      </c>
      <c r="AG112" s="995"/>
      <c r="AH112" s="995"/>
      <c r="AI112" s="995"/>
      <c r="AJ112" s="996"/>
      <c r="AK112" s="997" t="s">
        <v>444</v>
      </c>
      <c r="AL112" s="995"/>
      <c r="AM112" s="995"/>
      <c r="AN112" s="995"/>
      <c r="AO112" s="996"/>
      <c r="AP112" s="998" t="s">
        <v>130</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1631756</v>
      </c>
      <c r="BR112" s="962"/>
      <c r="BS112" s="962"/>
      <c r="BT112" s="962"/>
      <c r="BU112" s="962"/>
      <c r="BV112" s="962">
        <v>1278237</v>
      </c>
      <c r="BW112" s="962"/>
      <c r="BX112" s="962"/>
      <c r="BY112" s="962"/>
      <c r="BZ112" s="962"/>
      <c r="CA112" s="962">
        <v>947910</v>
      </c>
      <c r="CB112" s="962"/>
      <c r="CC112" s="962"/>
      <c r="CD112" s="962"/>
      <c r="CE112" s="962"/>
      <c r="CF112" s="956">
        <v>12.7</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9649</v>
      </c>
      <c r="DH112" s="962"/>
      <c r="DI112" s="962"/>
      <c r="DJ112" s="962"/>
      <c r="DK112" s="962"/>
      <c r="DL112" s="962" t="s">
        <v>130</v>
      </c>
      <c r="DM112" s="962"/>
      <c r="DN112" s="962"/>
      <c r="DO112" s="962"/>
      <c r="DP112" s="962"/>
      <c r="DQ112" s="962" t="s">
        <v>130</v>
      </c>
      <c r="DR112" s="962"/>
      <c r="DS112" s="962"/>
      <c r="DT112" s="962"/>
      <c r="DU112" s="962"/>
      <c r="DV112" s="963" t="s">
        <v>130</v>
      </c>
      <c r="DW112" s="963"/>
      <c r="DX112" s="963"/>
      <c r="DY112" s="963"/>
      <c r="DZ112" s="964"/>
    </row>
    <row r="113" spans="1:130" s="230" customFormat="1" ht="26.25" customHeight="1" x14ac:dyDescent="0.1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91447</v>
      </c>
      <c r="AB113" s="974"/>
      <c r="AC113" s="974"/>
      <c r="AD113" s="974"/>
      <c r="AE113" s="975"/>
      <c r="AF113" s="976">
        <v>88585</v>
      </c>
      <c r="AG113" s="974"/>
      <c r="AH113" s="974"/>
      <c r="AI113" s="974"/>
      <c r="AJ113" s="975"/>
      <c r="AK113" s="976">
        <v>84796</v>
      </c>
      <c r="AL113" s="974"/>
      <c r="AM113" s="974"/>
      <c r="AN113" s="974"/>
      <c r="AO113" s="975"/>
      <c r="AP113" s="977">
        <v>1.1000000000000001</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2493055</v>
      </c>
      <c r="BR113" s="962"/>
      <c r="BS113" s="962"/>
      <c r="BT113" s="962"/>
      <c r="BU113" s="962"/>
      <c r="BV113" s="962">
        <v>2907188</v>
      </c>
      <c r="BW113" s="962"/>
      <c r="BX113" s="962"/>
      <c r="BY113" s="962"/>
      <c r="BZ113" s="962"/>
      <c r="CA113" s="962">
        <v>2881879</v>
      </c>
      <c r="CB113" s="962"/>
      <c r="CC113" s="962"/>
      <c r="CD113" s="962"/>
      <c r="CE113" s="962"/>
      <c r="CF113" s="956">
        <v>38.5</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130</v>
      </c>
      <c r="DH113" s="995"/>
      <c r="DI113" s="995"/>
      <c r="DJ113" s="995"/>
      <c r="DK113" s="996"/>
      <c r="DL113" s="997" t="s">
        <v>442</v>
      </c>
      <c r="DM113" s="995"/>
      <c r="DN113" s="995"/>
      <c r="DO113" s="995"/>
      <c r="DP113" s="996"/>
      <c r="DQ113" s="997" t="s">
        <v>130</v>
      </c>
      <c r="DR113" s="995"/>
      <c r="DS113" s="995"/>
      <c r="DT113" s="995"/>
      <c r="DU113" s="996"/>
      <c r="DV113" s="998" t="s">
        <v>130</v>
      </c>
      <c r="DW113" s="999"/>
      <c r="DX113" s="999"/>
      <c r="DY113" s="999"/>
      <c r="DZ113" s="1000"/>
    </row>
    <row r="114" spans="1:130" s="230" customFormat="1" ht="26.25" customHeight="1" x14ac:dyDescent="0.15">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37197</v>
      </c>
      <c r="AB114" s="995"/>
      <c r="AC114" s="995"/>
      <c r="AD114" s="995"/>
      <c r="AE114" s="996"/>
      <c r="AF114" s="997">
        <v>50779</v>
      </c>
      <c r="AG114" s="995"/>
      <c r="AH114" s="995"/>
      <c r="AI114" s="995"/>
      <c r="AJ114" s="996"/>
      <c r="AK114" s="997">
        <v>60285</v>
      </c>
      <c r="AL114" s="995"/>
      <c r="AM114" s="995"/>
      <c r="AN114" s="995"/>
      <c r="AO114" s="996"/>
      <c r="AP114" s="998">
        <v>0.8</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581637</v>
      </c>
      <c r="BR114" s="962"/>
      <c r="BS114" s="962"/>
      <c r="BT114" s="962"/>
      <c r="BU114" s="962"/>
      <c r="BV114" s="962">
        <v>362056</v>
      </c>
      <c r="BW114" s="962"/>
      <c r="BX114" s="962"/>
      <c r="BY114" s="962"/>
      <c r="BZ114" s="962"/>
      <c r="CA114" s="962">
        <v>257720</v>
      </c>
      <c r="CB114" s="962"/>
      <c r="CC114" s="962"/>
      <c r="CD114" s="962"/>
      <c r="CE114" s="962"/>
      <c r="CF114" s="956">
        <v>3.4</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442</v>
      </c>
      <c r="DH114" s="995"/>
      <c r="DI114" s="995"/>
      <c r="DJ114" s="995"/>
      <c r="DK114" s="996"/>
      <c r="DL114" s="997" t="s">
        <v>130</v>
      </c>
      <c r="DM114" s="995"/>
      <c r="DN114" s="995"/>
      <c r="DO114" s="995"/>
      <c r="DP114" s="996"/>
      <c r="DQ114" s="997" t="s">
        <v>444</v>
      </c>
      <c r="DR114" s="995"/>
      <c r="DS114" s="995"/>
      <c r="DT114" s="995"/>
      <c r="DU114" s="996"/>
      <c r="DV114" s="998" t="s">
        <v>130</v>
      </c>
      <c r="DW114" s="999"/>
      <c r="DX114" s="999"/>
      <c r="DY114" s="999"/>
      <c r="DZ114" s="1000"/>
    </row>
    <row r="115" spans="1:130" s="230" customFormat="1" ht="26.25" customHeight="1" x14ac:dyDescent="0.15">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33030</v>
      </c>
      <c r="AB115" s="974"/>
      <c r="AC115" s="974"/>
      <c r="AD115" s="974"/>
      <c r="AE115" s="975"/>
      <c r="AF115" s="976">
        <v>12158</v>
      </c>
      <c r="AG115" s="974"/>
      <c r="AH115" s="974"/>
      <c r="AI115" s="974"/>
      <c r="AJ115" s="975"/>
      <c r="AK115" s="976">
        <v>10475</v>
      </c>
      <c r="AL115" s="974"/>
      <c r="AM115" s="974"/>
      <c r="AN115" s="974"/>
      <c r="AO115" s="975"/>
      <c r="AP115" s="977">
        <v>0.1</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130</v>
      </c>
      <c r="BR115" s="962"/>
      <c r="BS115" s="962"/>
      <c r="BT115" s="962"/>
      <c r="BU115" s="962"/>
      <c r="BV115" s="962" t="s">
        <v>442</v>
      </c>
      <c r="BW115" s="962"/>
      <c r="BX115" s="962"/>
      <c r="BY115" s="962"/>
      <c r="BZ115" s="962"/>
      <c r="CA115" s="962" t="s">
        <v>130</v>
      </c>
      <c r="CB115" s="962"/>
      <c r="CC115" s="962"/>
      <c r="CD115" s="962"/>
      <c r="CE115" s="962"/>
      <c r="CF115" s="956" t="s">
        <v>444</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444</v>
      </c>
      <c r="DH115" s="995"/>
      <c r="DI115" s="995"/>
      <c r="DJ115" s="995"/>
      <c r="DK115" s="996"/>
      <c r="DL115" s="997" t="s">
        <v>130</v>
      </c>
      <c r="DM115" s="995"/>
      <c r="DN115" s="995"/>
      <c r="DO115" s="995"/>
      <c r="DP115" s="996"/>
      <c r="DQ115" s="997" t="s">
        <v>444</v>
      </c>
      <c r="DR115" s="995"/>
      <c r="DS115" s="995"/>
      <c r="DT115" s="995"/>
      <c r="DU115" s="996"/>
      <c r="DV115" s="998" t="s">
        <v>130</v>
      </c>
      <c r="DW115" s="999"/>
      <c r="DX115" s="999"/>
      <c r="DY115" s="999"/>
      <c r="DZ115" s="1000"/>
    </row>
    <row r="116" spans="1:130" s="230" customFormat="1" ht="26.25" customHeight="1" x14ac:dyDescent="0.15">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130</v>
      </c>
      <c r="AB116" s="995"/>
      <c r="AC116" s="995"/>
      <c r="AD116" s="995"/>
      <c r="AE116" s="996"/>
      <c r="AF116" s="997" t="s">
        <v>130</v>
      </c>
      <c r="AG116" s="995"/>
      <c r="AH116" s="995"/>
      <c r="AI116" s="995"/>
      <c r="AJ116" s="996"/>
      <c r="AK116" s="997" t="s">
        <v>130</v>
      </c>
      <c r="AL116" s="995"/>
      <c r="AM116" s="995"/>
      <c r="AN116" s="995"/>
      <c r="AO116" s="996"/>
      <c r="AP116" s="998" t="s">
        <v>130</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130</v>
      </c>
      <c r="BR116" s="962"/>
      <c r="BS116" s="962"/>
      <c r="BT116" s="962"/>
      <c r="BU116" s="962"/>
      <c r="BV116" s="962" t="s">
        <v>130</v>
      </c>
      <c r="BW116" s="962"/>
      <c r="BX116" s="962"/>
      <c r="BY116" s="962"/>
      <c r="BZ116" s="962"/>
      <c r="CA116" s="962" t="s">
        <v>130</v>
      </c>
      <c r="CB116" s="962"/>
      <c r="CC116" s="962"/>
      <c r="CD116" s="962"/>
      <c r="CE116" s="962"/>
      <c r="CF116" s="956" t="s">
        <v>444</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442</v>
      </c>
      <c r="DH116" s="995"/>
      <c r="DI116" s="995"/>
      <c r="DJ116" s="995"/>
      <c r="DK116" s="996"/>
      <c r="DL116" s="997" t="s">
        <v>444</v>
      </c>
      <c r="DM116" s="995"/>
      <c r="DN116" s="995"/>
      <c r="DO116" s="995"/>
      <c r="DP116" s="996"/>
      <c r="DQ116" s="997" t="s">
        <v>444</v>
      </c>
      <c r="DR116" s="995"/>
      <c r="DS116" s="995"/>
      <c r="DT116" s="995"/>
      <c r="DU116" s="996"/>
      <c r="DV116" s="998" t="s">
        <v>130</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1931896</v>
      </c>
      <c r="AB117" s="1015"/>
      <c r="AC117" s="1015"/>
      <c r="AD117" s="1015"/>
      <c r="AE117" s="1016"/>
      <c r="AF117" s="1017">
        <v>1983256</v>
      </c>
      <c r="AG117" s="1015"/>
      <c r="AH117" s="1015"/>
      <c r="AI117" s="1015"/>
      <c r="AJ117" s="1016"/>
      <c r="AK117" s="1017">
        <v>2103603</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130</v>
      </c>
      <c r="BR117" s="962"/>
      <c r="BS117" s="962"/>
      <c r="BT117" s="962"/>
      <c r="BU117" s="962"/>
      <c r="BV117" s="962" t="s">
        <v>442</v>
      </c>
      <c r="BW117" s="962"/>
      <c r="BX117" s="962"/>
      <c r="BY117" s="962"/>
      <c r="BZ117" s="962"/>
      <c r="CA117" s="962" t="s">
        <v>442</v>
      </c>
      <c r="CB117" s="962"/>
      <c r="CC117" s="962"/>
      <c r="CD117" s="962"/>
      <c r="CE117" s="962"/>
      <c r="CF117" s="956" t="s">
        <v>130</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130</v>
      </c>
      <c r="DH117" s="995"/>
      <c r="DI117" s="995"/>
      <c r="DJ117" s="995"/>
      <c r="DK117" s="996"/>
      <c r="DL117" s="997" t="s">
        <v>444</v>
      </c>
      <c r="DM117" s="995"/>
      <c r="DN117" s="995"/>
      <c r="DO117" s="995"/>
      <c r="DP117" s="996"/>
      <c r="DQ117" s="997" t="s">
        <v>442</v>
      </c>
      <c r="DR117" s="995"/>
      <c r="DS117" s="995"/>
      <c r="DT117" s="995"/>
      <c r="DU117" s="996"/>
      <c r="DV117" s="998" t="s">
        <v>130</v>
      </c>
      <c r="DW117" s="999"/>
      <c r="DX117" s="999"/>
      <c r="DY117" s="999"/>
      <c r="DZ117" s="1000"/>
    </row>
    <row r="118" spans="1:130" s="230" customFormat="1" ht="26.25" customHeight="1" x14ac:dyDescent="0.15">
      <c r="A118" s="948" t="s">
        <v>437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434</v>
      </c>
      <c r="AB118" s="929"/>
      <c r="AC118" s="929"/>
      <c r="AD118" s="929"/>
      <c r="AE118" s="930"/>
      <c r="AF118" s="928" t="s">
        <v>435</v>
      </c>
      <c r="AG118" s="929"/>
      <c r="AH118" s="929"/>
      <c r="AI118" s="929"/>
      <c r="AJ118" s="930"/>
      <c r="AK118" s="928" t="s">
        <v>313</v>
      </c>
      <c r="AL118" s="929"/>
      <c r="AM118" s="929"/>
      <c r="AN118" s="929"/>
      <c r="AO118" s="930"/>
      <c r="AP118" s="1006" t="s">
        <v>436</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130</v>
      </c>
      <c r="BR118" s="1036"/>
      <c r="BS118" s="1036"/>
      <c r="BT118" s="1036"/>
      <c r="BU118" s="1036"/>
      <c r="BV118" s="1036" t="s">
        <v>444</v>
      </c>
      <c r="BW118" s="1036"/>
      <c r="BX118" s="1036"/>
      <c r="BY118" s="1036"/>
      <c r="BZ118" s="1036"/>
      <c r="CA118" s="1036" t="s">
        <v>444</v>
      </c>
      <c r="CB118" s="1036"/>
      <c r="CC118" s="1036"/>
      <c r="CD118" s="1036"/>
      <c r="CE118" s="1036"/>
      <c r="CF118" s="956" t="s">
        <v>130</v>
      </c>
      <c r="CG118" s="957"/>
      <c r="CH118" s="957"/>
      <c r="CI118" s="957"/>
      <c r="CJ118" s="957"/>
      <c r="CK118" s="984"/>
      <c r="CL118" s="985"/>
      <c r="CM118" s="958" t="s">
        <v>467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130</v>
      </c>
      <c r="DM118" s="995"/>
      <c r="DN118" s="995"/>
      <c r="DO118" s="995"/>
      <c r="DP118" s="996"/>
      <c r="DQ118" s="997" t="s">
        <v>130</v>
      </c>
      <c r="DR118" s="995"/>
      <c r="DS118" s="995"/>
      <c r="DT118" s="995"/>
      <c r="DU118" s="996"/>
      <c r="DV118" s="998" t="s">
        <v>130</v>
      </c>
      <c r="DW118" s="999"/>
      <c r="DX118" s="999"/>
      <c r="DY118" s="999"/>
      <c r="DZ118" s="1000"/>
    </row>
    <row r="119" spans="1:130" s="230" customFormat="1" ht="26.25" customHeight="1" x14ac:dyDescent="0.15">
      <c r="A119" s="1092" t="s">
        <v>440</v>
      </c>
      <c r="B119" s="983"/>
      <c r="C119" s="965" t="s">
        <v>441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130</v>
      </c>
      <c r="AB119" s="936"/>
      <c r="AC119" s="936"/>
      <c r="AD119" s="936"/>
      <c r="AE119" s="937"/>
      <c r="AF119" s="938" t="s">
        <v>130</v>
      </c>
      <c r="AG119" s="936"/>
      <c r="AH119" s="936"/>
      <c r="AI119" s="936"/>
      <c r="AJ119" s="937"/>
      <c r="AK119" s="938" t="s">
        <v>442</v>
      </c>
      <c r="AL119" s="936"/>
      <c r="AM119" s="936"/>
      <c r="AN119" s="936"/>
      <c r="AO119" s="937"/>
      <c r="AP119" s="939" t="s">
        <v>442</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468</v>
      </c>
      <c r="BP119" s="1041"/>
      <c r="BQ119" s="1035">
        <v>22281792</v>
      </c>
      <c r="BR119" s="1036"/>
      <c r="BS119" s="1036"/>
      <c r="BT119" s="1036"/>
      <c r="BU119" s="1036"/>
      <c r="BV119" s="1036">
        <v>23218733</v>
      </c>
      <c r="BW119" s="1036"/>
      <c r="BX119" s="1036"/>
      <c r="BY119" s="1036"/>
      <c r="BZ119" s="1036"/>
      <c r="CA119" s="1036">
        <v>21500608</v>
      </c>
      <c r="CB119" s="1036"/>
      <c r="CC119" s="1036"/>
      <c r="CD119" s="1036"/>
      <c r="CE119" s="1036"/>
      <c r="CF119" s="1037"/>
      <c r="CG119" s="1038"/>
      <c r="CH119" s="1038"/>
      <c r="CI119" s="1038"/>
      <c r="CJ119" s="1039"/>
      <c r="CK119" s="986"/>
      <c r="CL119" s="987"/>
      <c r="CM119" s="1009" t="s">
        <v>469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130</v>
      </c>
      <c r="DH119" s="1022"/>
      <c r="DI119" s="1022"/>
      <c r="DJ119" s="1022"/>
      <c r="DK119" s="1023"/>
      <c r="DL119" s="1021" t="s">
        <v>130</v>
      </c>
      <c r="DM119" s="1022"/>
      <c r="DN119" s="1022"/>
      <c r="DO119" s="1022"/>
      <c r="DP119" s="1023"/>
      <c r="DQ119" s="1021" t="s">
        <v>130</v>
      </c>
      <c r="DR119" s="1022"/>
      <c r="DS119" s="1022"/>
      <c r="DT119" s="1022"/>
      <c r="DU119" s="1023"/>
      <c r="DV119" s="1024" t="s">
        <v>130</v>
      </c>
      <c r="DW119" s="1025"/>
      <c r="DX119" s="1025"/>
      <c r="DY119" s="1025"/>
      <c r="DZ119" s="1026"/>
    </row>
    <row r="120" spans="1:130" s="230" customFormat="1" ht="26.25" customHeight="1" x14ac:dyDescent="0.15">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130</v>
      </c>
      <c r="AB120" s="995"/>
      <c r="AC120" s="995"/>
      <c r="AD120" s="995"/>
      <c r="AE120" s="996"/>
      <c r="AF120" s="997" t="s">
        <v>444</v>
      </c>
      <c r="AG120" s="995"/>
      <c r="AH120" s="995"/>
      <c r="AI120" s="995"/>
      <c r="AJ120" s="996"/>
      <c r="AK120" s="997" t="s">
        <v>130</v>
      </c>
      <c r="AL120" s="995"/>
      <c r="AM120" s="995"/>
      <c r="AN120" s="995"/>
      <c r="AO120" s="996"/>
      <c r="AP120" s="998" t="s">
        <v>444</v>
      </c>
      <c r="AQ120" s="999"/>
      <c r="AR120" s="999"/>
      <c r="AS120" s="999"/>
      <c r="AT120" s="1000"/>
      <c r="AU120" s="1027" t="s">
        <v>470</v>
      </c>
      <c r="AV120" s="1028"/>
      <c r="AW120" s="1028"/>
      <c r="AX120" s="1028"/>
      <c r="AY120" s="1029"/>
      <c r="AZ120" s="965" t="s">
        <v>471</v>
      </c>
      <c r="BA120" s="933"/>
      <c r="BB120" s="933"/>
      <c r="BC120" s="933"/>
      <c r="BD120" s="933"/>
      <c r="BE120" s="933"/>
      <c r="BF120" s="933"/>
      <c r="BG120" s="933"/>
      <c r="BH120" s="933"/>
      <c r="BI120" s="933"/>
      <c r="BJ120" s="933"/>
      <c r="BK120" s="933"/>
      <c r="BL120" s="933"/>
      <c r="BM120" s="933"/>
      <c r="BN120" s="933"/>
      <c r="BO120" s="933"/>
      <c r="BP120" s="934"/>
      <c r="BQ120" s="966">
        <v>5108664</v>
      </c>
      <c r="BR120" s="967"/>
      <c r="BS120" s="967"/>
      <c r="BT120" s="967"/>
      <c r="BU120" s="967"/>
      <c r="BV120" s="967">
        <v>5647553</v>
      </c>
      <c r="BW120" s="967"/>
      <c r="BX120" s="967"/>
      <c r="BY120" s="967"/>
      <c r="BZ120" s="967"/>
      <c r="CA120" s="967">
        <v>6739680</v>
      </c>
      <c r="CB120" s="967"/>
      <c r="CC120" s="967"/>
      <c r="CD120" s="967"/>
      <c r="CE120" s="967"/>
      <c r="CF120" s="980">
        <v>90.1</v>
      </c>
      <c r="CG120" s="981"/>
      <c r="CH120" s="981"/>
      <c r="CI120" s="981"/>
      <c r="CJ120" s="981"/>
      <c r="CK120" s="1042" t="s">
        <v>472</v>
      </c>
      <c r="CL120" s="1043"/>
      <c r="CM120" s="1043"/>
      <c r="CN120" s="1043"/>
      <c r="CO120" s="1044"/>
      <c r="CP120" s="1050" t="s">
        <v>473</v>
      </c>
      <c r="CQ120" s="1051"/>
      <c r="CR120" s="1051"/>
      <c r="CS120" s="1051"/>
      <c r="CT120" s="1051"/>
      <c r="CU120" s="1051"/>
      <c r="CV120" s="1051"/>
      <c r="CW120" s="1051"/>
      <c r="CX120" s="1051"/>
      <c r="CY120" s="1051"/>
      <c r="CZ120" s="1051"/>
      <c r="DA120" s="1051"/>
      <c r="DB120" s="1051"/>
      <c r="DC120" s="1051"/>
      <c r="DD120" s="1051"/>
      <c r="DE120" s="1051"/>
      <c r="DF120" s="1052"/>
      <c r="DG120" s="966">
        <v>915145</v>
      </c>
      <c r="DH120" s="967"/>
      <c r="DI120" s="967"/>
      <c r="DJ120" s="967"/>
      <c r="DK120" s="967"/>
      <c r="DL120" s="967">
        <v>744909</v>
      </c>
      <c r="DM120" s="967"/>
      <c r="DN120" s="967"/>
      <c r="DO120" s="967"/>
      <c r="DP120" s="967"/>
      <c r="DQ120" s="967">
        <v>614706</v>
      </c>
      <c r="DR120" s="967"/>
      <c r="DS120" s="967"/>
      <c r="DT120" s="967"/>
      <c r="DU120" s="967"/>
      <c r="DV120" s="968">
        <v>8.1999999999999993</v>
      </c>
      <c r="DW120" s="968"/>
      <c r="DX120" s="968"/>
      <c r="DY120" s="968"/>
      <c r="DZ120" s="969"/>
    </row>
    <row r="121" spans="1:130" s="230" customFormat="1" ht="26.25" customHeight="1" x14ac:dyDescent="0.15">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9567</v>
      </c>
      <c r="AB121" s="995"/>
      <c r="AC121" s="995"/>
      <c r="AD121" s="995"/>
      <c r="AE121" s="996"/>
      <c r="AF121" s="997" t="s">
        <v>130</v>
      </c>
      <c r="AG121" s="995"/>
      <c r="AH121" s="995"/>
      <c r="AI121" s="995"/>
      <c r="AJ121" s="996"/>
      <c r="AK121" s="997" t="s">
        <v>130</v>
      </c>
      <c r="AL121" s="995"/>
      <c r="AM121" s="995"/>
      <c r="AN121" s="995"/>
      <c r="AO121" s="996"/>
      <c r="AP121" s="998" t="s">
        <v>442</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v>975016</v>
      </c>
      <c r="BR121" s="962"/>
      <c r="BS121" s="962"/>
      <c r="BT121" s="962"/>
      <c r="BU121" s="962"/>
      <c r="BV121" s="962">
        <v>996267</v>
      </c>
      <c r="BW121" s="962"/>
      <c r="BX121" s="962"/>
      <c r="BY121" s="962"/>
      <c r="BZ121" s="962"/>
      <c r="CA121" s="962">
        <v>971718</v>
      </c>
      <c r="CB121" s="962"/>
      <c r="CC121" s="962"/>
      <c r="CD121" s="962"/>
      <c r="CE121" s="962"/>
      <c r="CF121" s="956">
        <v>13</v>
      </c>
      <c r="CG121" s="957"/>
      <c r="CH121" s="957"/>
      <c r="CI121" s="957"/>
      <c r="CJ121" s="957"/>
      <c r="CK121" s="1045"/>
      <c r="CL121" s="1046"/>
      <c r="CM121" s="1046"/>
      <c r="CN121" s="1046"/>
      <c r="CO121" s="1047"/>
      <c r="CP121" s="1055" t="s">
        <v>412</v>
      </c>
      <c r="CQ121" s="1056"/>
      <c r="CR121" s="1056"/>
      <c r="CS121" s="1056"/>
      <c r="CT121" s="1056"/>
      <c r="CU121" s="1056"/>
      <c r="CV121" s="1056"/>
      <c r="CW121" s="1056"/>
      <c r="CX121" s="1056"/>
      <c r="CY121" s="1056"/>
      <c r="CZ121" s="1056"/>
      <c r="DA121" s="1056"/>
      <c r="DB121" s="1056"/>
      <c r="DC121" s="1056"/>
      <c r="DD121" s="1056"/>
      <c r="DE121" s="1056"/>
      <c r="DF121" s="1057"/>
      <c r="DG121" s="961">
        <v>716611</v>
      </c>
      <c r="DH121" s="962"/>
      <c r="DI121" s="962"/>
      <c r="DJ121" s="962"/>
      <c r="DK121" s="962"/>
      <c r="DL121" s="962">
        <v>533328</v>
      </c>
      <c r="DM121" s="962"/>
      <c r="DN121" s="962"/>
      <c r="DO121" s="962"/>
      <c r="DP121" s="962"/>
      <c r="DQ121" s="962">
        <v>333204</v>
      </c>
      <c r="DR121" s="962"/>
      <c r="DS121" s="962"/>
      <c r="DT121" s="962"/>
      <c r="DU121" s="962"/>
      <c r="DV121" s="963">
        <v>4.5</v>
      </c>
      <c r="DW121" s="963"/>
      <c r="DX121" s="963"/>
      <c r="DY121" s="963"/>
      <c r="DZ121" s="964"/>
    </row>
    <row r="122" spans="1:130" s="230" customFormat="1" ht="26.25" customHeight="1" x14ac:dyDescent="0.15">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444</v>
      </c>
      <c r="AG122" s="995"/>
      <c r="AH122" s="995"/>
      <c r="AI122" s="995"/>
      <c r="AJ122" s="996"/>
      <c r="AK122" s="997" t="s">
        <v>130</v>
      </c>
      <c r="AL122" s="995"/>
      <c r="AM122" s="995"/>
      <c r="AN122" s="995"/>
      <c r="AO122" s="996"/>
      <c r="AP122" s="998" t="s">
        <v>130</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17968345</v>
      </c>
      <c r="BR122" s="1036"/>
      <c r="BS122" s="1036"/>
      <c r="BT122" s="1036"/>
      <c r="BU122" s="1036"/>
      <c r="BV122" s="1036">
        <v>18379444</v>
      </c>
      <c r="BW122" s="1036"/>
      <c r="BX122" s="1036"/>
      <c r="BY122" s="1036"/>
      <c r="BZ122" s="1036"/>
      <c r="CA122" s="1036">
        <v>17255474</v>
      </c>
      <c r="CB122" s="1036"/>
      <c r="CC122" s="1036"/>
      <c r="CD122" s="1036"/>
      <c r="CE122" s="1036"/>
      <c r="CF122" s="1053">
        <v>230.6</v>
      </c>
      <c r="CG122" s="1054"/>
      <c r="CH122" s="1054"/>
      <c r="CI122" s="1054"/>
      <c r="CJ122" s="1054"/>
      <c r="CK122" s="1045"/>
      <c r="CL122" s="1046"/>
      <c r="CM122" s="1046"/>
      <c r="CN122" s="1046"/>
      <c r="CO122" s="1047"/>
      <c r="CP122" s="1055" t="s">
        <v>409</v>
      </c>
      <c r="CQ122" s="1056"/>
      <c r="CR122" s="1056"/>
      <c r="CS122" s="1056"/>
      <c r="CT122" s="1056"/>
      <c r="CU122" s="1056"/>
      <c r="CV122" s="1056"/>
      <c r="CW122" s="1056"/>
      <c r="CX122" s="1056"/>
      <c r="CY122" s="1056"/>
      <c r="CZ122" s="1056"/>
      <c r="DA122" s="1056"/>
      <c r="DB122" s="1056"/>
      <c r="DC122" s="1056"/>
      <c r="DD122" s="1056"/>
      <c r="DE122" s="1056"/>
      <c r="DF122" s="1057"/>
      <c r="DG122" s="961" t="s">
        <v>130</v>
      </c>
      <c r="DH122" s="962"/>
      <c r="DI122" s="962"/>
      <c r="DJ122" s="962"/>
      <c r="DK122" s="962"/>
      <c r="DL122" s="962" t="s">
        <v>130</v>
      </c>
      <c r="DM122" s="962"/>
      <c r="DN122" s="962"/>
      <c r="DO122" s="962"/>
      <c r="DP122" s="962"/>
      <c r="DQ122" s="962" t="s">
        <v>444</v>
      </c>
      <c r="DR122" s="962"/>
      <c r="DS122" s="962"/>
      <c r="DT122" s="962"/>
      <c r="DU122" s="962"/>
      <c r="DV122" s="963" t="s">
        <v>130</v>
      </c>
      <c r="DW122" s="963"/>
      <c r="DX122" s="963"/>
      <c r="DY122" s="963"/>
      <c r="DZ122" s="964"/>
    </row>
    <row r="123" spans="1:130" s="230" customFormat="1" ht="26.25" customHeight="1" x14ac:dyDescent="0.15">
      <c r="A123" s="1093"/>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130</v>
      </c>
      <c r="AB123" s="995"/>
      <c r="AC123" s="995"/>
      <c r="AD123" s="995"/>
      <c r="AE123" s="996"/>
      <c r="AF123" s="997" t="s">
        <v>130</v>
      </c>
      <c r="AG123" s="995"/>
      <c r="AH123" s="995"/>
      <c r="AI123" s="995"/>
      <c r="AJ123" s="996"/>
      <c r="AK123" s="997" t="s">
        <v>130</v>
      </c>
      <c r="AL123" s="995"/>
      <c r="AM123" s="995"/>
      <c r="AN123" s="995"/>
      <c r="AO123" s="996"/>
      <c r="AP123" s="998" t="s">
        <v>130</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477</v>
      </c>
      <c r="BP123" s="1041"/>
      <c r="BQ123" s="1099">
        <v>24052025</v>
      </c>
      <c r="BR123" s="1100"/>
      <c r="BS123" s="1100"/>
      <c r="BT123" s="1100"/>
      <c r="BU123" s="1100"/>
      <c r="BV123" s="1100">
        <v>25023264</v>
      </c>
      <c r="BW123" s="1100"/>
      <c r="BX123" s="1100"/>
      <c r="BY123" s="1100"/>
      <c r="BZ123" s="1100"/>
      <c r="CA123" s="1100">
        <v>24966872</v>
      </c>
      <c r="CB123" s="1100"/>
      <c r="CC123" s="1100"/>
      <c r="CD123" s="1100"/>
      <c r="CE123" s="1100"/>
      <c r="CF123" s="1037"/>
      <c r="CG123" s="1038"/>
      <c r="CH123" s="1038"/>
      <c r="CI123" s="1038"/>
      <c r="CJ123" s="1039"/>
      <c r="CK123" s="1045"/>
      <c r="CL123" s="1046"/>
      <c r="CM123" s="1046"/>
      <c r="CN123" s="1046"/>
      <c r="CO123" s="1047"/>
      <c r="CP123" s="1055" t="s">
        <v>410</v>
      </c>
      <c r="CQ123" s="1056"/>
      <c r="CR123" s="1056"/>
      <c r="CS123" s="1056"/>
      <c r="CT123" s="1056"/>
      <c r="CU123" s="1056"/>
      <c r="CV123" s="1056"/>
      <c r="CW123" s="1056"/>
      <c r="CX123" s="1056"/>
      <c r="CY123" s="1056"/>
      <c r="CZ123" s="1056"/>
      <c r="DA123" s="1056"/>
      <c r="DB123" s="1056"/>
      <c r="DC123" s="1056"/>
      <c r="DD123" s="1056"/>
      <c r="DE123" s="1056"/>
      <c r="DF123" s="1057"/>
      <c r="DG123" s="994" t="s">
        <v>130</v>
      </c>
      <c r="DH123" s="995"/>
      <c r="DI123" s="995"/>
      <c r="DJ123" s="995"/>
      <c r="DK123" s="996"/>
      <c r="DL123" s="997" t="s">
        <v>130</v>
      </c>
      <c r="DM123" s="995"/>
      <c r="DN123" s="995"/>
      <c r="DO123" s="995"/>
      <c r="DP123" s="996"/>
      <c r="DQ123" s="997" t="s">
        <v>444</v>
      </c>
      <c r="DR123" s="995"/>
      <c r="DS123" s="995"/>
      <c r="DT123" s="995"/>
      <c r="DU123" s="996"/>
      <c r="DV123" s="998" t="s">
        <v>130</v>
      </c>
      <c r="DW123" s="999"/>
      <c r="DX123" s="999"/>
      <c r="DY123" s="999"/>
      <c r="DZ123" s="1000"/>
    </row>
    <row r="124" spans="1:130" s="230" customFormat="1" ht="26.25" customHeight="1" thickBot="1" x14ac:dyDescent="0.2">
      <c r="A124" s="1093"/>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444</v>
      </c>
      <c r="AB124" s="995"/>
      <c r="AC124" s="995"/>
      <c r="AD124" s="995"/>
      <c r="AE124" s="996"/>
      <c r="AF124" s="997" t="s">
        <v>444</v>
      </c>
      <c r="AG124" s="995"/>
      <c r="AH124" s="995"/>
      <c r="AI124" s="995"/>
      <c r="AJ124" s="996"/>
      <c r="AK124" s="997" t="s">
        <v>444</v>
      </c>
      <c r="AL124" s="995"/>
      <c r="AM124" s="995"/>
      <c r="AN124" s="995"/>
      <c r="AO124" s="996"/>
      <c r="AP124" s="998" t="s">
        <v>442</v>
      </c>
      <c r="AQ124" s="999"/>
      <c r="AR124" s="999"/>
      <c r="AS124" s="999"/>
      <c r="AT124" s="1000"/>
      <c r="AU124" s="1095" t="s">
        <v>478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130</v>
      </c>
      <c r="BR124" s="1063"/>
      <c r="BS124" s="1063"/>
      <c r="BT124" s="1063"/>
      <c r="BU124" s="1063"/>
      <c r="BV124" s="1063" t="s">
        <v>130</v>
      </c>
      <c r="BW124" s="1063"/>
      <c r="BX124" s="1063"/>
      <c r="BY124" s="1063"/>
      <c r="BZ124" s="1063"/>
      <c r="CA124" s="1063" t="s">
        <v>130</v>
      </c>
      <c r="CB124" s="1063"/>
      <c r="CC124" s="1063"/>
      <c r="CD124" s="1063"/>
      <c r="CE124" s="1063"/>
      <c r="CF124" s="1064"/>
      <c r="CG124" s="1065"/>
      <c r="CH124" s="1065"/>
      <c r="CI124" s="1065"/>
      <c r="CJ124" s="1066"/>
      <c r="CK124" s="1048"/>
      <c r="CL124" s="1048"/>
      <c r="CM124" s="1048"/>
      <c r="CN124" s="1048"/>
      <c r="CO124" s="1049"/>
      <c r="CP124" s="1055" t="s">
        <v>479</v>
      </c>
      <c r="CQ124" s="1056"/>
      <c r="CR124" s="1056"/>
      <c r="CS124" s="1056"/>
      <c r="CT124" s="1056"/>
      <c r="CU124" s="1056"/>
      <c r="CV124" s="1056"/>
      <c r="CW124" s="1056"/>
      <c r="CX124" s="1056"/>
      <c r="CY124" s="1056"/>
      <c r="CZ124" s="1056"/>
      <c r="DA124" s="1056"/>
      <c r="DB124" s="1056"/>
      <c r="DC124" s="1056"/>
      <c r="DD124" s="1056"/>
      <c r="DE124" s="1056"/>
      <c r="DF124" s="1057"/>
      <c r="DG124" s="1040" t="s">
        <v>442</v>
      </c>
      <c r="DH124" s="1022"/>
      <c r="DI124" s="1022"/>
      <c r="DJ124" s="1022"/>
      <c r="DK124" s="1023"/>
      <c r="DL124" s="1021" t="s">
        <v>444</v>
      </c>
      <c r="DM124" s="1022"/>
      <c r="DN124" s="1022"/>
      <c r="DO124" s="1022"/>
      <c r="DP124" s="1023"/>
      <c r="DQ124" s="1021" t="s">
        <v>130</v>
      </c>
      <c r="DR124" s="1022"/>
      <c r="DS124" s="1022"/>
      <c r="DT124" s="1022"/>
      <c r="DU124" s="1023"/>
      <c r="DV124" s="1024" t="s">
        <v>444</v>
      </c>
      <c r="DW124" s="1025"/>
      <c r="DX124" s="1025"/>
      <c r="DY124" s="1025"/>
      <c r="DZ124" s="1026"/>
    </row>
    <row r="125" spans="1:130" s="230" customFormat="1" ht="26.25" customHeight="1" x14ac:dyDescent="0.15">
      <c r="A125" s="1093"/>
      <c r="B125" s="985"/>
      <c r="C125" s="958" t="s">
        <v>467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444</v>
      </c>
      <c r="AB125" s="995"/>
      <c r="AC125" s="995"/>
      <c r="AD125" s="995"/>
      <c r="AE125" s="996"/>
      <c r="AF125" s="997" t="s">
        <v>130</v>
      </c>
      <c r="AG125" s="995"/>
      <c r="AH125" s="995"/>
      <c r="AI125" s="995"/>
      <c r="AJ125" s="996"/>
      <c r="AK125" s="997" t="s">
        <v>444</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480</v>
      </c>
      <c r="CL125" s="1043"/>
      <c r="CM125" s="1043"/>
      <c r="CN125" s="1043"/>
      <c r="CO125" s="1044"/>
      <c r="CP125" s="965" t="s">
        <v>481</v>
      </c>
      <c r="CQ125" s="933"/>
      <c r="CR125" s="933"/>
      <c r="CS125" s="933"/>
      <c r="CT125" s="933"/>
      <c r="CU125" s="933"/>
      <c r="CV125" s="933"/>
      <c r="CW125" s="933"/>
      <c r="CX125" s="933"/>
      <c r="CY125" s="933"/>
      <c r="CZ125" s="933"/>
      <c r="DA125" s="933"/>
      <c r="DB125" s="933"/>
      <c r="DC125" s="933"/>
      <c r="DD125" s="933"/>
      <c r="DE125" s="933"/>
      <c r="DF125" s="934"/>
      <c r="DG125" s="966" t="s">
        <v>444</v>
      </c>
      <c r="DH125" s="967"/>
      <c r="DI125" s="967"/>
      <c r="DJ125" s="967"/>
      <c r="DK125" s="967"/>
      <c r="DL125" s="967" t="s">
        <v>130</v>
      </c>
      <c r="DM125" s="967"/>
      <c r="DN125" s="967"/>
      <c r="DO125" s="967"/>
      <c r="DP125" s="967"/>
      <c r="DQ125" s="967" t="s">
        <v>130</v>
      </c>
      <c r="DR125" s="967"/>
      <c r="DS125" s="967"/>
      <c r="DT125" s="967"/>
      <c r="DU125" s="967"/>
      <c r="DV125" s="968" t="s">
        <v>130</v>
      </c>
      <c r="DW125" s="968"/>
      <c r="DX125" s="968"/>
      <c r="DY125" s="968"/>
      <c r="DZ125" s="969"/>
    </row>
    <row r="126" spans="1:130" s="230" customFormat="1" ht="26.25" customHeight="1" thickBot="1" x14ac:dyDescent="0.2">
      <c r="A126" s="1093"/>
      <c r="B126" s="985"/>
      <c r="C126" s="958" t="s">
        <v>469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16624</v>
      </c>
      <c r="AB126" s="995"/>
      <c r="AC126" s="995"/>
      <c r="AD126" s="995"/>
      <c r="AE126" s="996"/>
      <c r="AF126" s="997">
        <v>4375</v>
      </c>
      <c r="AG126" s="995"/>
      <c r="AH126" s="995"/>
      <c r="AI126" s="995"/>
      <c r="AJ126" s="996"/>
      <c r="AK126" s="997">
        <v>4064</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482</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130</v>
      </c>
      <c r="DM126" s="962"/>
      <c r="DN126" s="962"/>
      <c r="DO126" s="962"/>
      <c r="DP126" s="962"/>
      <c r="DQ126" s="962" t="s">
        <v>444</v>
      </c>
      <c r="DR126" s="962"/>
      <c r="DS126" s="962"/>
      <c r="DT126" s="962"/>
      <c r="DU126" s="962"/>
      <c r="DV126" s="963" t="s">
        <v>130</v>
      </c>
      <c r="DW126" s="963"/>
      <c r="DX126" s="963"/>
      <c r="DY126" s="963"/>
      <c r="DZ126" s="964"/>
    </row>
    <row r="127" spans="1:130" s="230" customFormat="1" ht="26.25" customHeight="1" x14ac:dyDescent="0.15">
      <c r="A127" s="1094"/>
      <c r="B127" s="987"/>
      <c r="C127" s="1009" t="s">
        <v>483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6839</v>
      </c>
      <c r="AB127" s="995"/>
      <c r="AC127" s="995"/>
      <c r="AD127" s="995"/>
      <c r="AE127" s="996"/>
      <c r="AF127" s="997">
        <v>7783</v>
      </c>
      <c r="AG127" s="995"/>
      <c r="AH127" s="995"/>
      <c r="AI127" s="995"/>
      <c r="AJ127" s="996"/>
      <c r="AK127" s="997">
        <v>6411</v>
      </c>
      <c r="AL127" s="995"/>
      <c r="AM127" s="995"/>
      <c r="AN127" s="995"/>
      <c r="AO127" s="996"/>
      <c r="AP127" s="998">
        <v>0.1</v>
      </c>
      <c r="AQ127" s="999"/>
      <c r="AR127" s="999"/>
      <c r="AS127" s="999"/>
      <c r="AT127" s="1000"/>
      <c r="AU127" s="232"/>
      <c r="AV127" s="232"/>
      <c r="AW127" s="232"/>
      <c r="AX127" s="1067" t="s">
        <v>484</v>
      </c>
      <c r="AY127" s="1068"/>
      <c r="AZ127" s="1068"/>
      <c r="BA127" s="1068"/>
      <c r="BB127" s="1068"/>
      <c r="BC127" s="1068"/>
      <c r="BD127" s="1068"/>
      <c r="BE127" s="1069"/>
      <c r="BF127" s="1070" t="s">
        <v>485</v>
      </c>
      <c r="BG127" s="1068"/>
      <c r="BH127" s="1068"/>
      <c r="BI127" s="1068"/>
      <c r="BJ127" s="1068"/>
      <c r="BK127" s="1068"/>
      <c r="BL127" s="1069"/>
      <c r="BM127" s="1070" t="s">
        <v>486</v>
      </c>
      <c r="BN127" s="1068"/>
      <c r="BO127" s="1068"/>
      <c r="BP127" s="1068"/>
      <c r="BQ127" s="1068"/>
      <c r="BR127" s="1068"/>
      <c r="BS127" s="1069"/>
      <c r="BT127" s="1070" t="s">
        <v>487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488</v>
      </c>
      <c r="CQ127" s="959"/>
      <c r="CR127" s="959"/>
      <c r="CS127" s="959"/>
      <c r="CT127" s="959"/>
      <c r="CU127" s="959"/>
      <c r="CV127" s="959"/>
      <c r="CW127" s="959"/>
      <c r="CX127" s="959"/>
      <c r="CY127" s="959"/>
      <c r="CZ127" s="959"/>
      <c r="DA127" s="959"/>
      <c r="DB127" s="959"/>
      <c r="DC127" s="959"/>
      <c r="DD127" s="959"/>
      <c r="DE127" s="959"/>
      <c r="DF127" s="960"/>
      <c r="DG127" s="961" t="s">
        <v>444</v>
      </c>
      <c r="DH127" s="962"/>
      <c r="DI127" s="962"/>
      <c r="DJ127" s="962"/>
      <c r="DK127" s="962"/>
      <c r="DL127" s="962" t="s">
        <v>130</v>
      </c>
      <c r="DM127" s="962"/>
      <c r="DN127" s="962"/>
      <c r="DO127" s="962"/>
      <c r="DP127" s="962"/>
      <c r="DQ127" s="962" t="s">
        <v>444</v>
      </c>
      <c r="DR127" s="962"/>
      <c r="DS127" s="962"/>
      <c r="DT127" s="962"/>
      <c r="DU127" s="962"/>
      <c r="DV127" s="963" t="s">
        <v>444</v>
      </c>
      <c r="DW127" s="963"/>
      <c r="DX127" s="963"/>
      <c r="DY127" s="963"/>
      <c r="DZ127" s="964"/>
    </row>
    <row r="128" spans="1:130" s="230" customFormat="1" ht="26.25" customHeight="1" thickBot="1" x14ac:dyDescent="0.2">
      <c r="A128" s="1077" t="s">
        <v>489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490</v>
      </c>
      <c r="X128" s="1079"/>
      <c r="Y128" s="1079"/>
      <c r="Z128" s="1080"/>
      <c r="AA128" s="1081">
        <v>93741</v>
      </c>
      <c r="AB128" s="1082"/>
      <c r="AC128" s="1082"/>
      <c r="AD128" s="1082"/>
      <c r="AE128" s="1083"/>
      <c r="AF128" s="1084">
        <v>93018</v>
      </c>
      <c r="AG128" s="1082"/>
      <c r="AH128" s="1082"/>
      <c r="AI128" s="1082"/>
      <c r="AJ128" s="1083"/>
      <c r="AK128" s="1084">
        <v>91653</v>
      </c>
      <c r="AL128" s="1082"/>
      <c r="AM128" s="1082"/>
      <c r="AN128" s="1082"/>
      <c r="AO128" s="1083"/>
      <c r="AP128" s="1085"/>
      <c r="AQ128" s="1086"/>
      <c r="AR128" s="1086"/>
      <c r="AS128" s="1086"/>
      <c r="AT128" s="1087"/>
      <c r="AU128" s="232"/>
      <c r="AV128" s="232"/>
      <c r="AW128" s="232"/>
      <c r="AX128" s="932" t="s">
        <v>491</v>
      </c>
      <c r="AY128" s="933"/>
      <c r="AZ128" s="933"/>
      <c r="BA128" s="933"/>
      <c r="BB128" s="933"/>
      <c r="BC128" s="933"/>
      <c r="BD128" s="933"/>
      <c r="BE128" s="934"/>
      <c r="BF128" s="1088" t="s">
        <v>130</v>
      </c>
      <c r="BG128" s="1089"/>
      <c r="BH128" s="1089"/>
      <c r="BI128" s="1089"/>
      <c r="BJ128" s="1089"/>
      <c r="BK128" s="1089"/>
      <c r="BL128" s="1090"/>
      <c r="BM128" s="1088">
        <v>13.51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492</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130</v>
      </c>
      <c r="DR128" s="1074"/>
      <c r="DS128" s="1074"/>
      <c r="DT128" s="1074"/>
      <c r="DU128" s="1074"/>
      <c r="DV128" s="1075" t="s">
        <v>130</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493</v>
      </c>
      <c r="X129" s="1107"/>
      <c r="Y129" s="1107"/>
      <c r="Z129" s="1108"/>
      <c r="AA129" s="994">
        <v>8535981</v>
      </c>
      <c r="AB129" s="995"/>
      <c r="AC129" s="995"/>
      <c r="AD129" s="995"/>
      <c r="AE129" s="996"/>
      <c r="AF129" s="997">
        <v>9219403</v>
      </c>
      <c r="AG129" s="995"/>
      <c r="AH129" s="995"/>
      <c r="AI129" s="995"/>
      <c r="AJ129" s="996"/>
      <c r="AK129" s="997">
        <v>9043836</v>
      </c>
      <c r="AL129" s="995"/>
      <c r="AM129" s="995"/>
      <c r="AN129" s="995"/>
      <c r="AO129" s="996"/>
      <c r="AP129" s="1109"/>
      <c r="AQ129" s="1110"/>
      <c r="AR129" s="1110"/>
      <c r="AS129" s="1110"/>
      <c r="AT129" s="1111"/>
      <c r="AU129" s="233"/>
      <c r="AV129" s="233"/>
      <c r="AW129" s="233"/>
      <c r="AX129" s="1101" t="s">
        <v>494</v>
      </c>
      <c r="AY129" s="959"/>
      <c r="AZ129" s="959"/>
      <c r="BA129" s="959"/>
      <c r="BB129" s="959"/>
      <c r="BC129" s="959"/>
      <c r="BD129" s="959"/>
      <c r="BE129" s="960"/>
      <c r="BF129" s="1102" t="s">
        <v>130</v>
      </c>
      <c r="BG129" s="1103"/>
      <c r="BH129" s="1103"/>
      <c r="BI129" s="1103"/>
      <c r="BJ129" s="1103"/>
      <c r="BK129" s="1103"/>
      <c r="BL129" s="1104"/>
      <c r="BM129" s="1102">
        <v>18.510000000000002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496</v>
      </c>
      <c r="X130" s="1107"/>
      <c r="Y130" s="1107"/>
      <c r="Z130" s="1108"/>
      <c r="AA130" s="994">
        <v>1401560</v>
      </c>
      <c r="AB130" s="995"/>
      <c r="AC130" s="995"/>
      <c r="AD130" s="995"/>
      <c r="AE130" s="996"/>
      <c r="AF130" s="997">
        <v>1494332</v>
      </c>
      <c r="AG130" s="995"/>
      <c r="AH130" s="995"/>
      <c r="AI130" s="995"/>
      <c r="AJ130" s="996"/>
      <c r="AK130" s="997">
        <v>1561299</v>
      </c>
      <c r="AL130" s="995"/>
      <c r="AM130" s="995"/>
      <c r="AN130" s="995"/>
      <c r="AO130" s="996"/>
      <c r="AP130" s="1109"/>
      <c r="AQ130" s="1110"/>
      <c r="AR130" s="1110"/>
      <c r="AS130" s="1110"/>
      <c r="AT130" s="1111"/>
      <c r="AU130" s="233"/>
      <c r="AV130" s="233"/>
      <c r="AW130" s="233"/>
      <c r="AX130" s="1101" t="s">
        <v>497</v>
      </c>
      <c r="AY130" s="959"/>
      <c r="AZ130" s="959"/>
      <c r="BA130" s="959"/>
      <c r="BB130" s="959"/>
      <c r="BC130" s="959"/>
      <c r="BD130" s="959"/>
      <c r="BE130" s="960"/>
      <c r="BF130" s="1137">
        <v>5.7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498</v>
      </c>
      <c r="X131" s="1144"/>
      <c r="Y131" s="1144"/>
      <c r="Z131" s="1145"/>
      <c r="AA131" s="1040">
        <v>7134421</v>
      </c>
      <c r="AB131" s="1022"/>
      <c r="AC131" s="1022"/>
      <c r="AD131" s="1022"/>
      <c r="AE131" s="1023"/>
      <c r="AF131" s="1021">
        <v>7725071</v>
      </c>
      <c r="AG131" s="1022"/>
      <c r="AH131" s="1022"/>
      <c r="AI131" s="1022"/>
      <c r="AJ131" s="1023"/>
      <c r="AK131" s="1021">
        <v>7482537</v>
      </c>
      <c r="AL131" s="1022"/>
      <c r="AM131" s="1022"/>
      <c r="AN131" s="1022"/>
      <c r="AO131" s="1023"/>
      <c r="AP131" s="1146"/>
      <c r="AQ131" s="1147"/>
      <c r="AR131" s="1147"/>
      <c r="AS131" s="1147"/>
      <c r="AT131" s="1148"/>
      <c r="AU131" s="233"/>
      <c r="AV131" s="233"/>
      <c r="AW131" s="233"/>
      <c r="AX131" s="1119" t="s">
        <v>499</v>
      </c>
      <c r="AY131" s="762"/>
      <c r="AZ131" s="762"/>
      <c r="BA131" s="762"/>
      <c r="BB131" s="762"/>
      <c r="BC131" s="762"/>
      <c r="BD131" s="762"/>
      <c r="BE131" s="1072"/>
      <c r="BF131" s="1120" t="s">
        <v>500</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502</v>
      </c>
      <c r="W132" s="1130"/>
      <c r="X132" s="1130"/>
      <c r="Y132" s="1130"/>
      <c r="Z132" s="1131"/>
      <c r="AA132" s="1132">
        <v>6.119557565</v>
      </c>
      <c r="AB132" s="1133"/>
      <c r="AC132" s="1133"/>
      <c r="AD132" s="1133"/>
      <c r="AE132" s="1134"/>
      <c r="AF132" s="1135">
        <v>5.1249496609999996</v>
      </c>
      <c r="AG132" s="1133"/>
      <c r="AH132" s="1133"/>
      <c r="AI132" s="1133"/>
      <c r="AJ132" s="1134"/>
      <c r="AK132" s="1135">
        <v>6.0227032620000003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503</v>
      </c>
      <c r="W133" s="1113"/>
      <c r="X133" s="1113"/>
      <c r="Y133" s="1113"/>
      <c r="Z133" s="1114"/>
      <c r="AA133" s="1115">
        <v>8</v>
      </c>
      <c r="AB133" s="1116"/>
      <c r="AC133" s="1116"/>
      <c r="AD133" s="1116"/>
      <c r="AE133" s="1117"/>
      <c r="AF133" s="1115">
        <v>6.5</v>
      </c>
      <c r="AG133" s="1116"/>
      <c r="AH133" s="1116"/>
      <c r="AI133" s="1116"/>
      <c r="AJ133" s="1117"/>
      <c r="AK133" s="1115">
        <v>5.7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dU8VrO8dEgAlmAAG0ide+V3QPsO+QVxdAmtyFI68dL9jtbGcSD0F1snRgCOj3/2nkNOwxDnRn0/FQcuTSsEpw==" saltValue="KN4euj6zP+PGebUKd2Cn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3"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f8CYMhIXhZWeBByzgAKHXgtIcoPwQV7UVobAF6Q/fcIre8AS4P1CKKI6AsJEeyQnRZoGZ1ejFU8NhgqN3UkOA==" saltValue="OEqFvmpaZAIWpZGXngf7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SZbvZ78s2npDPv7Wkdvb19bKC/DAe/B1pwXZQsJGIEyR2s9dBbguzK5VNN5RoPkJ6RO+K9D8sRMCxtDG2u7A==" saltValue="GvR6b5Setp6mWX3usJrz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512</v>
      </c>
      <c r="AL9" s="1153"/>
      <c r="AM9" s="1153"/>
      <c r="AN9" s="1154"/>
      <c r="AO9" s="281">
        <v>2008216</v>
      </c>
      <c r="AP9" s="281">
        <v>55737</v>
      </c>
      <c r="AQ9" s="282">
        <v>76332</v>
      </c>
      <c r="AR9" s="283">
        <v>-27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513</v>
      </c>
      <c r="AL10" s="1153"/>
      <c r="AM10" s="1153"/>
      <c r="AN10" s="1154"/>
      <c r="AO10" s="284">
        <v>284100</v>
      </c>
      <c r="AP10" s="284">
        <v>7885</v>
      </c>
      <c r="AQ10" s="285">
        <v>8203</v>
      </c>
      <c r="AR10" s="286">
        <v>-3.9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514</v>
      </c>
      <c r="AL11" s="1153"/>
      <c r="AM11" s="1153"/>
      <c r="AN11" s="1154"/>
      <c r="AO11" s="284">
        <v>39620</v>
      </c>
      <c r="AP11" s="284">
        <v>1100</v>
      </c>
      <c r="AQ11" s="285">
        <v>546</v>
      </c>
      <c r="AR11" s="286">
        <v>101.5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515</v>
      </c>
      <c r="AL12" s="1153"/>
      <c r="AM12" s="1153"/>
      <c r="AN12" s="1154"/>
      <c r="AO12" s="284" t="s">
        <v>516</v>
      </c>
      <c r="AP12" s="284" t="s">
        <v>516</v>
      </c>
      <c r="AQ12" s="285">
        <v>4</v>
      </c>
      <c r="AR12" s="286" t="s">
        <v>516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517</v>
      </c>
      <c r="AL13" s="1153"/>
      <c r="AM13" s="1153"/>
      <c r="AN13" s="1154"/>
      <c r="AO13" s="284">
        <v>91184</v>
      </c>
      <c r="AP13" s="284">
        <v>2531</v>
      </c>
      <c r="AQ13" s="285">
        <v>2795</v>
      </c>
      <c r="AR13" s="286">
        <v>-9.4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518</v>
      </c>
      <c r="AL14" s="1153"/>
      <c r="AM14" s="1153"/>
      <c r="AN14" s="1154"/>
      <c r="AO14" s="284">
        <v>995</v>
      </c>
      <c r="AP14" s="284">
        <v>28</v>
      </c>
      <c r="AQ14" s="285">
        <v>1229</v>
      </c>
      <c r="AR14" s="286">
        <v>-97.7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519</v>
      </c>
      <c r="AL15" s="1156"/>
      <c r="AM15" s="1156"/>
      <c r="AN15" s="1157"/>
      <c r="AO15" s="284">
        <v>-117563</v>
      </c>
      <c r="AP15" s="284">
        <v>-3263</v>
      </c>
      <c r="AQ15" s="285">
        <v>-5192</v>
      </c>
      <c r="AR15" s="286">
        <v>-37.200000000000003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2306552</v>
      </c>
      <c r="AP16" s="284">
        <v>64018</v>
      </c>
      <c r="AQ16" s="285">
        <v>83916</v>
      </c>
      <c r="AR16" s="286">
        <v>-23.7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524</v>
      </c>
      <c r="AL21" s="1159"/>
      <c r="AM21" s="1159"/>
      <c r="AN21" s="1160"/>
      <c r="AO21" s="297">
        <v>5.47</v>
      </c>
      <c r="AP21" s="298">
        <v>7.81</v>
      </c>
      <c r="AQ21" s="299">
        <v>-2.34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525</v>
      </c>
      <c r="AL22" s="1159"/>
      <c r="AM22" s="1159"/>
      <c r="AN22" s="1160"/>
      <c r="AO22" s="302">
        <v>98</v>
      </c>
      <c r="AP22" s="303">
        <v>97.3</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529</v>
      </c>
      <c r="AL32" s="1167"/>
      <c r="AM32" s="1167"/>
      <c r="AN32" s="1168"/>
      <c r="AO32" s="312">
        <v>1948047</v>
      </c>
      <c r="AP32" s="312">
        <v>54067</v>
      </c>
      <c r="AQ32" s="313">
        <v>34996</v>
      </c>
      <c r="AR32" s="314">
        <v>54.5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530</v>
      </c>
      <c r="AL33" s="1167"/>
      <c r="AM33" s="1167"/>
      <c r="AN33" s="1168"/>
      <c r="AO33" s="312" t="s">
        <v>516</v>
      </c>
      <c r="AP33" s="312" t="s">
        <v>516</v>
      </c>
      <c r="AQ33" s="313" t="s">
        <v>516</v>
      </c>
      <c r="AR33" s="314" t="s">
        <v>516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531</v>
      </c>
      <c r="AL34" s="1167"/>
      <c r="AM34" s="1167"/>
      <c r="AN34" s="1168"/>
      <c r="AO34" s="312" t="s">
        <v>516</v>
      </c>
      <c r="AP34" s="312" t="s">
        <v>516</v>
      </c>
      <c r="AQ34" s="313" t="s">
        <v>516</v>
      </c>
      <c r="AR34" s="314" t="s">
        <v>516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532</v>
      </c>
      <c r="AL35" s="1167"/>
      <c r="AM35" s="1167"/>
      <c r="AN35" s="1168"/>
      <c r="AO35" s="312">
        <v>84796</v>
      </c>
      <c r="AP35" s="312">
        <v>2353</v>
      </c>
      <c r="AQ35" s="313">
        <v>11520</v>
      </c>
      <c r="AR35" s="314">
        <v>-79.599999999999994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533</v>
      </c>
      <c r="AL36" s="1167"/>
      <c r="AM36" s="1167"/>
      <c r="AN36" s="1168"/>
      <c r="AO36" s="312">
        <v>60285</v>
      </c>
      <c r="AP36" s="312">
        <v>1673</v>
      </c>
      <c r="AQ36" s="313">
        <v>3057</v>
      </c>
      <c r="AR36" s="314">
        <v>-45.3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534</v>
      </c>
      <c r="AL37" s="1167"/>
      <c r="AM37" s="1167"/>
      <c r="AN37" s="1168"/>
      <c r="AO37" s="312">
        <v>10475</v>
      </c>
      <c r="AP37" s="312">
        <v>291</v>
      </c>
      <c r="AQ37" s="313">
        <v>208</v>
      </c>
      <c r="AR37" s="314">
        <v>39.9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535</v>
      </c>
      <c r="AL38" s="1170"/>
      <c r="AM38" s="1170"/>
      <c r="AN38" s="1171"/>
      <c r="AO38" s="315" t="s">
        <v>516</v>
      </c>
      <c r="AP38" s="315" t="s">
        <v>516</v>
      </c>
      <c r="AQ38" s="316">
        <v>0</v>
      </c>
      <c r="AR38" s="304" t="s">
        <v>516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536</v>
      </c>
      <c r="AL39" s="1170"/>
      <c r="AM39" s="1170"/>
      <c r="AN39" s="1171"/>
      <c r="AO39" s="312">
        <v>-91653</v>
      </c>
      <c r="AP39" s="312">
        <v>-2544</v>
      </c>
      <c r="AQ39" s="313">
        <v>-2483</v>
      </c>
      <c r="AR39" s="314">
        <v>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537</v>
      </c>
      <c r="AL40" s="1167"/>
      <c r="AM40" s="1167"/>
      <c r="AN40" s="1168"/>
      <c r="AO40" s="312">
        <v>-1561299</v>
      </c>
      <c r="AP40" s="312">
        <v>-43333</v>
      </c>
      <c r="AQ40" s="313">
        <v>-31447</v>
      </c>
      <c r="AR40" s="314">
        <v>37.799999999999997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450651</v>
      </c>
      <c r="AP41" s="312">
        <v>12508</v>
      </c>
      <c r="AQ41" s="313">
        <v>15852</v>
      </c>
      <c r="AR41" s="314">
        <v>-21.1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507</v>
      </c>
      <c r="AN49" s="1163" t="s">
        <v>541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1786485</v>
      </c>
      <c r="AN51" s="334">
        <v>51353</v>
      </c>
      <c r="AO51" s="335">
        <v>0.9</v>
      </c>
      <c r="AP51" s="336">
        <v>53869</v>
      </c>
      <c r="AQ51" s="337">
        <v>0.4</v>
      </c>
      <c r="AR51" s="338">
        <v>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478110</v>
      </c>
      <c r="AN52" s="342">
        <v>13744</v>
      </c>
      <c r="AO52" s="343">
        <v>-0.2</v>
      </c>
      <c r="AP52" s="344">
        <v>35046</v>
      </c>
      <c r="AQ52" s="345">
        <v>7.1</v>
      </c>
      <c r="AR52" s="346">
        <v>-7.3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2103892</v>
      </c>
      <c r="AN53" s="334">
        <v>59897</v>
      </c>
      <c r="AO53" s="335">
        <v>16.600000000000001</v>
      </c>
      <c r="AP53" s="336">
        <v>59119</v>
      </c>
      <c r="AQ53" s="337">
        <v>9.6999999999999993</v>
      </c>
      <c r="AR53" s="338">
        <v>6.9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339510</v>
      </c>
      <c r="AN54" s="342">
        <v>9666</v>
      </c>
      <c r="AO54" s="343">
        <v>-29.7</v>
      </c>
      <c r="AP54" s="344">
        <v>29900</v>
      </c>
      <c r="AQ54" s="345">
        <v>-14.7</v>
      </c>
      <c r="AR54" s="346">
        <v>-15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1763876</v>
      </c>
      <c r="AN55" s="334">
        <v>49835</v>
      </c>
      <c r="AO55" s="335">
        <v>-16.8</v>
      </c>
      <c r="AP55" s="336">
        <v>53895</v>
      </c>
      <c r="AQ55" s="337">
        <v>-8.8000000000000007</v>
      </c>
      <c r="AR55" s="338">
        <v>-8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536847</v>
      </c>
      <c r="AN56" s="342">
        <v>15168</v>
      </c>
      <c r="AO56" s="343">
        <v>56.9</v>
      </c>
      <c r="AP56" s="344">
        <v>31224</v>
      </c>
      <c r="AQ56" s="345">
        <v>4.4000000000000004</v>
      </c>
      <c r="AR56" s="346">
        <v>52.5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2080886</v>
      </c>
      <c r="AN57" s="334">
        <v>58114</v>
      </c>
      <c r="AO57" s="335">
        <v>16.600000000000001</v>
      </c>
      <c r="AP57" s="336">
        <v>56181</v>
      </c>
      <c r="AQ57" s="337">
        <v>4.2</v>
      </c>
      <c r="AR57" s="338">
        <v>12.4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549272</v>
      </c>
      <c r="AN58" s="342">
        <v>15340</v>
      </c>
      <c r="AO58" s="343">
        <v>1.1000000000000001</v>
      </c>
      <c r="AP58" s="344">
        <v>32039</v>
      </c>
      <c r="AQ58" s="345">
        <v>2.6</v>
      </c>
      <c r="AR58" s="346">
        <v>-1.5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1139806</v>
      </c>
      <c r="AN59" s="334">
        <v>31635</v>
      </c>
      <c r="AO59" s="335">
        <v>-45.6</v>
      </c>
      <c r="AP59" s="336">
        <v>47730</v>
      </c>
      <c r="AQ59" s="337">
        <v>-15</v>
      </c>
      <c r="AR59" s="338">
        <v>-30.6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588253</v>
      </c>
      <c r="AN60" s="342">
        <v>16327</v>
      </c>
      <c r="AO60" s="343">
        <v>6.4</v>
      </c>
      <c r="AP60" s="344">
        <v>26378</v>
      </c>
      <c r="AQ60" s="345">
        <v>-17.7</v>
      </c>
      <c r="AR60" s="346">
        <v>24.1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1774989</v>
      </c>
      <c r="AN61" s="349">
        <v>50167</v>
      </c>
      <c r="AO61" s="350">
        <v>-5.7</v>
      </c>
      <c r="AP61" s="351">
        <v>54159</v>
      </c>
      <c r="AQ61" s="352">
        <v>-1.9</v>
      </c>
      <c r="AR61" s="338">
        <v>-3.8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498398</v>
      </c>
      <c r="AN62" s="342">
        <v>14049</v>
      </c>
      <c r="AO62" s="343">
        <v>6.9</v>
      </c>
      <c r="AP62" s="344">
        <v>30917</v>
      </c>
      <c r="AQ62" s="345">
        <v>-3.7</v>
      </c>
      <c r="AR62" s="346">
        <v>10.6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QqckuVSFqQn/16scaPtwmIdSKNXp2QPVb5jZsy0cO1XVEC/FAr9OVFh/zBojrbIa7k558zU/OHKtjI5rZLrFw==" saltValue="39S0zR7opdOxSwzzGijb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0" spans="125:125" ht="13.5" hidden="1" customHeight="1" x14ac:dyDescent="0.15"/>
    <row r="121" spans="125:125" ht="13.5" hidden="1" customHeight="1" x14ac:dyDescent="0.15">
      <c r="DU121" s="259"/>
    </row>
  </sheetData>
  <sheetProtection algorithmName="SHA-512" hashValue="BC1AkV+Qo42xnUCAjki+H/qmeSmCftPkg4uOY91EX2iuik9Drzm5UYhqDLig+RDC24+6vE7sAR+AnghC8wniSg==" saltValue="EBnR2MaSruM3OQZvnQCh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Yqlmfs1yldXARXh9NViPtZdG18qZgwpY98+8TuukV24ujgmEk0aFGlyFLbv+TiA59lfdQ5qa7XuM/nQszkxNwg==" saltValue="hB4wG86vrA3k+Vg6hPHP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5" t="s">
        <v>3</v>
      </c>
      <c r="D47" s="1175"/>
      <c r="E47" s="1176"/>
      <c r="F47" s="11">
        <v>33.35</v>
      </c>
      <c r="G47" s="12">
        <v>34.78</v>
      </c>
      <c r="H47" s="12">
        <v>32.1</v>
      </c>
      <c r="I47" s="12">
        <v>29.84</v>
      </c>
      <c r="J47" s="13">
        <v>36.53</v>
      </c>
    </row>
    <row r="48" spans="2:10" ht="57.75" customHeight="1" x14ac:dyDescent="0.15">
      <c r="B48" s="14"/>
      <c r="C48" s="1177" t="s">
        <v>4</v>
      </c>
      <c r="D48" s="1177"/>
      <c r="E48" s="1178"/>
      <c r="F48" s="15">
        <v>12.89</v>
      </c>
      <c r="G48" s="16">
        <v>8.5299999999999994</v>
      </c>
      <c r="H48" s="16">
        <v>7.85</v>
      </c>
      <c r="I48" s="16">
        <v>12.41</v>
      </c>
      <c r="J48" s="17">
        <v>12.19</v>
      </c>
    </row>
    <row r="49" spans="2:10" ht="57.75" customHeight="1" thickBot="1" x14ac:dyDescent="0.2">
      <c r="B49" s="18"/>
      <c r="C49" s="1179" t="s">
        <v>5</v>
      </c>
      <c r="D49" s="1179"/>
      <c r="E49" s="1180"/>
      <c r="F49" s="19">
        <v>3.15</v>
      </c>
      <c r="G49" s="20" t="s">
        <v>562</v>
      </c>
      <c r="H49" s="20" t="s">
        <v>563</v>
      </c>
      <c r="I49" s="20">
        <v>5.26</v>
      </c>
      <c r="J49" s="21">
        <v>5.65</v>
      </c>
    </row>
    <row r="50" spans="2:10" x14ac:dyDescent="0.15"/>
  </sheetData>
  <sheetProtection algorithmName="SHA-512" hashValue="1WK1iI3WDtwF5bxbarCQil2f1LI8nvTq+tQYhT8yJlfwt6CjtmKw3ILEh492hVeUiAaTsq87oUP4Cnqh854+2g==" saltValue="NWG/js9huu5RmpSY/pZK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2024-08-27T04:38:40Z</cp:lastPrinted>
  <dcterms:created xsi:type="dcterms:W3CDTF">2024-03-14T04:40:26Z</dcterms:created>
  <dcterms:modified xsi:type="dcterms:W3CDTF">2024-08-27T04:47:50Z</dcterms:modified>
  <cp:category/>
</cp:coreProperties>
</file>