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n356\Desktop\【93（火）〆】令和４年度財政状況資料集の作成について（2回目・地方公会計関係）\★提出\"/>
    </mc:Choice>
  </mc:AlternateContent>
  <xr:revisionPtr revIDLastSave="0" documentId="13_ncr:1_{8022CC3B-8334-4B5F-B052-221C3D0D0112}"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<sst xmlns="http://schemas.openxmlformats.org/spreadsheetml/2006/main" count="1069" uniqueCount="602">
  <si>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</si>
  <si>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</si>
  <si>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</si>
  <si>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</si>
  <si>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</si>
  <si>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</si>
  <si>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</si>
  <si>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</si>
  <si>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</si>
  <si>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</si>
  <si>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</si>
  <si>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</si>
  <si>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</si>
  <si>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</si>
  <si>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</si>
  <si>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</si>
  <si>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</si>
  <si>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</si>
  <si>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</si>
  <si>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</si>
  <si>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</si>
  <si>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</si>
  <si>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</si>
  <si>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</si>
  <si>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</si>
  <si>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</si>
  <si>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</si>
  <si>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</si>
  <si>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</si>
  <si>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</si>
  <si>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</si>
  <si>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</si>
  <si>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</si>
  <si>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</si>
  <si>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</si>
  <si>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</si>
  <si>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</si>
  <si>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</si>
  <si>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</si>
  <si>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</si>
  <si>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</si>
  <si>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</si>
  <si>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</si>
  <si>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</si>
  <si>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</si>
  <si>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</si>
  <si>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</si>
  <si>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</si>
  <si>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</si>
  <si>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</si>
  <si>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</si>
  <si>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</si>
  <si>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</si>
  <si>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</si>
  <si>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</si>
  <si>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</si>
  <si>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</si>
  <si>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</si>
  <si>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</si>
  <si>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</si>
  <si>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</si>
  <si>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</si>
  <si>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</si>
  <si>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</si>
  <si>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</si>
  <si>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</si>
  <si>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</si>
  <si>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</si>
  <si>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</si>
  <si>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</si>
  <si>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</si>
  <si>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</si>
  <si>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</si>
  <si>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</si>
  <si>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</si>
  <si>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</si>
  <si>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</si>
  <si>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</si>
  <si>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</si>
  <si>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</si>
  <si>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</si>
  <si>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</si>
  <si>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</si>
  <si>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</si>
  <si>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</si>
  <si>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</si>
  <si>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</si>
  <si>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</si>
  <si>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</si>
  <si>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</si>
  <si>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</si>
  <si>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</si>
  <si>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</si>
  <si>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</si>
  <si>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</si>
  <si>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</si>
  <si>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</si>
  <si>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</si>
  <si>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</si>
  <si>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</si>
  <si>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</si>
  <si>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</si>
  <si>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</si>
  <si>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</si>
  <si>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</si>
  <si>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</si>
  <si>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</si>
  <si>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</si>
  <si>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</si>
  <si>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</si>
  <si>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</si>
  <si>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</si>
  <si>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</si>
  <si>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</si>
  <si>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</si>
  <si>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</si>
  <si>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</si>
  <si>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</si>
  <si>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</si>
  <si>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</si>
  <si>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</si>
  <si>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</si>
  <si>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</si>
  <si>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</si>
  <si>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</si>
  <si>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</si>
  <si>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</si>
  <si>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</si>
  <si>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</si>
  <si>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</si>
  <si>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</si>
  <si>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</si>
  <si>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</si>
  <si>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</si>
  <si>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</si>
  <si>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</si>
  <si>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</si>
  <si>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</si>
  <si>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</si>
  <si>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</si>
  <si>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</si>
  <si>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</si>
  <si>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</si>
  <si>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</si>
  <si>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</si>
  <si>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</si>
  <si>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</si>
  <si>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</si>
  <si>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</si>
  <si>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</si>
  <si>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</si>
  <si>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</si>
  <si>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</si>
  <si>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</si>
  <si>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</si>
  <si>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</si>
  <si>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</si>
  <si>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</si>
  <si>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</si>
  <si>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</si>
  <si>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</si>
  <si>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</si>
  <si>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</si>
  <si>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</si>
  <si>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</si>
  <si>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</si>
  <si>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</si>
  <si>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</si>
  <si>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</si>
  <si>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</si>
  <si>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</si>
  <si>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</si>
  <si>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</si>
  <si>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</si>
  <si>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</si>
  <si>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</si>
  <si>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</si>
  <si>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</si>
  <si>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</si>
  <si>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</si>
  <si>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</si>
  <si>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</si>
  <si>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</si>
  <si>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</si>
  <si>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</si>
  <si>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</si>
  <si>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</si>
  <si>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</si>
  <si>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</si>
  <si>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</si>
  <si>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</si>
  <si>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</si>
  <si>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</si>
  <si>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</si>
  <si>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</si>
  <si>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</si>
  <si>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</si>
  <si>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</si>
  <si>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</si>
  <si>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</si>
  <si>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</si>
  <si>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</si>
  <si>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</si>
  <si>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</si>
  <si>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</si>
  <si>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</si>
  <si>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</si>
  <si>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</si>
  <si>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</si>
  <si>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</si>
  <si>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</si>
  <si>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</si>
  <si>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</si>
  <si>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</si>
  <si>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</si>
  <si>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</si>
  <si>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</si>
  <si>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</si>
  <si>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</si>
  <si>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</si>
  <si>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</si>
  <si>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</si>
  <si>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</si>
  <si>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</si>
  <si>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</si>
  <si>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熊本県長洲町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</si>
  <si>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</si>
  <si>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</si>
  <si>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</si>
  <si>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</si>
  <si>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</si>
  <si>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</si>
  <si>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</si>
  <si>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</si>
  <si>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</si>
  <si>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</si>
  <si>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</si>
  <si>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</si>
  <si>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</si>
  <si>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</si>
  <si>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</si>
  <si>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</si>
  <si>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</si>
  <si>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</si>
  <si>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</si>
  <si>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</si>
  <si>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</si>
  <si>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</si>
  <si>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</si>
  <si>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</si>
  <si>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</si>
  <si>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</si>
  <si>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</si>
  <si>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</si>
  <si>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</si>
  <si>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</si>
  <si>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</si>
  <si>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</si>
  <si>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</si>
  <si>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</si>
  <si>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</si>
  <si>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</si>
  <si>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</si>
  <si>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</si>
  <si>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</si>
  <si>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</si>
  <si>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</si>
  <si>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</si>
  <si>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</si>
  <si>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</si>
  <si>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</si>
  <si>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</si>
  <si>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</si>
  <si>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</si>
  <si>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</si>
  <si>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</si>
  <si>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</si>
  <si>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</si>
  <si>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</si>
  <si>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</si>
  <si>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</si>
  <si>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</si>
  <si>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</si>
  <si>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</si>
  <si>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</si>
  <si>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</si>
  <si>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</si>
  <si>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</si>
  <si>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</si>
  <si>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</si>
  <si>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</si>
  <si>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</si>
  <si>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</si>
  <si>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</si>
  <si>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</si>
  <si>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</si>
  <si>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</si>
  <si>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</si>
  <si>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</si>
  <si>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</si>
  <si>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</si>
  <si>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</si>
  <si>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</si>
  <si>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</si>
  <si>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</si>
  <si>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</si>
  <si>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</si>
  <si>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</si>
  <si>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</si>
  <si>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</si>
  <si>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</si>
  <si>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</si>
  <si>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</si>
  <si>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</si>
  <si>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</si>
  <si>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</si>
  <si>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</si>
  <si>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</si>
  <si>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</si>
  <si>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</si>
  <si>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</si>
  <si>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</si>
  <si>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</si>
  <si>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</si>
  <si>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</si>
  <si>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</si>
  <si>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</si>
  <si>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</si>
  <si>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</si>
  <si>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</si>
  <si>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</si>
  <si>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</si>
  <si>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</si>
  <si>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</si>
  <si>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</si>
  <si>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</si>
  <si>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</si>
  <si>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</si>
  <si>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</si>
  <si>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</si>
  <si>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</si>
  <si>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</si>
  <si>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</si>
  <si>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</si>
  <si>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</si>
  <si>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</si>
  <si>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</si>
  <si>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</si>
  <si>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</si>
  <si>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</si>
  <si>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</si>
  <si>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</si>
  <si>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</si>
  <si>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</si>
  <si>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</si>
  <si>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</si>
  <si>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</si>
  <si>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</si>
  <si>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</si>
  <si>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</si>
  <si>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</si>
  <si>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</si>
  <si>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</si>
  <si>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</si>
  <si>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</si>
  <si>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</si>
  <si>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</si>
  <si>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</si>
  <si>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</si>
  <si>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</si>
  <si>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</si>
  <si>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</si>
  <si>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</si>
  <si>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</si>
  <si>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</si>
  <si>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</si>
  <si>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</si>
  <si>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</si>
  <si>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</si>
  <si>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熊本県長洲町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</si>
  <si>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</si>
  <si>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</si>
  <si>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</si>
  <si>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</si>
  <si>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</si>
  <si>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</si>
  <si>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</si>
  <si>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</si>
  <si>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</si>
  <si>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</si>
  <si>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</si>
  <si>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</si>
  <si>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</si>
  <si>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</si>
  <si>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</si>
  <si>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</si>
  <si>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</si>
  <si>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</si>
  <si>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</si>
  <si>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</si>
  <si>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</si>
  <si>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</si>
  <si>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</si>
  <si>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</si>
  <si>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</si>
  <si>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</si>
  <si>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</si>
  <si>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</si>
  <si>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</si>
  <si>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</si>
  <si>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</si>
  <si>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</si>
  <si>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</si>
  <si>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</si>
  <si>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</si>
  <si>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</si>
  <si>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</si>
  <si>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</si>
  <si>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</si>
  <si>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</si>
  <si>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</si>
  <si>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</si>
  <si>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</si>
  <si>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</si>
  <si>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</si>
  <si>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</si>
  <si>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</si>
  <si>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</si>
  <si>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</si>
  <si>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</si>
  <si>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</si>
  <si>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</si>
  <si>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</si>
  <si>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</si>
  <si>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</si>
  <si>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</si>
  <si>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</si>
  <si>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</si>
  <si>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</si>
  <si>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</si>
  <si>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</si>
  <si>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</si>
  <si>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</si>
  <si>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</si>
  <si>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</si>
  <si>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</si>
  <si>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</si>
  <si>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</si>
  <si>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</si>
  <si>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</si>
  <si>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</si>
  <si>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</si>
  <si>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</si>
  <si>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</si>
  <si>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</si>
  <si>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</si>
  <si>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</si>
  <si>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</si>
  <si>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</si>
  <si>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</si>
  <si>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</si>
  <si>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</si>
  <si>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</si>
  <si>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</si>
  <si>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</si>
  <si>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</si>
  <si>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</si>
  <si>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</si>
  <si>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</si>
  <si>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</si>
  <si>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</si>
  <si>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</si>
  <si>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</si>
  <si>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</si>
  <si>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</si>
  <si>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</si>
  <si>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</si>
  <si>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</si>
  <si>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</si>
  <si>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</si>
  <si>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</si>
  <si>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</si>
  <si>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</si>
  <si>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</si>
  <si>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</si>
  <si>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</si>
  <si>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</si>
  <si>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</si>
  <si>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</si>
  <si>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</si>
  <si>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</si>
  <si>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</si>
  <si>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</si>
  <si>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</si>
  <si>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</si>
  <si>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</si>
  <si>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</si>
  <si>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</si>
  <si>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</si>
  <si>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</si>
  <si>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</si>
  <si>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</si>
  <si>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</si>
  <si>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</si>
  <si>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</si>
  <si>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</si>
  <si>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</si>
  <si>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</si>
  <si>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</si>
  <si>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</si>
  <si>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</si>
  <si>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</si>
  <si>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</si>
  <si>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</si>
  <si>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</si>
  <si>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</si>
  <si>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</si>
  <si>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</si>
  <si>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</si>
  <si>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</si>
  <si>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</si>
  <si>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</si>
  <si>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</si>
  <si>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</si>
  <si>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</si>
  <si>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</si>
  <si>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</si>
  <si>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</si>
  <si>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</si>
  <si>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</si>
  <si>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</si>
  <si>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</si>
  <si>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</si>
  <si>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</si>
  <si>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</si>
  <si>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</si>
  <si>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</si>
  <si>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</si>
  <si>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</si>
  <si>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</si>
  <si>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</si>
  <si>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</si>
  <si>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</si>
  <si>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</si>
  <si>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</si>
  <si>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</si>
  <si>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</si>
  <si>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</si>
  <si>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</si>
  <si>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</si>
  <si>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</si>
  <si>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</si>
  <si>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</si>
  <si>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</si>
  <si>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</si>
  <si>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</si>
  <si>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</si>
  <si>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</si>
  <si>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</si>
  <si>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</si>
  <si>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</si>
  <si>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</si>
  <si>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</si>
  <si>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</si>
  <si>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</si>
  <si>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</si>
  <si>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</si>
  <si>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</si>
  <si>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</si>
  <si>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1.12</t>
  </si>
  <si>
    <t>▲ 4.65</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</si>
  <si>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</si>
  <si>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</si>
  <si>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</si>
  <si>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</si>
  <si>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</si>
  <si>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</si>
  <si>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</si>
  <si>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</si>
  <si>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</si>
  <si>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</si>
  <si>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</si>
  <si>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</si>
  <si>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</si>
  <si>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</si>
  <si>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有明広域行政事務組合</t>
    <phoneticPr fontId="2"/>
  </si>
  <si>
    <t>福祉のまちづくり基金</t>
    <phoneticPr fontId="5"/>
  </si>
  <si>
    <t>環境整備協力基金</t>
    <phoneticPr fontId="5"/>
  </si>
  <si>
    <t>地域優良賃貸住宅基金</t>
    <phoneticPr fontId="5"/>
  </si>
  <si>
    <t>ふるさと・水と土保全基金</t>
    <phoneticPr fontId="5"/>
  </si>
  <si>
    <t>収入印紙等購入基金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</si>
  <si>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</si>
  <si>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</si>
  <si>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4年度を令和3年度と比較すると、将来負担比率、有形固定資産減価償却率ともに、上昇しています。類似団体内平均値と比較しますと、有形固定資産減価償却率は類似団体内平均値より低い水準にありますが、将来負担比率は類似団体内平均値より高い水準となっております。今後も引き続き、地方債の適切な管理を実施し、将来の財政を圧迫することのないように努めます。
　また、町内の施設全体の老朽化が進んでいるため、施設の長寿命化及び更新を図りながら各施設の適切な維持保全を行うとともに比率の抑制に努めていきます。</t>
    <rPh sb="1" eb="3">
      <t>レイワ</t>
    </rPh>
    <rPh sb="4" eb="6">
      <t>ネンド</t>
    </rPh>
    <rPh sb="7" eb="9">
      <t>レイワ</t>
    </rPh>
    <rPh sb="10" eb="12">
      <t>ネンド</t>
    </rPh>
    <rPh sb="13" eb="15">
      <t>ヒカク</t>
    </rPh>
    <rPh sb="19" eb="21">
      <t>ショウライ</t>
    </rPh>
    <rPh sb="21" eb="23">
      <t>フタン</t>
    </rPh>
    <rPh sb="23" eb="25">
      <t>ヒリツ</t>
    </rPh>
    <rPh sb="41" eb="43">
      <t>ジョウショウ</t>
    </rPh>
    <rPh sb="77" eb="79">
      <t>ルイジ</t>
    </rPh>
    <rPh sb="109" eb="110">
      <t>ナイ</t>
    </rPh>
    <rPh sb="110" eb="113">
      <t>ヘイキンチ</t>
    </rPh>
    <rPh sb="115" eb="116">
      <t>タカ</t>
    </rPh>
    <rPh sb="178" eb="180">
      <t>チョウナイ</t>
    </rPh>
    <rPh sb="205" eb="206">
      <t>オヨ</t>
    </rPh>
    <rPh sb="210" eb="211">
      <t>ハカ</t>
    </rPh>
    <rPh sb="215" eb="216">
      <t>カク</t>
    </rPh>
    <rPh sb="227" eb="228">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</si>
  <si>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</si>
  <si>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</si>
  <si>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</si>
  <si>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</si>
  <si>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</si>
  <si>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</si>
  <si>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は、将来負担比率、実質公債費比率ともに減少の傾向でありましたが、令和4年度には将来負担比率が増加に転じています。令和4年度におきましては、実質公債費比率は類似団体内平均値より小さくなっていますが、将来負担比率は同平均値より大きくなっております。
　今後において公共施設の更新費用を、地方債発行等を財源として賄うことも想定されるため、施設の長寿命化による総事業費の抑制、更新費用の基金積立を行い、比率の抑制を図ります。</t>
    <rPh sb="1" eb="3">
      <t>キンネン</t>
    </rPh>
    <rPh sb="5" eb="7">
      <t>ショウライ</t>
    </rPh>
    <rPh sb="7" eb="9">
      <t>フタン</t>
    </rPh>
    <rPh sb="9" eb="11">
      <t>ヒリツ</t>
    </rPh>
    <rPh sb="12" eb="17">
      <t>ジッシツコウサイヒ</t>
    </rPh>
    <rPh sb="17" eb="19">
      <t>ヒリツ</t>
    </rPh>
    <rPh sb="22" eb="24">
      <t>ゲンショウ</t>
    </rPh>
    <rPh sb="25" eb="27">
      <t>ケイコウ</t>
    </rPh>
    <rPh sb="35" eb="37">
      <t>レイワ</t>
    </rPh>
    <rPh sb="38" eb="40">
      <t>ネンド</t>
    </rPh>
    <rPh sb="42" eb="46">
      <t>ショウライフタン</t>
    </rPh>
    <rPh sb="46" eb="48">
      <t>ヒリツ</t>
    </rPh>
    <rPh sb="49" eb="51">
      <t>ゾウカ</t>
    </rPh>
    <rPh sb="52" eb="53">
      <t>テン</t>
    </rPh>
    <rPh sb="59" eb="61">
      <t>レイワ</t>
    </rPh>
    <rPh sb="62" eb="64">
      <t>ネンド</t>
    </rPh>
    <rPh sb="80" eb="88">
      <t>ルイジダンタイナイヘイキンチ</t>
    </rPh>
    <rPh sb="90" eb="91">
      <t>チイ</t>
    </rPh>
    <rPh sb="114" eb="115">
      <t>オオ</t>
    </rPh>
    <rPh sb="147" eb="149">
      <t>ハッコウ</t>
    </rPh>
    <rPh sb="149" eb="150">
      <t>トウ</t>
    </rPh>
    <rPh sb="151" eb="153">
      <t>ザイゲン</t>
    </rPh>
    <rPh sb="156" eb="157">
      <t>マカナ</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</si>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</sst>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D9C848-F995-4ED6-B990-083D2BA204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822C-4442-98C7-465E2B15DA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78365</c:v>
                </c:pt>
                <c:pt idx="1">
                  <c:v>123872</c:v>
                </c:pt>
                <c:pt idx="2">
                  <c:v>90374</c:v>
                </c:pt>
                <c:pt idx="3">
                  <c:v>86394</c:v>
                </c:pt>
                <c:pt idx="4">
                  <c:v>99892</c:v>
                </c:pt>
              </c:numCache>
            </c:numRef>
          </c:val>
          <c:smooth val="0"/>
          <c:extLst>
            <c:ext xmlns:c16="http://schemas.microsoft.com/office/drawing/2014/chart" uri="{C3380CC4-5D6E-409C-BE32-E72D297353CC}">
              <c16:uniqueId val="{00000001-822C-4442-98C7-465E2B15DA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1.1599999999999999</c:v>
                </c:pt>
                <c:pt idx="1">
                  <c:v>1.79</c:v>
                </c:pt>
                <c:pt idx="2">
                  <c:v>1.83</c:v>
                </c:pt>
                <c:pt idx="3">
                  <c:v>6.39</c:v>
                </c:pt>
                <c:pt idx="4">
                  <c:v>4.1900000000000004</c:v>
                </c:pt>
              </c:numCache>
            </c:numRef>
          </c:val>
          <c:extLst>
            <c:ext xmlns:c16="http://schemas.microsoft.com/office/drawing/2014/chart" uri="{C3380CC4-5D6E-409C-BE32-E72D297353CC}">
              <c16:uniqueId val="{00000000-A5F8-45E0-AA70-7AA6A55B9B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11.74</c:v>
                </c:pt>
                <c:pt idx="1">
                  <c:v>13.79</c:v>
                </c:pt>
                <c:pt idx="2">
                  <c:v>18.03</c:v>
                </c:pt>
                <c:pt idx="3">
                  <c:v>23.73</c:v>
                </c:pt>
                <c:pt idx="4">
                  <c:v>25.44</c:v>
                </c:pt>
              </c:numCache>
            </c:numRef>
          </c:val>
          <c:extLst>
            <c:ext xmlns:c16="http://schemas.microsoft.com/office/drawing/2014/chart" uri="{C3380CC4-5D6E-409C-BE32-E72D297353CC}">
              <c16:uniqueId val="{00000001-A5F8-45E0-AA70-7AA6A55B9B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-1.1200000000000001</c:v>
                </c:pt>
                <c:pt idx="1">
                  <c:v>2.0099999999999998</c:v>
                </c:pt>
                <c:pt idx="2">
                  <c:v>3.6</c:v>
                </c:pt>
                <c:pt idx="3">
                  <c:v>9.93</c:v>
                </c:pt>
                <c:pt idx="4">
                  <c:v>-4.6500000000000004</c:v>
                </c:pt>
              </c:numCache>
            </c:numRef>
          </c:val>
          <c:smooth val="0"/>
          <c:extLst>
            <c:ext xmlns:c16="http://schemas.microsoft.com/office/drawing/2014/chart" uri="{C3380CC4-5D6E-409C-BE32-E72D297353CC}">
              <c16:uniqueId val="{00000002-A5F8-45E0-AA70-7AA6A55B9B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EE-488A-82B9-1335C37630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EE-488A-82B9-1335C37630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EE-488A-82B9-1335C37630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EE-488A-82B9-1335C376301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8EE-488A-82B9-1335C376301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1.67</c:v>
                </c:pt>
                <c:pt idx="2">
                  <c:v>#N/A</c:v>
                </c:pt>
                <c:pt idx="3">
                  <c:v>1.52</c:v>
                </c:pt>
                <c:pt idx="4">
                  <c:v>#N/A</c:v>
                </c:pt>
                <c:pt idx="5">
                  <c:v>0.84</c:v>
                </c:pt>
                <c:pt idx="6">
                  <c:v>#N/A</c:v>
                </c:pt>
                <c:pt idx="7">
                  <c:v>0.78</c:v>
                </c:pt>
                <c:pt idx="8">
                  <c:v>#N/A</c:v>
                </c:pt>
                <c:pt idx="9">
                  <c:v>0.23</c:v>
                </c:pt>
              </c:numCache>
            </c:numRef>
          </c:val>
          <c:extLst>
            <c:ext xmlns:c16="http://schemas.microsoft.com/office/drawing/2014/chart" uri="{C3380CC4-5D6E-409C-BE32-E72D297353CC}">
              <c16:uniqueId val="{00000005-98EE-488A-82B9-1335C376301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1.25</c:v>
                </c:pt>
                <c:pt idx="2">
                  <c:v>#N/A</c:v>
                </c:pt>
                <c:pt idx="3">
                  <c:v>0.67</c:v>
                </c:pt>
                <c:pt idx="4">
                  <c:v>#N/A</c:v>
                </c:pt>
                <c:pt idx="5">
                  <c:v>0.56999999999999995</c:v>
                </c:pt>
                <c:pt idx="6">
                  <c:v>#N/A</c:v>
                </c:pt>
                <c:pt idx="7">
                  <c:v>1.86</c:v>
                </c:pt>
                <c:pt idx="8">
                  <c:v>#N/A</c:v>
                </c:pt>
                <c:pt idx="9">
                  <c:v>2.15</c:v>
                </c:pt>
              </c:numCache>
            </c:numRef>
          </c:val>
          <c:extLst>
            <c:ext xmlns:c16="http://schemas.microsoft.com/office/drawing/2014/chart" uri="{C3380CC4-5D6E-409C-BE32-E72D297353CC}">
              <c16:uniqueId val="{00000006-98EE-488A-82B9-1335C376301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2.5099999999999998</c:v>
                </c:pt>
                <c:pt idx="2">
                  <c:v>#N/A</c:v>
                </c:pt>
                <c:pt idx="3">
                  <c:v>2.4</c:v>
                </c:pt>
                <c:pt idx="4">
                  <c:v>#N/A</c:v>
                </c:pt>
                <c:pt idx="5">
                  <c:v>3.02</c:v>
                </c:pt>
                <c:pt idx="6">
                  <c:v>#N/A</c:v>
                </c:pt>
                <c:pt idx="7">
                  <c:v>3.36</c:v>
                </c:pt>
                <c:pt idx="8">
                  <c:v>#N/A</c:v>
                </c:pt>
                <c:pt idx="9">
                  <c:v>3.57</c:v>
                </c:pt>
              </c:numCache>
            </c:numRef>
          </c:val>
          <c:extLst>
            <c:ext xmlns:c16="http://schemas.microsoft.com/office/drawing/2014/chart" uri="{C3380CC4-5D6E-409C-BE32-E72D297353CC}">
              <c16:uniqueId val="{00000007-98EE-488A-82B9-1335C37630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1.1599999999999999</c:v>
                </c:pt>
                <c:pt idx="2">
                  <c:v>#N/A</c:v>
                </c:pt>
                <c:pt idx="3">
                  <c:v>1.78</c:v>
                </c:pt>
                <c:pt idx="4">
                  <c:v>#N/A</c:v>
                </c:pt>
                <c:pt idx="5">
                  <c:v>1.82</c:v>
                </c:pt>
                <c:pt idx="6">
                  <c:v>#N/A</c:v>
                </c:pt>
                <c:pt idx="7">
                  <c:v>6.39</c:v>
                </c:pt>
                <c:pt idx="8">
                  <c:v>#N/A</c:v>
                </c:pt>
                <c:pt idx="9">
                  <c:v>4.1900000000000004</c:v>
                </c:pt>
              </c:numCache>
            </c:numRef>
          </c:val>
          <c:extLst>
            <c:ext xmlns:c16="http://schemas.microsoft.com/office/drawing/2014/chart" uri="{C3380CC4-5D6E-409C-BE32-E72D297353CC}">
              <c16:uniqueId val="{00000008-98EE-488A-82B9-1335C376301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11.04</c:v>
                </c:pt>
                <c:pt idx="2">
                  <c:v>#N/A</c:v>
                </c:pt>
                <c:pt idx="3">
                  <c:v>11.51</c:v>
                </c:pt>
                <c:pt idx="4">
                  <c:v>#N/A</c:v>
                </c:pt>
                <c:pt idx="5">
                  <c:v>11.62</c:v>
                </c:pt>
                <c:pt idx="6">
                  <c:v>#N/A</c:v>
                </c:pt>
                <c:pt idx="7">
                  <c:v>10.18</c:v>
                </c:pt>
                <c:pt idx="8">
                  <c:v>#N/A</c:v>
                </c:pt>
                <c:pt idx="9">
                  <c:v>10.47</c:v>
                </c:pt>
              </c:numCache>
            </c:numRef>
          </c:val>
          <c:extLst>
            <c:ext xmlns:c16="http://schemas.microsoft.com/office/drawing/2014/chart" uri="{C3380CC4-5D6E-409C-BE32-E72D297353CC}">
              <c16:uniqueId val="{00000009-98EE-488A-82B9-1335C37630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1541</c:v>
                </c:pt>
                <c:pt idx="5">
                  <c:v>2128</c:v>
                </c:pt>
                <c:pt idx="8">
                  <c:v>839</c:v>
                </c:pt>
                <c:pt idx="11">
                  <c:v>751</c:v>
                </c:pt>
                <c:pt idx="14">
                  <c:v>739</c:v>
                </c:pt>
              </c:numCache>
            </c:numRef>
          </c:val>
          <c:extLst>
            <c:ext xmlns:c16="http://schemas.microsoft.com/office/drawing/2014/chart" uri="{C3380CC4-5D6E-409C-BE32-E72D297353CC}">
              <c16:uniqueId val="{00000000-BB14-4763-ABA7-C7E13869FA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14-4763-ABA7-C7E13869FA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759</c:v>
                </c:pt>
                <c:pt idx="3">
                  <c:v>1366</c:v>
                </c:pt>
                <c:pt idx="6">
                  <c:v>103</c:v>
                </c:pt>
                <c:pt idx="9">
                  <c:v>101</c:v>
                </c:pt>
                <c:pt idx="12">
                  <c:v>103</c:v>
                </c:pt>
              </c:numCache>
            </c:numRef>
          </c:val>
          <c:extLst>
            <c:ext xmlns:c16="http://schemas.microsoft.com/office/drawing/2014/chart" uri="{C3380CC4-5D6E-409C-BE32-E72D297353CC}">
              <c16:uniqueId val="{00000002-BB14-4763-ABA7-C7E13869FA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208</c:v>
                </c:pt>
                <c:pt idx="3">
                  <c:v>192</c:v>
                </c:pt>
                <c:pt idx="6">
                  <c:v>166</c:v>
                </c:pt>
                <c:pt idx="9">
                  <c:v>35</c:v>
                </c:pt>
                <c:pt idx="12">
                  <c:v>41</c:v>
                </c:pt>
              </c:numCache>
            </c:numRef>
          </c:val>
          <c:extLst>
            <c:ext xmlns:c16="http://schemas.microsoft.com/office/drawing/2014/chart" uri="{C3380CC4-5D6E-409C-BE32-E72D297353CC}">
              <c16:uniqueId val="{00000003-BB14-4763-ABA7-C7E13869FA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311</c:v>
                </c:pt>
                <c:pt idx="3">
                  <c:v>322</c:v>
                </c:pt>
                <c:pt idx="6">
                  <c:v>306</c:v>
                </c:pt>
                <c:pt idx="9">
                  <c:v>286</c:v>
                </c:pt>
                <c:pt idx="12">
                  <c:v>296</c:v>
                </c:pt>
              </c:numCache>
            </c:numRef>
          </c:val>
          <c:extLst>
            <c:ext xmlns:c16="http://schemas.microsoft.com/office/drawing/2014/chart" uri="{C3380CC4-5D6E-409C-BE32-E72D297353CC}">
              <c16:uniqueId val="{00000004-BB14-4763-ABA7-C7E13869FA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14-4763-ABA7-C7E13869FA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14-4763-ABA7-C7E13869FA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528</c:v>
                </c:pt>
                <c:pt idx="3">
                  <c:v>504</c:v>
                </c:pt>
                <c:pt idx="6">
                  <c:v>536</c:v>
                </c:pt>
                <c:pt idx="9">
                  <c:v>542</c:v>
                </c:pt>
                <c:pt idx="12">
                  <c:v>535</c:v>
                </c:pt>
              </c:numCache>
            </c:numRef>
          </c:val>
          <c:extLst>
            <c:ext xmlns:c16="http://schemas.microsoft.com/office/drawing/2014/chart" uri="{C3380CC4-5D6E-409C-BE32-E72D297353CC}">
              <c16:uniqueId val="{00000007-BB14-4763-ABA7-C7E13869FA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265</c:v>
                </c:pt>
                <c:pt idx="2">
                  <c:v>#N/A</c:v>
                </c:pt>
                <c:pt idx="3">
                  <c:v>#N/A</c:v>
                </c:pt>
                <c:pt idx="4">
                  <c:v>256</c:v>
                </c:pt>
                <c:pt idx="5">
                  <c:v>#N/A</c:v>
                </c:pt>
                <c:pt idx="6">
                  <c:v>#N/A</c:v>
                </c:pt>
                <c:pt idx="7">
                  <c:v>272</c:v>
                </c:pt>
                <c:pt idx="8">
                  <c:v>#N/A</c:v>
                </c:pt>
                <c:pt idx="9">
                  <c:v>#N/A</c:v>
                </c:pt>
                <c:pt idx="10">
                  <c:v>213</c:v>
                </c:pt>
                <c:pt idx="11">
                  <c:v>#N/A</c:v>
                </c:pt>
                <c:pt idx="12">
                  <c:v>#N/A</c:v>
                </c:pt>
                <c:pt idx="13">
                  <c:v>236</c:v>
                </c:pt>
                <c:pt idx="14">
                  <c:v>#N/A</c:v>
                </c:pt>
              </c:numCache>
            </c:numRef>
          </c:val>
          <c:smooth val="0"/>
          <c:extLst>
            <c:ext xmlns:c16="http://schemas.microsoft.com/office/drawing/2014/chart" uri="{C3380CC4-5D6E-409C-BE32-E72D297353CC}">
              <c16:uniqueId val="{00000008-BB14-4763-ABA7-C7E13869FA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7753</c:v>
                </c:pt>
                <c:pt idx="5">
                  <c:v>7503</c:v>
                </c:pt>
                <c:pt idx="8">
                  <c:v>7433</c:v>
                </c:pt>
                <c:pt idx="11">
                  <c:v>7291</c:v>
                </c:pt>
                <c:pt idx="14">
                  <c:v>7274</c:v>
                </c:pt>
              </c:numCache>
            </c:numRef>
          </c:val>
          <c:extLst>
            <c:ext xmlns:c16="http://schemas.microsoft.com/office/drawing/2014/chart" uri="{C3380CC4-5D6E-409C-BE32-E72D297353CC}">
              <c16:uniqueId val="{00000000-44C7-4167-813B-936BF71A8D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5971</c:v>
                </c:pt>
                <c:pt idx="5">
                  <c:v>4509</c:v>
                </c:pt>
                <c:pt idx="8">
                  <c:v>4347</c:v>
                </c:pt>
                <c:pt idx="11">
                  <c:v>4300</c:v>
                </c:pt>
                <c:pt idx="14">
                  <c:v>4127</c:v>
                </c:pt>
              </c:numCache>
            </c:numRef>
          </c:val>
          <c:extLst>
            <c:ext xmlns:c16="http://schemas.microsoft.com/office/drawing/2014/chart" uri="{C3380CC4-5D6E-409C-BE32-E72D297353CC}">
              <c16:uniqueId val="{00000001-44C7-4167-813B-936BF71A8D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825</c:v>
                </c:pt>
                <c:pt idx="5">
                  <c:v>989</c:v>
                </c:pt>
                <c:pt idx="8">
                  <c:v>1226</c:v>
                </c:pt>
                <c:pt idx="11">
                  <c:v>1533</c:v>
                </c:pt>
                <c:pt idx="14">
                  <c:v>1618</c:v>
                </c:pt>
              </c:numCache>
            </c:numRef>
          </c:val>
          <c:extLst>
            <c:ext xmlns:c16="http://schemas.microsoft.com/office/drawing/2014/chart" uri="{C3380CC4-5D6E-409C-BE32-E72D297353CC}">
              <c16:uniqueId val="{00000002-44C7-4167-813B-936BF71A8D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C7-4167-813B-936BF71A8D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C7-4167-813B-936BF71A8D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C7-4167-813B-936BF71A8D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930</c:v>
                </c:pt>
                <c:pt idx="3">
                  <c:v>883</c:v>
                </c:pt>
                <c:pt idx="6">
                  <c:v>706</c:v>
                </c:pt>
                <c:pt idx="9">
                  <c:v>536</c:v>
                </c:pt>
                <c:pt idx="12">
                  <c:v>520</c:v>
                </c:pt>
              </c:numCache>
            </c:numRef>
          </c:val>
          <c:extLst>
            <c:ext xmlns:c16="http://schemas.microsoft.com/office/drawing/2014/chart" uri="{C3380CC4-5D6E-409C-BE32-E72D297353CC}">
              <c16:uniqueId val="{00000006-44C7-4167-813B-936BF71A8D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612</c:v>
                </c:pt>
                <c:pt idx="3">
                  <c:v>633</c:v>
                </c:pt>
                <c:pt idx="6">
                  <c:v>776</c:v>
                </c:pt>
                <c:pt idx="9">
                  <c:v>766</c:v>
                </c:pt>
                <c:pt idx="12">
                  <c:v>733</c:v>
                </c:pt>
              </c:numCache>
            </c:numRef>
          </c:val>
          <c:extLst>
            <c:ext xmlns:c16="http://schemas.microsoft.com/office/drawing/2014/chart" uri="{C3380CC4-5D6E-409C-BE32-E72D297353CC}">
              <c16:uniqueId val="{00000007-44C7-4167-813B-936BF71A8D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3443</c:v>
                </c:pt>
                <c:pt idx="3">
                  <c:v>2829</c:v>
                </c:pt>
                <c:pt idx="6">
                  <c:v>2773</c:v>
                </c:pt>
                <c:pt idx="9">
                  <c:v>2504</c:v>
                </c:pt>
                <c:pt idx="12">
                  <c:v>2269</c:v>
                </c:pt>
              </c:numCache>
            </c:numRef>
          </c:val>
          <c:extLst>
            <c:ext xmlns:c16="http://schemas.microsoft.com/office/drawing/2014/chart" uri="{C3380CC4-5D6E-409C-BE32-E72D297353CC}">
              <c16:uniqueId val="{00000008-44C7-4167-813B-936BF71A8D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5882</c:v>
                </c:pt>
                <c:pt idx="3">
                  <c:v>4435</c:v>
                </c:pt>
                <c:pt idx="6">
                  <c:v>4271</c:v>
                </c:pt>
                <c:pt idx="9">
                  <c:v>4107</c:v>
                </c:pt>
                <c:pt idx="12">
                  <c:v>3942</c:v>
                </c:pt>
              </c:numCache>
            </c:numRef>
          </c:val>
          <c:extLst>
            <c:ext xmlns:c16="http://schemas.microsoft.com/office/drawing/2014/chart" uri="{C3380CC4-5D6E-409C-BE32-E72D297353CC}">
              <c16:uniqueId val="{00000009-44C7-4167-813B-936BF71A8D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5752</c:v>
                </c:pt>
                <c:pt idx="3">
                  <c:v>5829</c:v>
                </c:pt>
                <c:pt idx="6">
                  <c:v>5938</c:v>
                </c:pt>
                <c:pt idx="9">
                  <c:v>6303</c:v>
                </c:pt>
                <c:pt idx="12">
                  <c:v>6845</c:v>
                </c:pt>
              </c:numCache>
            </c:numRef>
          </c:val>
          <c:extLst>
            <c:ext xmlns:c16="http://schemas.microsoft.com/office/drawing/2014/chart" uri="{C3380CC4-5D6E-409C-BE32-E72D297353CC}">
              <c16:uniqueId val="{0000000A-44C7-4167-813B-936BF71A8D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2070</c:v>
                </c:pt>
                <c:pt idx="2">
                  <c:v>#N/A</c:v>
                </c:pt>
                <c:pt idx="3">
                  <c:v>#N/A</c:v>
                </c:pt>
                <c:pt idx="4">
                  <c:v>1607</c:v>
                </c:pt>
                <c:pt idx="5">
                  <c:v>#N/A</c:v>
                </c:pt>
                <c:pt idx="6">
                  <c:v>#N/A</c:v>
                </c:pt>
                <c:pt idx="7">
                  <c:v>1459</c:v>
                </c:pt>
                <c:pt idx="8">
                  <c:v>#N/A</c:v>
                </c:pt>
                <c:pt idx="9">
                  <c:v>#N/A</c:v>
                </c:pt>
                <c:pt idx="10">
                  <c:v>1093</c:v>
                </c:pt>
                <c:pt idx="11">
                  <c:v>#N/A</c:v>
                </c:pt>
                <c:pt idx="12">
                  <c:v>#N/A</c:v>
                </c:pt>
                <c:pt idx="13">
                  <c:v>1291</c:v>
                </c:pt>
                <c:pt idx="14">
                  <c:v>#N/A</c:v>
                </c:pt>
              </c:numCache>
            </c:numRef>
          </c:val>
          <c:smooth val="0"/>
          <c:extLst>
            <c:ext xmlns:c16="http://schemas.microsoft.com/office/drawing/2014/chart" uri="{C3380CC4-5D6E-409C-BE32-E72D297353CC}">
              <c16:uniqueId val="{0000000B-44C7-4167-813B-936BF71A8D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765</c:v>
                </c:pt>
                <c:pt idx="1">
                  <c:v>1037</c:v>
                </c:pt>
                <c:pt idx="2">
                  <c:v>1081</c:v>
                </c:pt>
              </c:numCache>
            </c:numRef>
          </c:val>
          <c:extLst>
            <c:ext xmlns:c16="http://schemas.microsoft.com/office/drawing/2014/chart" uri="{C3380CC4-5D6E-409C-BE32-E72D297353CC}">
              <c16:uniqueId val="{00000000-77D1-4928-8F39-34609EA772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77D1-4928-8F39-34609EA772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120</c:v>
                </c:pt>
                <c:pt idx="1">
                  <c:v>128</c:v>
                </c:pt>
                <c:pt idx="2">
                  <c:v>135</c:v>
                </c:pt>
              </c:numCache>
            </c:numRef>
          </c:val>
          <c:extLst>
            <c:ext xmlns:c16="http://schemas.microsoft.com/office/drawing/2014/chart" uri="{C3380CC4-5D6E-409C-BE32-E72D297353CC}">
              <c16:uniqueId val="{00000002-77D1-4928-8F39-34609EA772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{F0401682-96D3-4218-949A-13E804680AD3}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139-4EC6-89C4-9CEA11848D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{625014BD-67E6-4E4D-8B96-E9BAED465455}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39-4EC6-89C4-9CEA11848D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{55BD053F-3D54-49BA-AE7F-7EE326A44866}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39-4EC6-89C4-9CEA11848D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{0417EBD4-4411-45E2-9F80-3E91225203FA}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39-4EC6-89C4-9CEA11848D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{8A97648B-9165-4B3A-8DF9-28326F2127AD}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39-4EC6-89C4-9CEA11848DF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{09DC2447-62BB-4CE7-96D9-FF22894AD1B1}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139-4EC6-89C4-9CEA11848DF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{16A85C70-F4F6-4A35-98CD-C3988F7463C6}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139-4EC6-89C4-9CEA11848DF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{A6A0B721-DD9B-4189-B5BD-E1507F16E31F}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139-4EC6-89C4-9CEA11848DF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{967D3888-3A8D-4201-8BA8-71C69510A01D}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139-4EC6-89C4-9CEA11848D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62</c:v>
                </c:pt>
                <c:pt idx="16">
                  <c:v>57.7</c:v>
                </c:pt>
                <c:pt idx="24">
                  <c:v>64.099999999999994</c:v>
                </c:pt>
                <c:pt idx="32">
                  <c:v>64.599999999999994</c:v>
                </c:pt>
              </c:numCache>
            </c:numRef>
          </c:xVal>
          <c:yVal>
            <c:numRef>
              <c:f>公会計指標分析・財政指標組合せ分析表!$BP$51:$DC$51</c:f>
              <c:numCache>
                <c:formatCode>#,##0.0;"▲ "#,##0.0</c:formatCode>
                <c:ptCount val="40"/>
                <c:pt idx="0">
                  <c:v>60.3</c:v>
                </c:pt>
                <c:pt idx="8">
                  <c:v>47</c:v>
                </c:pt>
                <c:pt idx="16">
                  <c:v>41.5</c:v>
                </c:pt>
                <c:pt idx="24">
                  <c:v>29.3</c:v>
                </c:pt>
                <c:pt idx="32">
                  <c:v>35.6</c:v>
                </c:pt>
              </c:numCache>
            </c:numRef>
          </c:yVal>
          <c:smooth val="0"/>
          <c:extLst>
            <c:ext xmlns:c16="http://schemas.microsoft.com/office/drawing/2014/chart" uri="{C3380CC4-5D6E-409C-BE32-E72D297353CC}">
              <c16:uniqueId val="{00000009-F139-4EC6-89C4-9CEA11848D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{69D4F0D2-7BCF-42F4-A85E-CAA8C45A60A2}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139-4EC6-89C4-9CEA11848D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{38B54358-8DE7-42E0-9B38-79F93FBBDC15}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39-4EC6-89C4-9CEA11848D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{B2AD26BD-8059-465A-9555-1DC344F2C5B8}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39-4EC6-89C4-9CEA11848D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{B353E3B7-1F3C-4F71-8812-C760F854C2B1}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39-4EC6-89C4-9CEA11848D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{9977744A-63D8-46B2-A86D-4AE8AF2A4765}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39-4EC6-89C4-9CEA11848DFC}"/>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{6E58F55B-0100-41AC-80FD-F8DEC0170F67}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139-4EC6-89C4-9CEA11848DFC}"/>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{71E724AC-FFC4-44CB-B673-29BE359C5624}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139-4EC6-89C4-9CEA11848DF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{7B9B8EC6-E5E4-4751-B08A-DD0B8EA3B7D8}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139-4EC6-89C4-9CEA11848DF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{5DDCC370-C8AB-4070-A2CC-093B754F2E92}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139-4EC6-89C4-9CEA11848D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F139-4EC6-89C4-9CEA11848DFC}"/>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{B3FEA38C-FF9E-4E83-B384-60DC2F32ADEB}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DBA-4AB9-AF81-66E08251C3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{F64E8F96-DB73-47A4-8D5A-0455CCF9E631}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BA-4AB9-AF81-66E08251C3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{B25346CC-482F-492E-8DC1-06DC28958146}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BA-4AB9-AF81-66E08251C3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{97A6D06B-6801-4DB5-B8B5-1435ABCB3054}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BA-4AB9-AF81-66E08251C3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{24622D28-8C06-4FB8-A96E-A6F5F17D643B}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BA-4AB9-AF81-66E08251C30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{51F93BAD-EE5D-4615-BE05-CB3622718E66}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DBA-4AB9-AF81-66E08251C3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{3BC7E9E0-FAAF-49D7-B68E-1B85F7F9743E}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DBA-4AB9-AF81-66E08251C30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{526D38D7-4EA2-4B20-AB23-933D469CF9F7}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DBA-4AB9-AF81-66E08251C30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{395C98B8-CF77-40C5-AFFA-E7EE65A588A7}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DBA-4AB9-AF81-66E08251C3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7.6</c:v>
                </c:pt>
                <c:pt idx="16">
                  <c:v>7.6</c:v>
                </c:pt>
                <c:pt idx="24">
                  <c:v>6.9</c:v>
                </c:pt>
                <c:pt idx="32">
                  <c:v>6.6</c:v>
                </c:pt>
              </c:numCache>
            </c:numRef>
          </c:xVal>
          <c:yVal>
            <c:numRef>
              <c:f>公会計指標分析・財政指標組合せ分析表!$BP$73:$DC$73</c:f>
              <c:numCache>
                <c:formatCode>#,##0.0;"▲ "#,##0.0</c:formatCode>
                <c:ptCount val="40"/>
                <c:pt idx="0">
                  <c:v>60.3</c:v>
                </c:pt>
                <c:pt idx="8">
                  <c:v>47</c:v>
                </c:pt>
                <c:pt idx="16">
                  <c:v>41.5</c:v>
                </c:pt>
                <c:pt idx="24">
                  <c:v>29.3</c:v>
                </c:pt>
                <c:pt idx="32">
                  <c:v>35.6</c:v>
                </c:pt>
              </c:numCache>
            </c:numRef>
          </c:yVal>
          <c:smooth val="0"/>
          <c:extLst>
            <c:ext xmlns:c16="http://schemas.microsoft.com/office/drawing/2014/chart" uri="{C3380CC4-5D6E-409C-BE32-E72D297353CC}">
              <c16:uniqueId val="{00000009-9DBA-4AB9-AF81-66E08251C3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{E533E6DA-FE5B-4EA8-B0E2-E4455ABE4FBA}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DBA-4AB9-AF81-66E08251C3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{53D16153-E95C-4BE2-9608-28566AF410B0}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BA-4AB9-AF81-66E08251C3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{C61475FD-04E3-4FA3-A81A-A7459475E26A}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BA-4AB9-AF81-66E08251C3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{755ECD8B-082F-408B-9DAA-F882AE0A7F92}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BA-4AB9-AF81-66E08251C3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{834835E5-41B4-43B4-BC7E-270E71208DD1}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BA-4AB9-AF81-66E08251C300}"/>
                </c:ext>
              </c:extLst>
            </c:dLbl>
            <c:dLbl>
              <c:idx val="8"/>
              <c:layout>
                <c:manualLayout>
                  <c:x val="-2.8766015700383205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{3B45B9E5-DE8E-4D4D-BEA3-A830CD2AC0A2}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DBA-4AB9-AF81-66E08251C3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{6C6B7121-62DB-4815-B86E-0C3EB514CF58}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DBA-4AB9-AF81-66E08251C300}"/>
                </c:ext>
              </c:extLst>
            </c:dLbl>
            <c:dLbl>
              <c:idx val="24"/>
              <c:layout>
                <c:manualLayout>
                  <c:x val="-2.8829840147400729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{0D8F5D1F-0E26-4C57-B460-A53634F15AC5}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DBA-4AB9-AF81-66E08251C300}"/>
                </c:ext>
              </c:extLst>
            </c:dLbl>
            <c:dLbl>
              <c:idx val="32"/>
              <c:layout>
                <c:manualLayout>
                  <c:x val="-3.4310845302750373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{9D0C8490-2562-43A5-9C24-C109D3238FE0}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DBA-4AB9-AF81-66E08251C3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9DBA-4AB9-AF81-66E08251C300}"/>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分子については、元利償還金等が減少しましたが公営企業債の元利償還金に対する繰入金及び組合等が起こした地方債の元利償還金に対する負担金等が増加したことに伴い分子全体としては増加しました。分母要因である標準財政規模は普通交付税等の減少により減少しました。よって実質公債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年度単年度で見ますと増加しました。しかしながら、令和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年度の平均でみますと実質公債比率は減少しております。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部分について、債務負担行為に基づく支出予定額や公営企業の元金残高の減少に伴う公営企業債等繰入見込額、退職手当負担見込額が減少しましたが、一方で地方債残高が大幅に増加したため、結果として分子部分が大きく増加しま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年度は、財政調整基金を</a:t>
          </a:r>
          <a:r>
            <a:rPr kumimoji="1" lang="en-US" altLang="ja-JP" sz="1100">
              <a:solidFill>
                <a:schemeClr val="dk1"/>
              </a:solidFill>
              <a:effectLst/>
              <a:latin typeface="+mn-lt"/>
              <a:ea typeface="+mn-ea"/>
              <a:cs typeface="+mn-cs"/>
            </a:rPr>
            <a:t>280,000</a:t>
          </a:r>
          <a:r>
            <a:rPr kumimoji="1" lang="ja-JP" altLang="ja-JP" sz="1100">
              <a:solidFill>
                <a:schemeClr val="dk1"/>
              </a:solidFill>
              <a:effectLst/>
              <a:latin typeface="+mn-lt"/>
              <a:ea typeface="+mn-ea"/>
              <a:cs typeface="+mn-cs"/>
            </a:rPr>
            <a:t>千円、環境整備協力費基金</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千円、長洲町福祉のまちづくり基金繰入金を</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千円取り崩したものの、ふるさと納税の寄附金全体により、財政調整基金を</a:t>
          </a:r>
          <a:r>
            <a:rPr kumimoji="1" lang="en-US" altLang="ja-JP" sz="1100">
              <a:solidFill>
                <a:schemeClr val="dk1"/>
              </a:solidFill>
              <a:effectLst/>
              <a:latin typeface="+mn-lt"/>
              <a:ea typeface="+mn-ea"/>
              <a:cs typeface="+mn-cs"/>
            </a:rPr>
            <a:t>323,700</a:t>
          </a:r>
          <a:r>
            <a:rPr kumimoji="1" lang="ja-JP" altLang="ja-JP" sz="1100">
              <a:solidFill>
                <a:schemeClr val="dk1"/>
              </a:solidFill>
              <a:effectLst/>
              <a:latin typeface="+mn-lt"/>
              <a:ea typeface="+mn-ea"/>
              <a:cs typeface="+mn-cs"/>
            </a:rPr>
            <a:t>千円、積み立てた結果、年度末残高は、</a:t>
          </a:r>
          <a:r>
            <a:rPr kumimoji="1" lang="en-US" altLang="ja-JP" sz="1100">
              <a:solidFill>
                <a:schemeClr val="dk1"/>
              </a:solidFill>
              <a:effectLst/>
              <a:latin typeface="+mn-lt"/>
              <a:ea typeface="+mn-ea"/>
              <a:cs typeface="+mn-cs"/>
            </a:rPr>
            <a:t>1,269,822</a:t>
          </a:r>
          <a:r>
            <a:rPr kumimoji="1" lang="ja-JP" altLang="ja-JP" sz="1100">
              <a:solidFill>
                <a:schemeClr val="dk1"/>
              </a:solidFill>
              <a:effectLst/>
              <a:latin typeface="+mn-lt"/>
              <a:ea typeface="+mn-ea"/>
              <a:cs typeface="+mn-cs"/>
            </a:rPr>
            <a:t>千円と前年度末から</a:t>
          </a:r>
          <a:r>
            <a:rPr kumimoji="1" lang="en-US" altLang="ja-JP" sz="1100">
              <a:solidFill>
                <a:schemeClr val="dk1"/>
              </a:solidFill>
              <a:effectLst/>
              <a:latin typeface="+mn-lt"/>
              <a:ea typeface="+mn-ea"/>
              <a:cs typeface="+mn-cs"/>
            </a:rPr>
            <a:t>51,195</a:t>
          </a:r>
          <a:r>
            <a:rPr kumimoji="1" lang="ja-JP" altLang="ja-JP" sz="1100">
              <a:solidFill>
                <a:schemeClr val="dk1"/>
              </a:solidFill>
              <a:effectLst/>
              <a:latin typeface="+mn-lt"/>
              <a:ea typeface="+mn-ea"/>
              <a:cs typeface="+mn-cs"/>
            </a:rPr>
            <a:t>千円増加しています。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他の特定目的基金で主な基金は環境整備協力費基金及び地域優良賃貸住宅基金であり、環境整備協力費基金は①未来を担う子どもたちの教育及び子育て環境の整備に要する財源とするとき、②豊かな自然を守るための環境保全に要する財源とするとき、③地域福祉の向上と地域づくりに要する財源とするときに取り崩して使用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環境整備協力費基金に関して、令和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きましては、コロナ禍の影響もあり環境整備協力基金の財源元であるボートレースの収益が減少しました。地域優良賃貸住宅につきましては積立額が増加しております。結果として積立額が繰入額を上回り基金残高は増加していま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基金目的に合致する事業を精査しながら、収益額に見合った事業を実施しながら地域福祉の向上に取り組みます。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年度は、一時的に基金から</a:t>
          </a:r>
          <a:r>
            <a:rPr kumimoji="1" lang="en-US" altLang="ja-JP" sz="1100">
              <a:solidFill>
                <a:schemeClr val="dk1"/>
              </a:solidFill>
              <a:effectLst/>
              <a:latin typeface="+mn-lt"/>
              <a:ea typeface="+mn-ea"/>
              <a:cs typeface="+mn-cs"/>
            </a:rPr>
            <a:t>280,000</a:t>
          </a:r>
          <a:r>
            <a:rPr kumimoji="1" lang="ja-JP" altLang="ja-JP" sz="1100">
              <a:solidFill>
                <a:schemeClr val="dk1"/>
              </a:solidFill>
              <a:effectLst/>
              <a:latin typeface="+mn-lt"/>
              <a:ea typeface="+mn-ea"/>
              <a:cs typeface="+mn-cs"/>
            </a:rPr>
            <a:t>千円繰入を行いましたが、ふるさと納税による増収分及び決算余剰金の合計</a:t>
          </a:r>
          <a:r>
            <a:rPr kumimoji="1" lang="en-US" altLang="ja-JP" sz="1100">
              <a:solidFill>
                <a:schemeClr val="dk1"/>
              </a:solidFill>
              <a:effectLst/>
              <a:latin typeface="+mn-lt"/>
              <a:ea typeface="+mn-ea"/>
              <a:cs typeface="+mn-cs"/>
            </a:rPr>
            <a:t>323,700</a:t>
          </a:r>
          <a:r>
            <a:rPr kumimoji="1" lang="ja-JP" altLang="ja-JP" sz="1100">
              <a:solidFill>
                <a:schemeClr val="dk1"/>
              </a:solidFill>
              <a:effectLst/>
              <a:latin typeface="+mn-lt"/>
              <a:ea typeface="+mn-ea"/>
              <a:cs typeface="+mn-cs"/>
            </a:rPr>
            <a:t>千円積み立てたため年度末残高が増加し、</a:t>
          </a:r>
          <a:r>
            <a:rPr kumimoji="1" lang="en-US" altLang="ja-JP" sz="1100">
              <a:solidFill>
                <a:schemeClr val="dk1"/>
              </a:solidFill>
              <a:effectLst/>
              <a:latin typeface="+mn-lt"/>
              <a:ea typeface="+mn-ea"/>
              <a:cs typeface="+mn-cs"/>
            </a:rPr>
            <a:t>1,080,631</a:t>
          </a:r>
          <a:r>
            <a:rPr kumimoji="1" lang="ja-JP" altLang="ja-JP" sz="1100">
              <a:solidFill>
                <a:schemeClr val="dk1"/>
              </a:solidFill>
              <a:effectLst/>
              <a:latin typeface="+mn-lt"/>
              <a:ea typeface="+mn-ea"/>
              <a:cs typeface="+mn-cs"/>
            </a:rPr>
            <a:t>千円となりました。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は長期的に安定した財政運営を行う上で必要不可欠であり、そのためにも、毎年度適正な予算執行を行い、決算剰余金を確実に積み立て、歳入歳出予算による積立も検討し、安定的な基金積立を行っ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公債費の増減により地方財政の弾力性が失われ行政サービスに影響が出ないよう公債費の計画的な償還のために積立てる基金であり、繰上償還等に備えて保有しています。令和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53,797</a:t>
          </a:r>
          <a:r>
            <a:rPr kumimoji="1" lang="ja-JP" altLang="ja-JP" sz="1100">
              <a:solidFill>
                <a:schemeClr val="dk1"/>
              </a:solidFill>
              <a:effectLst/>
              <a:latin typeface="+mn-lt"/>
              <a:ea typeface="+mn-ea"/>
              <a:cs typeface="+mn-cs"/>
            </a:rPr>
            <a:t>千円となっており、増減はありません。</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現在の残高を維持します。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A7C8CEC-BCE6-4B8D-B39B-32BD274CBF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A2FD4F-5849-4956-A3E9-1F055ED97B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AACCAC9-971A-4A46-847A-2E1E8EBA4D26}"/>
            </a:ext>
          </a:extLst>
        </xdr:cNvPr>
        <xdr:cNvSpPr/>
      </xdr:nvSpPr>
      <xdr:spPr>
        <a:xfrm>
          <a:off x="353695" y="65405"/>
          <a:ext cx="1270381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08EC000-23FE-46E3-B1F9-32C0E094C863}"/>
            </a:ext>
          </a:extLst>
        </xdr:cNvPr>
        <xdr:cNvSpPr/>
      </xdr:nvSpPr>
      <xdr:spPr>
        <a:xfrm>
          <a:off x="17030700" y="190500"/>
          <a:ext cx="393636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A01FF22-B45A-4B98-9D3A-FE14F378D9C9}"/>
            </a:ext>
          </a:extLst>
        </xdr:cNvPr>
        <xdr:cNvSpPr/>
      </xdr:nvSpPr>
      <xdr:spPr>
        <a:xfrm>
          <a:off x="17058005" y="217805"/>
          <a:ext cx="3886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03CC571-9243-402E-80A8-86541FD1B000}"/>
            </a:ext>
          </a:extLst>
        </xdr:cNvPr>
        <xdr:cNvSpPr/>
      </xdr:nvSpPr>
      <xdr:spPr>
        <a:xfrm>
          <a:off x="17087215" y="239395"/>
          <a:ext cx="382524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D445BAE-C53E-49C3-9F43-408D0F3C4BBD}"/>
            </a:ext>
          </a:extLst>
        </xdr:cNvPr>
        <xdr:cNvSpPr/>
      </xdr:nvSpPr>
      <xdr:spPr>
        <a:xfrm>
          <a:off x="14238605" y="190500"/>
          <a:ext cx="26625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32FEEA2-84DC-4C08-ADE4-4872F38F5F0B}"/>
            </a:ext>
          </a:extLst>
        </xdr:cNvPr>
        <xdr:cNvSpPr/>
      </xdr:nvSpPr>
      <xdr:spPr>
        <a:xfrm>
          <a:off x="14267815" y="217805"/>
          <a:ext cx="26104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48DB38C-9151-4E01-B854-1C21B6337965}"/>
            </a:ext>
          </a:extLst>
        </xdr:cNvPr>
        <xdr:cNvSpPr/>
      </xdr:nvSpPr>
      <xdr:spPr>
        <a:xfrm>
          <a:off x="14287500" y="239395"/>
          <a:ext cx="25647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C3BA60D-91A6-420F-9730-9FFD37FE8462}"/>
            </a:ext>
          </a:extLst>
        </xdr:cNvPr>
        <xdr:cNvSpPr/>
      </xdr:nvSpPr>
      <xdr:spPr>
        <a:xfrm>
          <a:off x="484505" y="894715"/>
          <a:ext cx="10096500" cy="18103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B2B488-C097-4F8A-9373-08533F300E07}"/>
            </a:ext>
          </a:extLst>
        </xdr:cNvPr>
        <xdr:cNvSpPr/>
      </xdr:nvSpPr>
      <xdr:spPr>
        <a:xfrm>
          <a:off x="609600" y="926465"/>
          <a:ext cx="1398905"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86F287C-7727-409E-99C5-C79541852474}"/>
            </a:ext>
          </a:extLst>
        </xdr:cNvPr>
        <xdr:cNvSpPr/>
      </xdr:nvSpPr>
      <xdr:spPr>
        <a:xfrm>
          <a:off x="1943100" y="926465"/>
          <a:ext cx="13335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D3FCF63-C910-4C58-AE0B-E5252633D002}"/>
            </a:ext>
          </a:extLst>
        </xdr:cNvPr>
        <xdr:cNvSpPr/>
      </xdr:nvSpPr>
      <xdr:spPr>
        <a:xfrm>
          <a:off x="3276600" y="926465"/>
          <a:ext cx="15240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7B44295-90BD-449F-9F73-874977BEF4F5}"/>
            </a:ext>
          </a:extLst>
        </xdr:cNvPr>
        <xdr:cNvSpPr/>
      </xdr:nvSpPr>
      <xdr:spPr>
        <a:xfrm>
          <a:off x="4800600" y="941705"/>
          <a:ext cx="203771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5773D57-EC93-4C81-9657-68E54E742D7D}"/>
            </a:ext>
          </a:extLst>
        </xdr:cNvPr>
        <xdr:cNvSpPr/>
      </xdr:nvSpPr>
      <xdr:spPr>
        <a:xfrm>
          <a:off x="6838315" y="941705"/>
          <a:ext cx="126619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636607-6D68-436E-84F2-A5AAB0CBB00C}"/>
            </a:ext>
          </a:extLst>
        </xdr:cNvPr>
        <xdr:cNvSpPr/>
      </xdr:nvSpPr>
      <xdr:spPr>
        <a:xfrm>
          <a:off x="8171815" y="952500"/>
          <a:ext cx="629285" cy="964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AE411B2-952A-413F-A8FE-2582B747B78D}"/>
            </a:ext>
          </a:extLst>
        </xdr:cNvPr>
        <xdr:cNvSpPr/>
      </xdr:nvSpPr>
      <xdr:spPr>
        <a:xfrm>
          <a:off x="4800600" y="1729740"/>
          <a:ext cx="203771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5D9BC45-0715-44D2-A271-5509DA7C0307}"/>
            </a:ext>
          </a:extLst>
        </xdr:cNvPr>
        <xdr:cNvSpPr/>
      </xdr:nvSpPr>
      <xdr:spPr>
        <a:xfrm>
          <a:off x="6896100" y="1729740"/>
          <a:ext cx="368490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B68BA3C-9870-41B7-9349-EE3DF895DA9B}"/>
            </a:ext>
          </a:extLst>
        </xdr:cNvPr>
        <xdr:cNvSpPr/>
      </xdr:nvSpPr>
      <xdr:spPr>
        <a:xfrm>
          <a:off x="11076305" y="894715"/>
          <a:ext cx="1524000" cy="12890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E1E59F1-A5E8-421C-94EC-BE9A728B8845}"/>
            </a:ext>
          </a:extLst>
        </xdr:cNvPr>
        <xdr:cNvSpPr/>
      </xdr:nvSpPr>
      <xdr:spPr>
        <a:xfrm>
          <a:off x="11338560" y="952500"/>
          <a:ext cx="13335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767119F-8979-400A-B6C3-95302293C967}"/>
            </a:ext>
          </a:extLst>
        </xdr:cNvPr>
        <xdr:cNvSpPr/>
      </xdr:nvSpPr>
      <xdr:spPr>
        <a:xfrm>
          <a:off x="11338560" y="1226820"/>
          <a:ext cx="1333500" cy="530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BD842D0-2074-44F8-8E9E-B43BF3FCBA22}"/>
            </a:ext>
          </a:extLst>
        </xdr:cNvPr>
        <xdr:cNvSpPr/>
      </xdr:nvSpPr>
      <xdr:spPr>
        <a:xfrm>
          <a:off x="11338560" y="1577340"/>
          <a:ext cx="1458595" cy="6553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9C7494E-ADEA-4613-BF11-241B48439EB1}"/>
            </a:ext>
          </a:extLst>
        </xdr:cNvPr>
        <xdr:cNvCxnSpPr/>
      </xdr:nvCxnSpPr>
      <xdr:spPr>
        <a:xfrm flipH="1">
          <a:off x="11158855" y="1047115"/>
          <a:ext cx="2133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CAEAFF0-D8CE-4794-BA5A-0633F5C9860B}"/>
            </a:ext>
          </a:extLst>
        </xdr:cNvPr>
        <xdr:cNvSpPr/>
      </xdr:nvSpPr>
      <xdr:spPr>
        <a:xfrm>
          <a:off x="11216640" y="1009015"/>
          <a:ext cx="9588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D7F3D2B-0DD1-426A-9864-8EB199834E5E}"/>
            </a:ext>
          </a:extLst>
        </xdr:cNvPr>
        <xdr:cNvSpPr/>
      </xdr:nvSpPr>
      <xdr:spPr>
        <a:xfrm>
          <a:off x="11216640" y="1313815"/>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63E2C4-E695-4711-98E8-1480AC931687}"/>
            </a:ext>
          </a:extLst>
        </xdr:cNvPr>
        <xdr:cNvCxnSpPr/>
      </xdr:nvCxnSpPr>
      <xdr:spPr>
        <a:xfrm>
          <a:off x="11259185" y="157734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207E4F0-4A36-4F14-A4C1-87D41EFA6FBD}"/>
            </a:ext>
          </a:extLst>
        </xdr:cNvPr>
        <xdr:cNvCxnSpPr/>
      </xdr:nvCxnSpPr>
      <xdr:spPr>
        <a:xfrm>
          <a:off x="11181715" y="157734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1D5BF55-5F9B-47F6-B5AC-8220509D7F39}"/>
            </a:ext>
          </a:extLst>
        </xdr:cNvPr>
        <xdr:cNvCxnSpPr/>
      </xdr:nvCxnSpPr>
      <xdr:spPr>
        <a:xfrm flipV="1">
          <a:off x="11259185" y="18211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E5B65E-F17E-48A4-A180-241AFE2829DB}"/>
            </a:ext>
          </a:extLst>
        </xdr:cNvPr>
        <xdr:cNvCxnSpPr/>
      </xdr:nvCxnSpPr>
      <xdr:spPr>
        <a:xfrm>
          <a:off x="11181715" y="196596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6A6F1D3-458D-4837-B68F-BC2D698863DF}"/>
            </a:ext>
          </a:extLst>
        </xdr:cNvPr>
        <xdr:cNvSpPr txBox="1"/>
      </xdr:nvSpPr>
      <xdr:spPr>
        <a:xfrm>
          <a:off x="419100" y="2808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A0A5ED3-DE45-40AA-9FAD-24BA1FD6C32D}"/>
            </a:ext>
          </a:extLst>
        </xdr:cNvPr>
        <xdr:cNvSpPr txBox="1"/>
      </xdr:nvSpPr>
      <xdr:spPr>
        <a:xfrm>
          <a:off x="419100" y="30556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17A87C5-B041-4A4A-803B-6ED85E63BDAF}"/>
            </a:ext>
          </a:extLst>
        </xdr:cNvPr>
        <xdr:cNvSpPr txBox="1"/>
      </xdr:nvSpPr>
      <xdr:spPr>
        <a:xfrm>
          <a:off x="419100" y="330263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2273423-BAB1-49D4-9702-5EAD3E084CB6}"/>
            </a:ext>
          </a:extLst>
        </xdr:cNvPr>
        <xdr:cNvSpPr txBox="1"/>
      </xdr:nvSpPr>
      <xdr:spPr>
        <a:xfrm>
          <a:off x="419100" y="35477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92FE125-FDB8-4742-A729-63B89EE3274D}"/>
            </a:ext>
          </a:extLst>
        </xdr:cNvPr>
        <xdr:cNvSpPr txBox="1"/>
      </xdr:nvSpPr>
      <xdr:spPr>
        <a:xfrm>
          <a:off x="419100" y="379476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04293E-DE4C-4DE9-8B60-80BE6D5E68B3}"/>
            </a:ext>
          </a:extLst>
        </xdr:cNvPr>
        <xdr:cNvSpPr/>
      </xdr:nvSpPr>
      <xdr:spPr>
        <a:xfrm>
          <a:off x="1275715" y="4324985"/>
          <a:ext cx="423799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13B0A19-2FBA-4FC6-B454-8E46FB374C5E}"/>
            </a:ext>
          </a:extLst>
        </xdr:cNvPr>
        <xdr:cNvSpPr/>
      </xdr:nvSpPr>
      <xdr:spPr>
        <a:xfrm>
          <a:off x="1991854" y="4697032"/>
          <a:ext cx="1738911"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9C266B6-AA60-4110-B52E-F56ED3903474}"/>
            </a:ext>
          </a:extLst>
        </xdr:cNvPr>
        <xdr:cNvSpPr/>
      </xdr:nvSpPr>
      <xdr:spPr>
        <a:xfrm>
          <a:off x="3830949" y="4684171"/>
          <a:ext cx="850911"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2091C37-B025-4E77-9CA3-B85D0436C841}"/>
            </a:ext>
          </a:extLst>
        </xdr:cNvPr>
        <xdr:cNvSpPr/>
      </xdr:nvSpPr>
      <xdr:spPr>
        <a:xfrm>
          <a:off x="5466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02B02DF-F0FF-4728-BC92-672DA90B00A4}"/>
            </a:ext>
          </a:extLst>
        </xdr:cNvPr>
        <xdr:cNvSpPr/>
      </xdr:nvSpPr>
      <xdr:spPr>
        <a:xfrm>
          <a:off x="5466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CAC01B5-2704-4014-B335-D4B40C37CB18}"/>
            </a:ext>
          </a:extLst>
        </xdr:cNvPr>
        <xdr:cNvSpPr/>
      </xdr:nvSpPr>
      <xdr:spPr>
        <a:xfrm>
          <a:off x="6990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73C0D38-7A2F-4A64-9185-772D7274751B}"/>
            </a:ext>
          </a:extLst>
        </xdr:cNvPr>
        <xdr:cNvSpPr/>
      </xdr:nvSpPr>
      <xdr:spPr>
        <a:xfrm>
          <a:off x="6990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BC0B67-2655-434D-B591-E22AA0E7EFD6}"/>
            </a:ext>
          </a:extLst>
        </xdr:cNvPr>
        <xdr:cNvSpPr/>
      </xdr:nvSpPr>
      <xdr:spPr>
        <a:xfrm>
          <a:off x="8637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B70006-5BA3-4CA2-BCA9-331428374DAF}"/>
            </a:ext>
          </a:extLst>
        </xdr:cNvPr>
        <xdr:cNvSpPr/>
      </xdr:nvSpPr>
      <xdr:spPr>
        <a:xfrm>
          <a:off x="8637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1D7347-A0A4-4C4C-9AE4-82B1BEDD8782}"/>
            </a:ext>
          </a:extLst>
        </xdr:cNvPr>
        <xdr:cNvSpPr/>
      </xdr:nvSpPr>
      <xdr:spPr>
        <a:xfrm>
          <a:off x="1275715" y="5036820"/>
          <a:ext cx="4237990"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8D281B2-66DB-40C1-858E-B8418DA0A420}"/>
            </a:ext>
          </a:extLst>
        </xdr:cNvPr>
        <xdr:cNvSpPr/>
      </xdr:nvSpPr>
      <xdr:spPr>
        <a:xfrm>
          <a:off x="5780405"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494ECD-6FCF-4A69-B4DE-30DFB6340F4F}"/>
            </a:ext>
          </a:extLst>
        </xdr:cNvPr>
        <xdr:cNvSpPr/>
      </xdr:nvSpPr>
      <xdr:spPr>
        <a:xfrm>
          <a:off x="5780405"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2939A7C-EB95-4357-933C-3FBBE44B21C0}"/>
            </a:ext>
          </a:extLst>
        </xdr:cNvPr>
        <xdr:cNvSpPr txBox="1"/>
      </xdr:nvSpPr>
      <xdr:spPr>
        <a:xfrm>
          <a:off x="5856605" y="5338445"/>
          <a:ext cx="4563110"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年度にかけて減少傾向にありましたが、令和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年度と連続で上昇しました。令和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年度においては、類似団体内平均値を下回っている状態にあります。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公共施設等総合管理計画に基づいた個別施設計画により、公共施設の長寿命化、適正配置に取組みながら、公共施設等に要する経費の削減を進めていきます。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FDC4B54-637B-4A2E-A0DB-7374C533A11C}"/>
            </a:ext>
          </a:extLst>
        </xdr:cNvPr>
        <xdr:cNvSpPr txBox="1"/>
      </xdr:nvSpPr>
      <xdr:spPr>
        <a:xfrm>
          <a:off x="123761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A3B5740-140F-44E8-B003-D4E15647F993}"/>
            </a:ext>
          </a:extLst>
        </xdr:cNvPr>
        <xdr:cNvCxnSpPr/>
      </xdr:nvCxnSpPr>
      <xdr:spPr>
        <a:xfrm>
          <a:off x="1275715" y="724344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BB192F5-C712-4B72-8F06-CF19EE5ECA32}"/>
            </a:ext>
          </a:extLst>
        </xdr:cNvPr>
        <xdr:cNvSpPr txBox="1"/>
      </xdr:nvSpPr>
      <xdr:spPr>
        <a:xfrm>
          <a:off x="852821" y="71458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81FC5DE-4F34-47DC-88AC-E9B5953504BC}"/>
            </a:ext>
          </a:extLst>
        </xdr:cNvPr>
        <xdr:cNvCxnSpPr/>
      </xdr:nvCxnSpPr>
      <xdr:spPr>
        <a:xfrm>
          <a:off x="1275715" y="6872182"/>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71FCDE4-CE04-41B2-BC4D-93552AC1BA16}"/>
            </a:ext>
          </a:extLst>
        </xdr:cNvPr>
        <xdr:cNvSpPr txBox="1"/>
      </xdr:nvSpPr>
      <xdr:spPr>
        <a:xfrm>
          <a:off x="852821" y="67821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1FB01A1-DAF7-4D3B-B3B7-2BA3F2C025BD}"/>
            </a:ext>
          </a:extLst>
        </xdr:cNvPr>
        <xdr:cNvCxnSpPr/>
      </xdr:nvCxnSpPr>
      <xdr:spPr>
        <a:xfrm>
          <a:off x="1275715" y="6508538"/>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2708BB2-CC41-430E-BD43-AEE4263576C4}"/>
            </a:ext>
          </a:extLst>
        </xdr:cNvPr>
        <xdr:cNvSpPr txBox="1"/>
      </xdr:nvSpPr>
      <xdr:spPr>
        <a:xfrm>
          <a:off x="852821" y="64109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7960AF6-3F30-465F-AC22-464AFA652ED5}"/>
            </a:ext>
          </a:extLst>
        </xdr:cNvPr>
        <xdr:cNvCxnSpPr/>
      </xdr:nvCxnSpPr>
      <xdr:spPr>
        <a:xfrm>
          <a:off x="1275715" y="613727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D7C5A3B-CE59-46C1-8B29-F36D65C9140F}"/>
            </a:ext>
          </a:extLst>
        </xdr:cNvPr>
        <xdr:cNvSpPr txBox="1"/>
      </xdr:nvSpPr>
      <xdr:spPr>
        <a:xfrm>
          <a:off x="852821" y="60472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31610AA-75E5-4687-BAFF-C7037BD62BF5}"/>
            </a:ext>
          </a:extLst>
        </xdr:cNvPr>
        <xdr:cNvCxnSpPr/>
      </xdr:nvCxnSpPr>
      <xdr:spPr>
        <a:xfrm>
          <a:off x="1275715" y="5771727"/>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E9ED9C1-413B-407A-AF70-B4DF121C5E05}"/>
            </a:ext>
          </a:extLst>
        </xdr:cNvPr>
        <xdr:cNvSpPr txBox="1"/>
      </xdr:nvSpPr>
      <xdr:spPr>
        <a:xfrm>
          <a:off x="852821" y="56741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29BF31B-3DD0-490B-B393-469C2431B08E}"/>
            </a:ext>
          </a:extLst>
        </xdr:cNvPr>
        <xdr:cNvCxnSpPr/>
      </xdr:nvCxnSpPr>
      <xdr:spPr>
        <a:xfrm>
          <a:off x="1275715" y="5400463"/>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CFC2E57-7266-444A-A2EC-DA08E2F0AE88}"/>
            </a:ext>
          </a:extLst>
        </xdr:cNvPr>
        <xdr:cNvSpPr txBox="1"/>
      </xdr:nvSpPr>
      <xdr:spPr>
        <a:xfrm>
          <a:off x="852821" y="5302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2F16A46-285A-495F-A8D5-8127F5F74E46}"/>
            </a:ext>
          </a:extLst>
        </xdr:cNvPr>
        <xdr:cNvCxnSpPr/>
      </xdr:nvCxnSpPr>
      <xdr:spPr>
        <a:xfrm>
          <a:off x="1275715" y="5036820"/>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C495DED-0818-485C-AB7B-53DB49F581CA}"/>
            </a:ext>
          </a:extLst>
        </xdr:cNvPr>
        <xdr:cNvSpPr txBox="1"/>
      </xdr:nvSpPr>
      <xdr:spPr>
        <a:xfrm>
          <a:off x="852821" y="49392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DE06775-23CB-45BD-8F72-708C34D0A4C2}"/>
            </a:ext>
          </a:extLst>
        </xdr:cNvPr>
        <xdr:cNvSpPr/>
      </xdr:nvSpPr>
      <xdr:spPr>
        <a:xfrm>
          <a:off x="1275715" y="5036820"/>
          <a:ext cx="4237990"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65" name="直線コネクタ 64">
          <a:extLst>
            <a:ext uri="{FF2B5EF4-FFF2-40B4-BE49-F238E27FC236}">
              <a16:creationId xmlns:a16="http://schemas.microsoft.com/office/drawing/2014/main" id="{D475A1C6-C579-411E-8D27-23937808037F}"/>
            </a:ext>
          </a:extLst>
        </xdr:cNvPr>
        <xdr:cNvCxnSpPr/>
      </xdr:nvCxnSpPr>
      <xdr:spPr>
        <a:xfrm flipV="1">
          <a:off x="4760595" y="5521537"/>
          <a:ext cx="1270" cy="1446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6" name="有形固定資産減価償却率最小値テキスト">
          <a:extLst>
            <a:ext uri="{FF2B5EF4-FFF2-40B4-BE49-F238E27FC236}">
              <a16:creationId xmlns:a16="http://schemas.microsoft.com/office/drawing/2014/main" id="{3E137829-4EB9-4BEC-B235-84399A40E14C}"/>
            </a:ext>
          </a:extLst>
        </xdr:cNvPr>
        <xdr:cNvSpPr txBox="1"/>
      </xdr:nvSpPr>
      <xdr:spPr>
        <a:xfrm>
          <a:off x="4819015" y="696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7" name="直線コネクタ 66">
          <a:extLst>
            <a:ext uri="{FF2B5EF4-FFF2-40B4-BE49-F238E27FC236}">
              <a16:creationId xmlns:a16="http://schemas.microsoft.com/office/drawing/2014/main" id="{3DE65088-4137-49A9-81E9-CDDB663A9A35}"/>
            </a:ext>
          </a:extLst>
        </xdr:cNvPr>
        <xdr:cNvCxnSpPr/>
      </xdr:nvCxnSpPr>
      <xdr:spPr>
        <a:xfrm>
          <a:off x="4675505" y="6967855"/>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68" name="有形固定資産減価償却率最大値テキスト">
          <a:extLst>
            <a:ext uri="{FF2B5EF4-FFF2-40B4-BE49-F238E27FC236}">
              <a16:creationId xmlns:a16="http://schemas.microsoft.com/office/drawing/2014/main" id="{D3256962-1059-4935-B800-5E177E681E0A}"/>
            </a:ext>
          </a:extLst>
        </xdr:cNvPr>
        <xdr:cNvSpPr txBox="1"/>
      </xdr:nvSpPr>
      <xdr:spPr>
        <a:xfrm>
          <a:off x="4819015" y="528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69" name="直線コネクタ 68">
          <a:extLst>
            <a:ext uri="{FF2B5EF4-FFF2-40B4-BE49-F238E27FC236}">
              <a16:creationId xmlns:a16="http://schemas.microsoft.com/office/drawing/2014/main" id="{DF8011CA-BBBE-4397-B616-1E9A2ACD19EA}"/>
            </a:ext>
          </a:extLst>
        </xdr:cNvPr>
        <xdr:cNvCxnSpPr/>
      </xdr:nvCxnSpPr>
      <xdr:spPr>
        <a:xfrm>
          <a:off x="4675505" y="5521537"/>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70" name="有形固定資産減価償却率平均値テキスト">
          <a:extLst>
            <a:ext uri="{FF2B5EF4-FFF2-40B4-BE49-F238E27FC236}">
              <a16:creationId xmlns:a16="http://schemas.microsoft.com/office/drawing/2014/main" id="{12F6EBEE-CEF4-43C3-83DA-45C502CA6E97}"/>
            </a:ext>
          </a:extLst>
        </xdr:cNvPr>
        <xdr:cNvSpPr txBox="1"/>
      </xdr:nvSpPr>
      <xdr:spPr>
        <a:xfrm>
          <a:off x="4819015"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1" name="フローチャート: 判断 70">
          <a:extLst>
            <a:ext uri="{FF2B5EF4-FFF2-40B4-BE49-F238E27FC236}">
              <a16:creationId xmlns:a16="http://schemas.microsoft.com/office/drawing/2014/main" id="{0344A73A-2292-4EBE-85BF-7F84F32E8508}"/>
            </a:ext>
          </a:extLst>
        </xdr:cNvPr>
        <xdr:cNvSpPr/>
      </xdr:nvSpPr>
      <xdr:spPr>
        <a:xfrm>
          <a:off x="4713605" y="6297295"/>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72" name="フローチャート: 判断 71">
          <a:extLst>
            <a:ext uri="{FF2B5EF4-FFF2-40B4-BE49-F238E27FC236}">
              <a16:creationId xmlns:a16="http://schemas.microsoft.com/office/drawing/2014/main" id="{CA193956-3855-47D0-B1B7-0071278FC5CB}"/>
            </a:ext>
          </a:extLst>
        </xdr:cNvPr>
        <xdr:cNvSpPr/>
      </xdr:nvSpPr>
      <xdr:spPr>
        <a:xfrm>
          <a:off x="4000500" y="624310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a:extLst>
            <a:ext uri="{FF2B5EF4-FFF2-40B4-BE49-F238E27FC236}">
              <a16:creationId xmlns:a16="http://schemas.microsoft.com/office/drawing/2014/main" id="{8F2F8579-1D77-4930-A0E1-2DA01B014FF4}"/>
            </a:ext>
          </a:extLst>
        </xdr:cNvPr>
        <xdr:cNvSpPr/>
      </xdr:nvSpPr>
      <xdr:spPr>
        <a:xfrm>
          <a:off x="3238500" y="627380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a:extLst>
            <a:ext uri="{FF2B5EF4-FFF2-40B4-BE49-F238E27FC236}">
              <a16:creationId xmlns:a16="http://schemas.microsoft.com/office/drawing/2014/main" id="{59138DD9-1FF6-4562-AB74-1454977F25F2}"/>
            </a:ext>
          </a:extLst>
        </xdr:cNvPr>
        <xdr:cNvSpPr/>
      </xdr:nvSpPr>
      <xdr:spPr>
        <a:xfrm>
          <a:off x="2476500" y="63061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a:extLst>
            <a:ext uri="{FF2B5EF4-FFF2-40B4-BE49-F238E27FC236}">
              <a16:creationId xmlns:a16="http://schemas.microsoft.com/office/drawing/2014/main" id="{5CD2C671-FFDA-42F0-B128-802C2FF48BCD}"/>
            </a:ext>
          </a:extLst>
        </xdr:cNvPr>
        <xdr:cNvSpPr/>
      </xdr:nvSpPr>
      <xdr:spPr>
        <a:xfrm>
          <a:off x="1714500" y="627909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1AFCC8D-278D-4FBF-AC7D-F4E70B79E727}"/>
            </a:ext>
          </a:extLst>
        </xdr:cNvPr>
        <xdr:cNvSpPr txBox="1"/>
      </xdr:nvSpPr>
      <xdr:spPr>
        <a:xfrm>
          <a:off x="459041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F2FEC8F-81B1-4ED6-80D0-735EA7B769AD}"/>
            </a:ext>
          </a:extLst>
        </xdr:cNvPr>
        <xdr:cNvSpPr txBox="1"/>
      </xdr:nvSpPr>
      <xdr:spPr>
        <a:xfrm>
          <a:off x="3875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1B7628E-B1D9-4177-B6E8-066E9031714D}"/>
            </a:ext>
          </a:extLst>
        </xdr:cNvPr>
        <xdr:cNvSpPr txBox="1"/>
      </xdr:nvSpPr>
      <xdr:spPr>
        <a:xfrm>
          <a:off x="3113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208608C-B7E8-4631-9FCC-0BEBBA71A256}"/>
            </a:ext>
          </a:extLst>
        </xdr:cNvPr>
        <xdr:cNvSpPr txBox="1"/>
      </xdr:nvSpPr>
      <xdr:spPr>
        <a:xfrm>
          <a:off x="2351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77EC881-F842-4D25-AF60-0AA96476C8D8}"/>
            </a:ext>
          </a:extLst>
        </xdr:cNvPr>
        <xdr:cNvSpPr txBox="1"/>
      </xdr:nvSpPr>
      <xdr:spPr>
        <a:xfrm>
          <a:off x="1589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楕円 80">
          <a:extLst>
            <a:ext uri="{FF2B5EF4-FFF2-40B4-BE49-F238E27FC236}">
              <a16:creationId xmlns:a16="http://schemas.microsoft.com/office/drawing/2014/main" id="{FBC48A13-C0D5-4064-94DD-E71D7393335E}"/>
            </a:ext>
          </a:extLst>
        </xdr:cNvPr>
        <xdr:cNvSpPr/>
      </xdr:nvSpPr>
      <xdr:spPr>
        <a:xfrm>
          <a:off x="4713605" y="6259618"/>
          <a:ext cx="10541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83625</xdr:rowOff>
    </xdr:from>
    <xdr:ext cx="405111" cy="259045"/>
    <xdr:sp macro="" textlink="">
      <xdr:nvSpPr>
        <xdr:cNvPr id="82" name="有形固定資産減価償却率該当値テキスト">
          <a:extLst>
            <a:ext uri="{FF2B5EF4-FFF2-40B4-BE49-F238E27FC236}">
              <a16:creationId xmlns:a16="http://schemas.microsoft.com/office/drawing/2014/main" id="{64C7F7DA-B73F-4827-B59F-ACCA8CC48177}"/>
            </a:ext>
          </a:extLst>
        </xdr:cNvPr>
        <xdr:cNvSpPr txBox="1"/>
      </xdr:nvSpPr>
      <xdr:spPr>
        <a:xfrm>
          <a:off x="4819015" y="610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83" name="楕円 82">
          <a:extLst>
            <a:ext uri="{FF2B5EF4-FFF2-40B4-BE49-F238E27FC236}">
              <a16:creationId xmlns:a16="http://schemas.microsoft.com/office/drawing/2014/main" id="{5628CC1D-E485-4A49-A17F-35C4BEA4C2DA}"/>
            </a:ext>
          </a:extLst>
        </xdr:cNvPr>
        <xdr:cNvSpPr/>
      </xdr:nvSpPr>
      <xdr:spPr>
        <a:xfrm>
          <a:off x="4000500" y="623781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111548</xdr:rowOff>
    </xdr:to>
    <xdr:cxnSp macro="">
      <xdr:nvCxnSpPr>
        <xdr:cNvPr id="84" name="直線コネクタ 83">
          <a:extLst>
            <a:ext uri="{FF2B5EF4-FFF2-40B4-BE49-F238E27FC236}">
              <a16:creationId xmlns:a16="http://schemas.microsoft.com/office/drawing/2014/main" id="{9D143D2C-171B-491D-9EB5-D353EA544602}"/>
            </a:ext>
          </a:extLst>
        </xdr:cNvPr>
        <xdr:cNvCxnSpPr/>
      </xdr:nvCxnSpPr>
      <xdr:spPr>
        <a:xfrm>
          <a:off x="4057015" y="6292427"/>
          <a:ext cx="705485"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5" name="楕円 84">
          <a:extLst>
            <a:ext uri="{FF2B5EF4-FFF2-40B4-BE49-F238E27FC236}">
              <a16:creationId xmlns:a16="http://schemas.microsoft.com/office/drawing/2014/main" id="{DD00F7DE-72F3-44F7-AF71-671CD09CC532}"/>
            </a:ext>
          </a:extLst>
        </xdr:cNvPr>
        <xdr:cNvSpPr/>
      </xdr:nvSpPr>
      <xdr:spPr>
        <a:xfrm>
          <a:off x="3238500" y="599990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31</xdr:row>
      <xdr:rowOff>93557</xdr:rowOff>
    </xdr:to>
    <xdr:cxnSp macro="">
      <xdr:nvCxnSpPr>
        <xdr:cNvPr id="86" name="直線コネクタ 85">
          <a:extLst>
            <a:ext uri="{FF2B5EF4-FFF2-40B4-BE49-F238E27FC236}">
              <a16:creationId xmlns:a16="http://schemas.microsoft.com/office/drawing/2014/main" id="{23E012A4-ED66-422D-809F-1E5440F231DD}"/>
            </a:ext>
          </a:extLst>
        </xdr:cNvPr>
        <xdr:cNvCxnSpPr/>
      </xdr:nvCxnSpPr>
      <xdr:spPr>
        <a:xfrm>
          <a:off x="3295015" y="6054513"/>
          <a:ext cx="762000" cy="23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79215D30-49FA-4D9E-99D3-BB2145B49FC4}"/>
            </a:ext>
          </a:extLst>
        </xdr:cNvPr>
        <xdr:cNvSpPr/>
      </xdr:nvSpPr>
      <xdr:spPr>
        <a:xfrm>
          <a:off x="2476500" y="616034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955F5BBA-CF5A-4475-A6FB-E1F44063DD9F}"/>
            </a:ext>
          </a:extLst>
        </xdr:cNvPr>
        <xdr:cNvCxnSpPr/>
      </xdr:nvCxnSpPr>
      <xdr:spPr>
        <a:xfrm flipV="1">
          <a:off x="2533015" y="6054513"/>
          <a:ext cx="762000" cy="16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121920</xdr:rowOff>
    </xdr:from>
    <xdr:to>
      <xdr:col>7</xdr:col>
      <xdr:colOff>187325</xdr:colOff>
      <xdr:row>32</xdr:row>
      <xdr:rowOff>52070</xdr:rowOff>
    </xdr:to>
    <xdr:sp macro="" textlink="">
      <xdr:nvSpPr>
        <xdr:cNvPr id="89" name="楕円 88">
          <a:extLst>
            <a:ext uri="{FF2B5EF4-FFF2-40B4-BE49-F238E27FC236}">
              <a16:creationId xmlns:a16="http://schemas.microsoft.com/office/drawing/2014/main" id="{5CC4ABB7-2481-4652-9C84-3B8C09B927BD}"/>
            </a:ext>
          </a:extLst>
        </xdr:cNvPr>
        <xdr:cNvSpPr/>
      </xdr:nvSpPr>
      <xdr:spPr>
        <a:xfrm>
          <a:off x="1714500" y="631507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32</xdr:row>
      <xdr:rowOff>1270</xdr:rowOff>
    </xdr:to>
    <xdr:cxnSp macro="">
      <xdr:nvCxnSpPr>
        <xdr:cNvPr id="90" name="直線コネクタ 89">
          <a:extLst>
            <a:ext uri="{FF2B5EF4-FFF2-40B4-BE49-F238E27FC236}">
              <a16:creationId xmlns:a16="http://schemas.microsoft.com/office/drawing/2014/main" id="{26E3163F-0F5C-476C-9BF3-D35BA45D0B92}"/>
            </a:ext>
          </a:extLst>
        </xdr:cNvPr>
        <xdr:cNvCxnSpPr/>
      </xdr:nvCxnSpPr>
      <xdr:spPr>
        <a:xfrm flipV="1">
          <a:off x="1771015" y="621686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91" name="n_1aveValue有形固定資産減価償却率">
          <a:extLst>
            <a:ext uri="{FF2B5EF4-FFF2-40B4-BE49-F238E27FC236}">
              <a16:creationId xmlns:a16="http://schemas.microsoft.com/office/drawing/2014/main" id="{330F8DA8-E543-41A2-8CC5-75FF399F3BDE}"/>
            </a:ext>
          </a:extLst>
        </xdr:cNvPr>
        <xdr:cNvSpPr txBox="1"/>
      </xdr:nvSpPr>
      <xdr:spPr>
        <a:xfrm>
          <a:off x="3837949" y="633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2" name="n_2aveValue有形固定資産減価償却率">
          <a:extLst>
            <a:ext uri="{FF2B5EF4-FFF2-40B4-BE49-F238E27FC236}">
              <a16:creationId xmlns:a16="http://schemas.microsoft.com/office/drawing/2014/main" id="{8AB2F7CE-ECB2-449A-86E2-CC4E3E31EA32}"/>
            </a:ext>
          </a:extLst>
        </xdr:cNvPr>
        <xdr:cNvSpPr txBox="1"/>
      </xdr:nvSpPr>
      <xdr:spPr>
        <a:xfrm>
          <a:off x="3086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3" name="n_3aveValue有形固定資産減価償却率">
          <a:extLst>
            <a:ext uri="{FF2B5EF4-FFF2-40B4-BE49-F238E27FC236}">
              <a16:creationId xmlns:a16="http://schemas.microsoft.com/office/drawing/2014/main" id="{F36BB487-136B-4E01-92EA-4FFC7E15F40E}"/>
            </a:ext>
          </a:extLst>
        </xdr:cNvPr>
        <xdr:cNvSpPr txBox="1"/>
      </xdr:nvSpPr>
      <xdr:spPr>
        <a:xfrm>
          <a:off x="2324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32614</xdr:rowOff>
    </xdr:from>
    <xdr:ext cx="405111" cy="259045"/>
    <xdr:sp macro="" textlink="">
      <xdr:nvSpPr>
        <xdr:cNvPr id="94" name="n_4aveValue有形固定資産減価償却率">
          <a:extLst>
            <a:ext uri="{FF2B5EF4-FFF2-40B4-BE49-F238E27FC236}">
              <a16:creationId xmlns:a16="http://schemas.microsoft.com/office/drawing/2014/main" id="{2BFC0DCF-387B-4C48-9B62-9C031CF096D8}"/>
            </a:ext>
          </a:extLst>
        </xdr:cNvPr>
        <xdr:cNvSpPr txBox="1"/>
      </xdr:nvSpPr>
      <xdr:spPr>
        <a:xfrm>
          <a:off x="1562744" y="60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160884</xdr:rowOff>
    </xdr:from>
    <xdr:ext cx="405111" cy="259045"/>
    <xdr:sp macro="" textlink="">
      <xdr:nvSpPr>
        <xdr:cNvPr id="95" name="n_1mainValue有形固定資産減価償却率">
          <a:extLst>
            <a:ext uri="{FF2B5EF4-FFF2-40B4-BE49-F238E27FC236}">
              <a16:creationId xmlns:a16="http://schemas.microsoft.com/office/drawing/2014/main" id="{1D8A0AA3-FEB0-470B-B40D-99AD079186E2}"/>
            </a:ext>
          </a:extLst>
        </xdr:cNvPr>
        <xdr:cNvSpPr txBox="1"/>
      </xdr:nvSpPr>
      <xdr:spPr>
        <a:xfrm>
          <a:off x="3837949" y="60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6" name="n_2mainValue有形固定資産減価償却率">
          <a:extLst>
            <a:ext uri="{FF2B5EF4-FFF2-40B4-BE49-F238E27FC236}">
              <a16:creationId xmlns:a16="http://schemas.microsoft.com/office/drawing/2014/main" id="{6D2A4E2E-907F-4197-8309-AC77984C8070}"/>
            </a:ext>
          </a:extLst>
        </xdr:cNvPr>
        <xdr:cNvSpPr txBox="1"/>
      </xdr:nvSpPr>
      <xdr:spPr>
        <a:xfrm>
          <a:off x="3086744" y="577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7" name="n_3mainValue有形固定資産減価償却率">
          <a:extLst>
            <a:ext uri="{FF2B5EF4-FFF2-40B4-BE49-F238E27FC236}">
              <a16:creationId xmlns:a16="http://schemas.microsoft.com/office/drawing/2014/main" id="{57AA076B-E407-4B40-8B0D-0E9E923E411B}"/>
            </a:ext>
          </a:extLst>
        </xdr:cNvPr>
        <xdr:cNvSpPr txBox="1"/>
      </xdr:nvSpPr>
      <xdr:spPr>
        <a:xfrm>
          <a:off x="2324744" y="592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43197</xdr:rowOff>
    </xdr:from>
    <xdr:ext cx="405111" cy="259045"/>
    <xdr:sp macro="" textlink="">
      <xdr:nvSpPr>
        <xdr:cNvPr id="98" name="n_4mainValue有形固定資産減価償却率">
          <a:extLst>
            <a:ext uri="{FF2B5EF4-FFF2-40B4-BE49-F238E27FC236}">
              <a16:creationId xmlns:a16="http://schemas.microsoft.com/office/drawing/2014/main" id="{6085D331-790A-4D8E-B41F-FF4396F4FDFE}"/>
            </a:ext>
          </a:extLst>
        </xdr:cNvPr>
        <xdr:cNvSpPr txBox="1"/>
      </xdr:nvSpPr>
      <xdr:spPr>
        <a:xfrm>
          <a:off x="1562744"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5E2A05E-788F-4CC8-B284-D4257EA726EE}"/>
            </a:ext>
          </a:extLst>
        </xdr:cNvPr>
        <xdr:cNvSpPr/>
      </xdr:nvSpPr>
      <xdr:spPr>
        <a:xfrm>
          <a:off x="11304905" y="4324985"/>
          <a:ext cx="4239895"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065C926-C74D-48C9-AD7E-B30E2D21472B}"/>
            </a:ext>
          </a:extLst>
        </xdr:cNvPr>
        <xdr:cNvSpPr/>
      </xdr:nvSpPr>
      <xdr:spPr>
        <a:xfrm>
          <a:off x="12375148" y="4697032"/>
          <a:ext cx="1032609"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457651F-C50A-464E-8108-4DCC0825F3C7}"/>
            </a:ext>
          </a:extLst>
        </xdr:cNvPr>
        <xdr:cNvSpPr/>
      </xdr:nvSpPr>
      <xdr:spPr>
        <a:xfrm>
          <a:off x="13820045" y="4684171"/>
          <a:ext cx="942529"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FF4999B-1975-433C-980D-323EA39F8A07}"/>
            </a:ext>
          </a:extLst>
        </xdr:cNvPr>
        <xdr:cNvSpPr/>
      </xdr:nvSpPr>
      <xdr:spPr>
        <a:xfrm>
          <a:off x="15495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3CBBF1F-32E0-474C-9315-37D16ED649B7}"/>
            </a:ext>
          </a:extLst>
        </xdr:cNvPr>
        <xdr:cNvSpPr/>
      </xdr:nvSpPr>
      <xdr:spPr>
        <a:xfrm>
          <a:off x="15495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3CCC14A-E86C-4975-8F71-5AC3A109AE2E}"/>
            </a:ext>
          </a:extLst>
        </xdr:cNvPr>
        <xdr:cNvSpPr/>
      </xdr:nvSpPr>
      <xdr:spPr>
        <a:xfrm>
          <a:off x="17019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9623248-6970-456C-B24E-5B5D735A4415}"/>
            </a:ext>
          </a:extLst>
        </xdr:cNvPr>
        <xdr:cNvSpPr/>
      </xdr:nvSpPr>
      <xdr:spPr>
        <a:xfrm>
          <a:off x="17019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51DF35C-7DA4-4CD8-9C8D-CC8790934B11}"/>
            </a:ext>
          </a:extLst>
        </xdr:cNvPr>
        <xdr:cNvSpPr/>
      </xdr:nvSpPr>
      <xdr:spPr>
        <a:xfrm>
          <a:off x="18669000"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67A3B31-6DD7-444F-B529-8692AB10D959}"/>
            </a:ext>
          </a:extLst>
        </xdr:cNvPr>
        <xdr:cNvSpPr/>
      </xdr:nvSpPr>
      <xdr:spPr>
        <a:xfrm>
          <a:off x="18669000"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C9CA05E-CE55-43F7-AEFD-C0BCBC3AE151}"/>
            </a:ext>
          </a:extLst>
        </xdr:cNvPr>
        <xdr:cNvSpPr/>
      </xdr:nvSpPr>
      <xdr:spPr>
        <a:xfrm>
          <a:off x="11304905" y="5036820"/>
          <a:ext cx="4239895"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6604138-28AF-4536-AB1D-7F39E5B2F11B}"/>
            </a:ext>
          </a:extLst>
        </xdr:cNvPr>
        <xdr:cNvSpPr/>
      </xdr:nvSpPr>
      <xdr:spPr>
        <a:xfrm>
          <a:off x="15811500"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5395C3-2FF1-430E-8211-F8C303ABDD66}"/>
            </a:ext>
          </a:extLst>
        </xdr:cNvPr>
        <xdr:cNvSpPr/>
      </xdr:nvSpPr>
      <xdr:spPr>
        <a:xfrm>
          <a:off x="15811500"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801F082-781A-47C8-B7DD-CDA6DD0E2033}"/>
            </a:ext>
          </a:extLst>
        </xdr:cNvPr>
        <xdr:cNvSpPr txBox="1"/>
      </xdr:nvSpPr>
      <xdr:spPr>
        <a:xfrm>
          <a:off x="15887700" y="5338445"/>
          <a:ext cx="4561205"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年度から令和元年度にかけては類似団体内平均値を下回っていましたが、令和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年度に大きく上昇して以降、令和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年度においても同平均値を上回っています。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年度では熊本県平均をわずかに下回ってはいますが、高い水準にあるため、地方債の適正な管理を引き続き努めていきます。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85B87F0-6EF2-4F11-98BD-67CBCA1596C2}"/>
            </a:ext>
          </a:extLst>
        </xdr:cNvPr>
        <xdr:cNvSpPr txBox="1"/>
      </xdr:nvSpPr>
      <xdr:spPr>
        <a:xfrm>
          <a:off x="1126680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A30A542-071C-4683-8E7D-0FD0435181B5}"/>
            </a:ext>
          </a:extLst>
        </xdr:cNvPr>
        <xdr:cNvCxnSpPr/>
      </xdr:nvCxnSpPr>
      <xdr:spPr>
        <a:xfrm>
          <a:off x="11304905" y="724344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EB63589-BDCB-41F4-ADF9-5071F0B59AB8}"/>
            </a:ext>
          </a:extLst>
        </xdr:cNvPr>
        <xdr:cNvSpPr txBox="1"/>
      </xdr:nvSpPr>
      <xdr:spPr>
        <a:xfrm>
          <a:off x="10762391" y="71458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02575FB-BD0E-46E7-9ED0-F26238B71D4B}"/>
            </a:ext>
          </a:extLst>
        </xdr:cNvPr>
        <xdr:cNvCxnSpPr/>
      </xdr:nvCxnSpPr>
      <xdr:spPr>
        <a:xfrm>
          <a:off x="11304905" y="6872182"/>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DE8C6D78-7799-4DEC-83A1-873B3F44BC7D}"/>
            </a:ext>
          </a:extLst>
        </xdr:cNvPr>
        <xdr:cNvSpPr txBox="1"/>
      </xdr:nvSpPr>
      <xdr:spPr>
        <a:xfrm>
          <a:off x="10834526" y="67821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53FF5F6-52C0-4E12-B801-D34B4799C8D6}"/>
            </a:ext>
          </a:extLst>
        </xdr:cNvPr>
        <xdr:cNvCxnSpPr/>
      </xdr:nvCxnSpPr>
      <xdr:spPr>
        <a:xfrm>
          <a:off x="11304905" y="6508538"/>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F39323C-762A-46E0-AC04-09E0303A2A49}"/>
            </a:ext>
          </a:extLst>
        </xdr:cNvPr>
        <xdr:cNvSpPr txBox="1"/>
      </xdr:nvSpPr>
      <xdr:spPr>
        <a:xfrm>
          <a:off x="10834526" y="64109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23ECCAC-F830-43F2-97EB-0E7009CA2386}"/>
            </a:ext>
          </a:extLst>
        </xdr:cNvPr>
        <xdr:cNvCxnSpPr/>
      </xdr:nvCxnSpPr>
      <xdr:spPr>
        <a:xfrm>
          <a:off x="11304905" y="613727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9928D20-41AC-4565-BCBF-04F41CA38D43}"/>
            </a:ext>
          </a:extLst>
        </xdr:cNvPr>
        <xdr:cNvSpPr txBox="1"/>
      </xdr:nvSpPr>
      <xdr:spPr>
        <a:xfrm>
          <a:off x="10834526" y="60472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402FB6A-0F13-48FB-B2DB-20DB6A11B630}"/>
            </a:ext>
          </a:extLst>
        </xdr:cNvPr>
        <xdr:cNvCxnSpPr/>
      </xdr:nvCxnSpPr>
      <xdr:spPr>
        <a:xfrm>
          <a:off x="11304905" y="5771727"/>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9B5081A-D981-4C15-9CF4-A77966893108}"/>
            </a:ext>
          </a:extLst>
        </xdr:cNvPr>
        <xdr:cNvSpPr txBox="1"/>
      </xdr:nvSpPr>
      <xdr:spPr>
        <a:xfrm>
          <a:off x="10834526" y="56741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748E192-EAEC-41EE-812A-38341467D06F}"/>
            </a:ext>
          </a:extLst>
        </xdr:cNvPr>
        <xdr:cNvCxnSpPr/>
      </xdr:nvCxnSpPr>
      <xdr:spPr>
        <a:xfrm>
          <a:off x="11304905" y="5400463"/>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053FA0C-BDC4-4633-8436-B163739653F6}"/>
            </a:ext>
          </a:extLst>
        </xdr:cNvPr>
        <xdr:cNvSpPr txBox="1"/>
      </xdr:nvSpPr>
      <xdr:spPr>
        <a:xfrm>
          <a:off x="10931403" y="5302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307E08D-5E98-4CBA-A200-E2C6C419F74F}"/>
            </a:ext>
          </a:extLst>
        </xdr:cNvPr>
        <xdr:cNvCxnSpPr/>
      </xdr:nvCxnSpPr>
      <xdr:spPr>
        <a:xfrm>
          <a:off x="11304905" y="5036820"/>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C0EBCFC-DF04-4B8A-A42F-EE8FB20E44DB}"/>
            </a:ext>
          </a:extLst>
        </xdr:cNvPr>
        <xdr:cNvSpPr/>
      </xdr:nvSpPr>
      <xdr:spPr>
        <a:xfrm>
          <a:off x="11304905" y="5036820"/>
          <a:ext cx="4239895"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27" name="直線コネクタ 126">
          <a:extLst>
            <a:ext uri="{FF2B5EF4-FFF2-40B4-BE49-F238E27FC236}">
              <a16:creationId xmlns:a16="http://schemas.microsoft.com/office/drawing/2014/main" id="{4D11898F-119F-45A4-92F5-3B68E7D083B6}"/>
            </a:ext>
          </a:extLst>
        </xdr:cNvPr>
        <xdr:cNvCxnSpPr/>
      </xdr:nvCxnSpPr>
      <xdr:spPr>
        <a:xfrm flipV="1">
          <a:off x="14799310" y="5400463"/>
          <a:ext cx="1269" cy="138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28" name="債務償還比率最小値テキスト">
          <a:extLst>
            <a:ext uri="{FF2B5EF4-FFF2-40B4-BE49-F238E27FC236}">
              <a16:creationId xmlns:a16="http://schemas.microsoft.com/office/drawing/2014/main" id="{121C3DD2-5260-4773-8BE1-EB78EAEDCAB4}"/>
            </a:ext>
          </a:extLst>
        </xdr:cNvPr>
        <xdr:cNvSpPr txBox="1"/>
      </xdr:nvSpPr>
      <xdr:spPr>
        <a:xfrm>
          <a:off x="14848205" y="678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29" name="直線コネクタ 128">
          <a:extLst>
            <a:ext uri="{FF2B5EF4-FFF2-40B4-BE49-F238E27FC236}">
              <a16:creationId xmlns:a16="http://schemas.microsoft.com/office/drawing/2014/main" id="{E4796A94-5BF3-40F3-9EA3-87DD8EB2C983}"/>
            </a:ext>
          </a:extLst>
        </xdr:cNvPr>
        <xdr:cNvCxnSpPr/>
      </xdr:nvCxnSpPr>
      <xdr:spPr>
        <a:xfrm>
          <a:off x="14706600" y="678243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A7A07C5-2233-4988-ACD7-51CB0577BE8F}"/>
            </a:ext>
          </a:extLst>
        </xdr:cNvPr>
        <xdr:cNvSpPr txBox="1"/>
      </xdr:nvSpPr>
      <xdr:spPr>
        <a:xfrm>
          <a:off x="14848205" y="5175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A70472B-8C82-48CD-8000-645126450BC1}"/>
            </a:ext>
          </a:extLst>
        </xdr:cNvPr>
        <xdr:cNvCxnSpPr/>
      </xdr:nvCxnSpPr>
      <xdr:spPr>
        <a:xfrm>
          <a:off x="14706600" y="540046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32" name="債務償還比率平均値テキスト">
          <a:extLst>
            <a:ext uri="{FF2B5EF4-FFF2-40B4-BE49-F238E27FC236}">
              <a16:creationId xmlns:a16="http://schemas.microsoft.com/office/drawing/2014/main" id="{CC2B4870-8B21-4C95-B0E4-CD02BCA642DE}"/>
            </a:ext>
          </a:extLst>
        </xdr:cNvPr>
        <xdr:cNvSpPr txBox="1"/>
      </xdr:nvSpPr>
      <xdr:spPr>
        <a:xfrm>
          <a:off x="14848205" y="5878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33" name="フローチャート: 判断 132">
          <a:extLst>
            <a:ext uri="{FF2B5EF4-FFF2-40B4-BE49-F238E27FC236}">
              <a16:creationId xmlns:a16="http://schemas.microsoft.com/office/drawing/2014/main" id="{67EE92CA-09E4-4C90-AE3A-5321AD3B5463}"/>
            </a:ext>
          </a:extLst>
        </xdr:cNvPr>
        <xdr:cNvSpPr/>
      </xdr:nvSpPr>
      <xdr:spPr>
        <a:xfrm>
          <a:off x="14744700" y="602717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34" name="フローチャート: 判断 133">
          <a:extLst>
            <a:ext uri="{FF2B5EF4-FFF2-40B4-BE49-F238E27FC236}">
              <a16:creationId xmlns:a16="http://schemas.microsoft.com/office/drawing/2014/main" id="{F53E7BF2-6479-462E-B5D1-A2FB161A123F}"/>
            </a:ext>
          </a:extLst>
        </xdr:cNvPr>
        <xdr:cNvSpPr/>
      </xdr:nvSpPr>
      <xdr:spPr>
        <a:xfrm>
          <a:off x="14039215" y="5999724"/>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35" name="フローチャート: 判断 134">
          <a:extLst>
            <a:ext uri="{FF2B5EF4-FFF2-40B4-BE49-F238E27FC236}">
              <a16:creationId xmlns:a16="http://schemas.microsoft.com/office/drawing/2014/main" id="{E3D5A561-4E7B-41CD-9A3F-CD9532E9D415}"/>
            </a:ext>
          </a:extLst>
        </xdr:cNvPr>
        <xdr:cNvSpPr/>
      </xdr:nvSpPr>
      <xdr:spPr>
        <a:xfrm>
          <a:off x="13277215" y="6244008"/>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6" name="フローチャート: 判断 135">
          <a:extLst>
            <a:ext uri="{FF2B5EF4-FFF2-40B4-BE49-F238E27FC236}">
              <a16:creationId xmlns:a16="http://schemas.microsoft.com/office/drawing/2014/main" id="{068FFFBA-3928-49D4-B0FA-6A282AD0E96F}"/>
            </a:ext>
          </a:extLst>
        </xdr:cNvPr>
        <xdr:cNvSpPr/>
      </xdr:nvSpPr>
      <xdr:spPr>
        <a:xfrm>
          <a:off x="12515215" y="6365949"/>
          <a:ext cx="9588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7" name="フローチャート: 判断 136">
          <a:extLst>
            <a:ext uri="{FF2B5EF4-FFF2-40B4-BE49-F238E27FC236}">
              <a16:creationId xmlns:a16="http://schemas.microsoft.com/office/drawing/2014/main" id="{4B768D18-9AEA-4B94-B79B-EBF631119081}"/>
            </a:ext>
          </a:extLst>
        </xdr:cNvPr>
        <xdr:cNvSpPr/>
      </xdr:nvSpPr>
      <xdr:spPr>
        <a:xfrm>
          <a:off x="11753215" y="6399879"/>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8640852-5420-46EB-8228-6EED88EC475A}"/>
            </a:ext>
          </a:extLst>
        </xdr:cNvPr>
        <xdr:cNvSpPr txBox="1"/>
      </xdr:nvSpPr>
      <xdr:spPr>
        <a:xfrm>
          <a:off x="146196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E8E7122-ACD6-4F9F-9E04-5913CC1C6E8F}"/>
            </a:ext>
          </a:extLst>
        </xdr:cNvPr>
        <xdr:cNvSpPr txBox="1"/>
      </xdr:nvSpPr>
      <xdr:spPr>
        <a:xfrm>
          <a:off x="13906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6AE5F8A-3775-4313-A95D-11D700EB2D5A}"/>
            </a:ext>
          </a:extLst>
        </xdr:cNvPr>
        <xdr:cNvSpPr txBox="1"/>
      </xdr:nvSpPr>
      <xdr:spPr>
        <a:xfrm>
          <a:off x="13144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A452D69-64DB-478F-A9FE-4C4C37A55875}"/>
            </a:ext>
          </a:extLst>
        </xdr:cNvPr>
        <xdr:cNvSpPr txBox="1"/>
      </xdr:nvSpPr>
      <xdr:spPr>
        <a:xfrm>
          <a:off x="12382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4F64B2F-E9AC-49C2-8A53-03B0A9523009}"/>
            </a:ext>
          </a:extLst>
        </xdr:cNvPr>
        <xdr:cNvSpPr txBox="1"/>
      </xdr:nvSpPr>
      <xdr:spPr>
        <a:xfrm>
          <a:off x="11620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105029</xdr:rowOff>
    </xdr:from>
    <xdr:to>
      <xdr:col>76</xdr:col>
      <xdr:colOff>73025</xdr:colOff>
      <xdr:row>34</xdr:row>
      <xdr:rowOff>35179</xdr:rowOff>
    </xdr:to>
    <xdr:sp macro="" textlink="">
      <xdr:nvSpPr>
        <xdr:cNvPr id="143" name="楕円 142">
          <a:extLst>
            <a:ext uri="{FF2B5EF4-FFF2-40B4-BE49-F238E27FC236}">
              <a16:creationId xmlns:a16="http://schemas.microsoft.com/office/drawing/2014/main" id="{CC3F650A-50E6-438C-8378-6CBD2A1B08B7}"/>
            </a:ext>
          </a:extLst>
        </xdr:cNvPr>
        <xdr:cNvSpPr/>
      </xdr:nvSpPr>
      <xdr:spPr>
        <a:xfrm>
          <a:off x="14744700" y="665251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19956</xdr:rowOff>
    </xdr:from>
    <xdr:ext cx="469744" cy="259045"/>
    <xdr:sp macro="" textlink="">
      <xdr:nvSpPr>
        <xdr:cNvPr id="144" name="債務償還比率該当値テキスト">
          <a:extLst>
            <a:ext uri="{FF2B5EF4-FFF2-40B4-BE49-F238E27FC236}">
              <a16:creationId xmlns:a16="http://schemas.microsoft.com/office/drawing/2014/main" id="{D0EF41FF-5C23-4A49-B427-6DACF6AEB098}"/>
            </a:ext>
          </a:extLst>
        </xdr:cNvPr>
        <xdr:cNvSpPr txBox="1"/>
      </xdr:nvSpPr>
      <xdr:spPr>
        <a:xfrm>
          <a:off x="14848205" y="65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62018</xdr:rowOff>
    </xdr:from>
    <xdr:to>
      <xdr:col>72</xdr:col>
      <xdr:colOff>123825</xdr:colOff>
      <xdr:row>32</xdr:row>
      <xdr:rowOff>163618</xdr:rowOff>
    </xdr:to>
    <xdr:sp macro="" textlink="">
      <xdr:nvSpPr>
        <xdr:cNvPr id="145" name="楕円 144">
          <a:extLst>
            <a:ext uri="{FF2B5EF4-FFF2-40B4-BE49-F238E27FC236}">
              <a16:creationId xmlns:a16="http://schemas.microsoft.com/office/drawing/2014/main" id="{8607A0CB-EB5B-4A5A-B408-458A4378D3C6}"/>
            </a:ext>
          </a:extLst>
        </xdr:cNvPr>
        <xdr:cNvSpPr/>
      </xdr:nvSpPr>
      <xdr:spPr>
        <a:xfrm>
          <a:off x="14039215" y="6434243"/>
          <a:ext cx="9588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112818</xdr:rowOff>
    </xdr:from>
    <xdr:to>
      <xdr:col>76</xdr:col>
      <xdr:colOff>22225</xdr:colOff>
      <xdr:row>33</xdr:row>
      <xdr:rowOff>155829</xdr:rowOff>
    </xdr:to>
    <xdr:cxnSp macro="">
      <xdr:nvCxnSpPr>
        <xdr:cNvPr id="146" name="直線コネクタ 145">
          <a:extLst>
            <a:ext uri="{FF2B5EF4-FFF2-40B4-BE49-F238E27FC236}">
              <a16:creationId xmlns:a16="http://schemas.microsoft.com/office/drawing/2014/main" id="{99636180-D14F-447A-A0D6-9288CA5F3F83}"/>
            </a:ext>
          </a:extLst>
        </xdr:cNvPr>
        <xdr:cNvCxnSpPr/>
      </xdr:nvCxnSpPr>
      <xdr:spPr>
        <a:xfrm>
          <a:off x="14086205" y="6483138"/>
          <a:ext cx="715010" cy="2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97832</xdr:rowOff>
    </xdr:from>
    <xdr:to>
      <xdr:col>68</xdr:col>
      <xdr:colOff>123825</xdr:colOff>
      <xdr:row>34</xdr:row>
      <xdr:rowOff>27982</xdr:rowOff>
    </xdr:to>
    <xdr:sp macro="" textlink="">
      <xdr:nvSpPr>
        <xdr:cNvPr id="147" name="楕円 146">
          <a:extLst>
            <a:ext uri="{FF2B5EF4-FFF2-40B4-BE49-F238E27FC236}">
              <a16:creationId xmlns:a16="http://schemas.microsoft.com/office/drawing/2014/main" id="{16264205-F4AB-496A-AAE4-6C6E07F21940}"/>
            </a:ext>
          </a:extLst>
        </xdr:cNvPr>
        <xdr:cNvSpPr/>
      </xdr:nvSpPr>
      <xdr:spPr>
        <a:xfrm>
          <a:off x="13277215" y="6647222"/>
          <a:ext cx="9588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112818</xdr:rowOff>
    </xdr:from>
    <xdr:to>
      <xdr:col>72</xdr:col>
      <xdr:colOff>73025</xdr:colOff>
      <xdr:row>33</xdr:row>
      <xdr:rowOff>148632</xdr:rowOff>
    </xdr:to>
    <xdr:cxnSp macro="">
      <xdr:nvCxnSpPr>
        <xdr:cNvPr id="148" name="直線コネクタ 147">
          <a:extLst>
            <a:ext uri="{FF2B5EF4-FFF2-40B4-BE49-F238E27FC236}">
              <a16:creationId xmlns:a16="http://schemas.microsoft.com/office/drawing/2014/main" id="{61AE58D2-D0F0-4F66-86A0-BC731A1A2D10}"/>
            </a:ext>
          </a:extLst>
        </xdr:cNvPr>
        <xdr:cNvCxnSpPr/>
      </xdr:nvCxnSpPr>
      <xdr:spPr>
        <a:xfrm flipV="1">
          <a:off x="13324205" y="6483138"/>
          <a:ext cx="762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162380</xdr:rowOff>
    </xdr:from>
    <xdr:to>
      <xdr:col>64</xdr:col>
      <xdr:colOff>123825</xdr:colOff>
      <xdr:row>30</xdr:row>
      <xdr:rowOff>92530</xdr:rowOff>
    </xdr:to>
    <xdr:sp macro="" textlink="">
      <xdr:nvSpPr>
        <xdr:cNvPr id="149" name="楕円 148">
          <a:extLst>
            <a:ext uri="{FF2B5EF4-FFF2-40B4-BE49-F238E27FC236}">
              <a16:creationId xmlns:a16="http://schemas.microsoft.com/office/drawing/2014/main" id="{8C09AFCC-5A42-4506-B92A-4A7AAA4C2297}"/>
            </a:ext>
          </a:extLst>
        </xdr:cNvPr>
        <xdr:cNvSpPr/>
      </xdr:nvSpPr>
      <xdr:spPr>
        <a:xfrm>
          <a:off x="12515215" y="6005015"/>
          <a:ext cx="9588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41730</xdr:rowOff>
    </xdr:from>
    <xdr:to>
      <xdr:col>68</xdr:col>
      <xdr:colOff>73025</xdr:colOff>
      <xdr:row>33</xdr:row>
      <xdr:rowOff>148632</xdr:rowOff>
    </xdr:to>
    <xdr:cxnSp macro="">
      <xdr:nvCxnSpPr>
        <xdr:cNvPr id="150" name="直線コネクタ 149">
          <a:extLst>
            <a:ext uri="{FF2B5EF4-FFF2-40B4-BE49-F238E27FC236}">
              <a16:creationId xmlns:a16="http://schemas.microsoft.com/office/drawing/2014/main" id="{07FF2ACB-B5B1-4550-BA47-543D80D684FF}"/>
            </a:ext>
          </a:extLst>
        </xdr:cNvPr>
        <xdr:cNvCxnSpPr/>
      </xdr:nvCxnSpPr>
      <xdr:spPr>
        <a:xfrm>
          <a:off x="12562205" y="6061530"/>
          <a:ext cx="762000" cy="6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98351</xdr:rowOff>
    </xdr:from>
    <xdr:to>
      <xdr:col>60</xdr:col>
      <xdr:colOff>123825</xdr:colOff>
      <xdr:row>32</xdr:row>
      <xdr:rowOff>28501</xdr:rowOff>
    </xdr:to>
    <xdr:sp macro="" textlink="">
      <xdr:nvSpPr>
        <xdr:cNvPr id="151" name="楕円 150">
          <a:extLst>
            <a:ext uri="{FF2B5EF4-FFF2-40B4-BE49-F238E27FC236}">
              <a16:creationId xmlns:a16="http://schemas.microsoft.com/office/drawing/2014/main" id="{FD62438D-5016-4298-BBD2-11D1FF61A166}"/>
            </a:ext>
          </a:extLst>
        </xdr:cNvPr>
        <xdr:cNvSpPr/>
      </xdr:nvSpPr>
      <xdr:spPr>
        <a:xfrm>
          <a:off x="11753215" y="6297221"/>
          <a:ext cx="9588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41730</xdr:rowOff>
    </xdr:from>
    <xdr:to>
      <xdr:col>64</xdr:col>
      <xdr:colOff>73025</xdr:colOff>
      <xdr:row>31</xdr:row>
      <xdr:rowOff>149151</xdr:rowOff>
    </xdr:to>
    <xdr:cxnSp macro="">
      <xdr:nvCxnSpPr>
        <xdr:cNvPr id="152" name="直線コネクタ 151">
          <a:extLst>
            <a:ext uri="{FF2B5EF4-FFF2-40B4-BE49-F238E27FC236}">
              <a16:creationId xmlns:a16="http://schemas.microsoft.com/office/drawing/2014/main" id="{42E6A95C-D014-4C89-8BC3-B26A76F5615F}"/>
            </a:ext>
          </a:extLst>
        </xdr:cNvPr>
        <xdr:cNvCxnSpPr/>
      </xdr:nvCxnSpPr>
      <xdr:spPr>
        <a:xfrm flipV="1">
          <a:off x="11800205" y="6061530"/>
          <a:ext cx="762000" cy="28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53" name="n_1aveValue債務償還比率">
          <a:extLst>
            <a:ext uri="{FF2B5EF4-FFF2-40B4-BE49-F238E27FC236}">
              <a16:creationId xmlns:a16="http://schemas.microsoft.com/office/drawing/2014/main" id="{1088AA7C-5C99-4B55-8184-84D8D52E3445}"/>
            </a:ext>
          </a:extLst>
        </xdr:cNvPr>
        <xdr:cNvSpPr txBox="1"/>
      </xdr:nvSpPr>
      <xdr:spPr>
        <a:xfrm>
          <a:off x="13842442" y="577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168980</xdr:rowOff>
    </xdr:from>
    <xdr:ext cx="469744" cy="259045"/>
    <xdr:sp macro="" textlink="">
      <xdr:nvSpPr>
        <xdr:cNvPr id="154" name="n_2aveValue債務償還比率">
          <a:extLst>
            <a:ext uri="{FF2B5EF4-FFF2-40B4-BE49-F238E27FC236}">
              <a16:creationId xmlns:a16="http://schemas.microsoft.com/office/drawing/2014/main" id="{6E81AA92-CDA3-40D5-8381-80534EBD74CD}"/>
            </a:ext>
          </a:extLst>
        </xdr:cNvPr>
        <xdr:cNvSpPr txBox="1"/>
      </xdr:nvSpPr>
      <xdr:spPr>
        <a:xfrm>
          <a:off x="13091237" y="601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88356</xdr:rowOff>
    </xdr:from>
    <xdr:ext cx="469744" cy="259045"/>
    <xdr:sp macro="" textlink="">
      <xdr:nvSpPr>
        <xdr:cNvPr id="155" name="n_3aveValue債務償還比率">
          <a:extLst>
            <a:ext uri="{FF2B5EF4-FFF2-40B4-BE49-F238E27FC236}">
              <a16:creationId xmlns:a16="http://schemas.microsoft.com/office/drawing/2014/main" id="{054F7EC4-EB33-4615-8CC7-C78C78C375D1}"/>
            </a:ext>
          </a:extLst>
        </xdr:cNvPr>
        <xdr:cNvSpPr txBox="1"/>
      </xdr:nvSpPr>
      <xdr:spPr>
        <a:xfrm>
          <a:off x="12329237" y="645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120381</xdr:rowOff>
    </xdr:from>
    <xdr:ext cx="469744" cy="259045"/>
    <xdr:sp macro="" textlink="">
      <xdr:nvSpPr>
        <xdr:cNvPr id="156" name="n_4aveValue債務償還比率">
          <a:extLst>
            <a:ext uri="{FF2B5EF4-FFF2-40B4-BE49-F238E27FC236}">
              <a16:creationId xmlns:a16="http://schemas.microsoft.com/office/drawing/2014/main" id="{6B7C347E-8A6C-4BBA-A2F4-934D0C06515A}"/>
            </a:ext>
          </a:extLst>
        </xdr:cNvPr>
        <xdr:cNvSpPr txBox="1"/>
      </xdr:nvSpPr>
      <xdr:spPr>
        <a:xfrm>
          <a:off x="11567237" y="64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154745</xdr:rowOff>
    </xdr:from>
    <xdr:ext cx="469744" cy="259045"/>
    <xdr:sp macro="" textlink="">
      <xdr:nvSpPr>
        <xdr:cNvPr id="157" name="n_1mainValue債務償還比率">
          <a:extLst>
            <a:ext uri="{FF2B5EF4-FFF2-40B4-BE49-F238E27FC236}">
              <a16:creationId xmlns:a16="http://schemas.microsoft.com/office/drawing/2014/main" id="{48484513-E872-4181-93F7-7A8E27443AFB}"/>
            </a:ext>
          </a:extLst>
        </xdr:cNvPr>
        <xdr:cNvSpPr txBox="1"/>
      </xdr:nvSpPr>
      <xdr:spPr>
        <a:xfrm>
          <a:off x="13842442" y="652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19109</xdr:rowOff>
    </xdr:from>
    <xdr:ext cx="469744" cy="259045"/>
    <xdr:sp macro="" textlink="">
      <xdr:nvSpPr>
        <xdr:cNvPr id="158" name="n_2mainValue債務償還比率">
          <a:extLst>
            <a:ext uri="{FF2B5EF4-FFF2-40B4-BE49-F238E27FC236}">
              <a16:creationId xmlns:a16="http://schemas.microsoft.com/office/drawing/2014/main" id="{D0E9B989-3CDC-48C9-9C41-E0675311481A}"/>
            </a:ext>
          </a:extLst>
        </xdr:cNvPr>
        <xdr:cNvSpPr txBox="1"/>
      </xdr:nvSpPr>
      <xdr:spPr>
        <a:xfrm>
          <a:off x="13091237"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109057</xdr:rowOff>
    </xdr:from>
    <xdr:ext cx="469744" cy="259045"/>
    <xdr:sp macro="" textlink="">
      <xdr:nvSpPr>
        <xdr:cNvPr id="159" name="n_3mainValue債務償還比率">
          <a:extLst>
            <a:ext uri="{FF2B5EF4-FFF2-40B4-BE49-F238E27FC236}">
              <a16:creationId xmlns:a16="http://schemas.microsoft.com/office/drawing/2014/main" id="{917705E5-4E53-41D5-AAF0-A8C10B58986D}"/>
            </a:ext>
          </a:extLst>
        </xdr:cNvPr>
        <xdr:cNvSpPr txBox="1"/>
      </xdr:nvSpPr>
      <xdr:spPr>
        <a:xfrm>
          <a:off x="12329237" y="57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45028</xdr:rowOff>
    </xdr:from>
    <xdr:ext cx="469744" cy="259045"/>
    <xdr:sp macro="" textlink="">
      <xdr:nvSpPr>
        <xdr:cNvPr id="160" name="n_4mainValue債務償還比率">
          <a:extLst>
            <a:ext uri="{FF2B5EF4-FFF2-40B4-BE49-F238E27FC236}">
              <a16:creationId xmlns:a16="http://schemas.microsoft.com/office/drawing/2014/main" id="{1081CC49-BBF7-4E2B-B31D-8D37DCD31FBC}"/>
            </a:ext>
          </a:extLst>
        </xdr:cNvPr>
        <xdr:cNvSpPr txBox="1"/>
      </xdr:nvSpPr>
      <xdr:spPr>
        <a:xfrm>
          <a:off x="11567237" y="606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2A1664B-EF9A-41AE-A5AA-BC452DC3B2F6}"/>
            </a:ext>
          </a:extLst>
        </xdr:cNvPr>
        <xdr:cNvSpPr/>
      </xdr:nvSpPr>
      <xdr:spPr>
        <a:xfrm>
          <a:off x="1275715" y="814578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CACFB02-FADF-4BA5-8165-79D5183F4C19}"/>
            </a:ext>
          </a:extLst>
        </xdr:cNvPr>
        <xdr:cNvSpPr/>
      </xdr:nvSpPr>
      <xdr:spPr>
        <a:xfrm>
          <a:off x="1275715" y="1203960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97443C4-F3EE-4529-BD3B-DE16D60DF77A}"/>
            </a:ext>
          </a:extLst>
        </xdr:cNvPr>
        <xdr:cNvSpPr txBox="1"/>
      </xdr:nvSpPr>
      <xdr:spPr>
        <a:xfrm>
          <a:off x="914400" y="840930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CF8D930-9065-4591-B405-FEB9F4BE9C63}"/>
            </a:ext>
          </a:extLst>
        </xdr:cNvPr>
        <xdr:cNvSpPr txBox="1"/>
      </xdr:nvSpPr>
      <xdr:spPr>
        <a:xfrm>
          <a:off x="6990715" y="111296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0224352-DEF9-4C4D-B242-DE367F7B4F44}"/>
            </a:ext>
          </a:extLst>
        </xdr:cNvPr>
        <xdr:cNvSpPr txBox="1"/>
      </xdr:nvSpPr>
      <xdr:spPr>
        <a:xfrm>
          <a:off x="914400" y="122758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FC537DF-7D92-4018-BF17-125A2BE9247F}"/>
            </a:ext>
          </a:extLst>
        </xdr:cNvPr>
        <xdr:cNvSpPr txBox="1"/>
      </xdr:nvSpPr>
      <xdr:spPr>
        <a:xfrm>
          <a:off x="6990715" y="15090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B941C2-148C-40B1-BC36-F26C767A4600}"/>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25FE07-8457-467C-9BE6-9142FAF2B42A}"/>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BBB67E-F03A-4E42-A1B2-DAF84CCA33FD}"/>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62177C-CAC3-4C17-B59A-CB4D98294FDE}"/>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459EFB-4A38-479B-9059-18F88DE4C8BD}"/>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B664E0-0B55-429A-A4E4-B5178D413A94}"/>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816FCD-665B-45CC-8D9F-3F7D72B50088}"/>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E58B17-3EDF-4168-9DC0-66DDDC1C6342}"/>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7D6E0F-0549-4D4D-97D7-F7DC42D11970}"/>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45FBC6-050E-4472-9AEB-780E50C33CF9}"/>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9DA359-6E3C-4CC4-A2FC-86CC6B475DD6}"/>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52991D-B551-47FF-B574-DC4EC4240F29}"/>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52BD72-BD7D-4A48-8EE6-3CE2DCB9D813}"/>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00F603-8710-4C3B-9E75-38320CA45F30}"/>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C77F4E-2D3E-4D6D-842E-04829DC67CF4}"/>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B18DD7-99D2-4D7C-B35B-0FF2BB8A427B}"/>
            </a:ext>
          </a:extLst>
        </xdr:cNvPr>
        <xdr:cNvSpPr/>
      </xdr:nvSpPr>
      <xdr:spPr>
        <a:xfrm>
          <a:off x="7173595" y="1752600"/>
          <a:ext cx="368490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FE7DDE-E863-4FFF-8729-42B8E08051AB}"/>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6F3E16-0CDC-4AD9-918F-8D9EC2350C28}"/>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33F246-AE71-4307-A742-8867FB39184C}"/>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C1910D-B334-4FE0-A785-1B7ECB03F4C8}"/>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63665C-AC6F-4929-ADFB-AC662C98E9D4}"/>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71A38A-8376-42DD-8334-B017B955449A}"/>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7D98EE-2E24-4858-8E74-E6F0F1352BDB}"/>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DA56C9-7908-4C68-B0B6-87F962736014}"/>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A256E1-18F2-4275-88D4-4784838155B2}"/>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3188B5-1C82-43BC-B902-97E76CDB2B85}"/>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A29106-4A34-4388-B264-E62F3D045E30}"/>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B5379B-D6FF-48D9-AD06-A19DBEE46D25}"/>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2A6DAC-0CD4-4E52-9632-C30AF132D800}"/>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0F0BD0-B8C8-4EDE-8E46-8EBF477C1573}"/>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49527C-1F3D-47B7-AB67-9C0BAF9C7ACF}"/>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8742D9-AF89-44C1-A447-64BA9A4DFCAD}"/>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7070D7-61AC-4B0A-B3F8-4602B84F5CDB}"/>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7BCEB7-974F-48DB-B8DE-B96AD0289404}"/>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F4B15D-011F-4599-978D-F4D2CB2AE42E}"/>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7659BD-212F-4E21-A28D-5875B2D0A19D}"/>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7F8D19-D48A-4F17-A6F1-F56945F7A27E}"/>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D74ADD-4356-43C6-BE03-BD34F4F9EE3A}"/>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5B7CAC-B239-43A7-8458-FBB8FEBC9B0F}"/>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16B275-EEC4-450B-8C00-205B5E0C685B}"/>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4F290B-8EE6-401B-97AC-367AE6859276}"/>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D4C66A-F6FC-4B8B-9E4C-3B5C87AF856C}"/>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554B92-9874-4BF1-8F08-051E217F641B}"/>
            </a:ext>
          </a:extLst>
        </xdr:cNvPr>
        <xdr:cNvCxnSpPr/>
      </xdr:nvCxnSpPr>
      <xdr:spPr>
        <a:xfrm>
          <a:off x="762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58D30D6-F370-4087-9248-5DF2A05C050A}"/>
            </a:ext>
          </a:extLst>
        </xdr:cNvPr>
        <xdr:cNvSpPr txBox="1"/>
      </xdr:nvSpPr>
      <xdr:spPr>
        <a:xfrm>
          <a:off x="296726"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E1AF07-4EBB-4B0A-A29E-12E5F50DCDCE}"/>
            </a:ext>
          </a:extLst>
        </xdr:cNvPr>
        <xdr:cNvCxnSpPr/>
      </xdr:nvCxnSpPr>
      <xdr:spPr>
        <a:xfrm>
          <a:off x="762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25FC04-4D68-4F62-B1A1-7C3D80BA01C7}"/>
            </a:ext>
          </a:extLst>
        </xdr:cNvPr>
        <xdr:cNvSpPr txBox="1"/>
      </xdr:nvSpPr>
      <xdr:spPr>
        <a:xfrm>
          <a:off x="36275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4A9F66-4D07-44F9-90E8-0F36A57CA1ED}"/>
            </a:ext>
          </a:extLst>
        </xdr:cNvPr>
        <xdr:cNvCxnSpPr/>
      </xdr:nvCxnSpPr>
      <xdr:spPr>
        <a:xfrm>
          <a:off x="762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992696A-EEDC-4CD2-AE48-C5A8141DFAD1}"/>
            </a:ext>
          </a:extLst>
        </xdr:cNvPr>
        <xdr:cNvSpPr txBox="1"/>
      </xdr:nvSpPr>
      <xdr:spPr>
        <a:xfrm>
          <a:off x="36275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108D98-8C14-4226-8CEF-A49E187F5164}"/>
            </a:ext>
          </a:extLst>
        </xdr:cNvPr>
        <xdr:cNvCxnSpPr/>
      </xdr:nvCxnSpPr>
      <xdr:spPr>
        <a:xfrm>
          <a:off x="762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BE504C2-74F0-4345-8C3A-9599878A49C9}"/>
            </a:ext>
          </a:extLst>
        </xdr:cNvPr>
        <xdr:cNvSpPr txBox="1"/>
      </xdr:nvSpPr>
      <xdr:spPr>
        <a:xfrm>
          <a:off x="36275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CAF8A4-D22E-48E4-8728-D748571903DB}"/>
            </a:ext>
          </a:extLst>
        </xdr:cNvPr>
        <xdr:cNvCxnSpPr/>
      </xdr:nvCxnSpPr>
      <xdr:spPr>
        <a:xfrm>
          <a:off x="762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D3E773-DBF8-48F1-8EBB-9078EA2CAD58}"/>
            </a:ext>
          </a:extLst>
        </xdr:cNvPr>
        <xdr:cNvSpPr txBox="1"/>
      </xdr:nvSpPr>
      <xdr:spPr>
        <a:xfrm>
          <a:off x="36275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85F377D-9DFA-48B2-B9BC-4C0B4DE3A407}"/>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959128-BEC1-4F98-8E47-96AE25DBF513}"/>
            </a:ext>
          </a:extLst>
        </xdr:cNvPr>
        <xdr:cNvSpPr txBox="1"/>
      </xdr:nvSpPr>
      <xdr:spPr>
        <a:xfrm>
          <a:off x="423061"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5C8724-EC70-448B-8E89-11C691070D3E}"/>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7F72A554-166D-4ECB-8B65-33B21CCDED57}"/>
            </a:ext>
          </a:extLst>
        </xdr:cNvPr>
        <xdr:cNvCxnSpPr/>
      </xdr:nvCxnSpPr>
      <xdr:spPr>
        <a:xfrm flipV="1">
          <a:off x="4636770" y="59664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6FE15818-1EBD-43E1-B688-0659E27A11E7}"/>
            </a:ext>
          </a:extLst>
        </xdr:cNvPr>
        <xdr:cNvSpPr txBox="1"/>
      </xdr:nvSpPr>
      <xdr:spPr>
        <a:xfrm>
          <a:off x="4675505"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FE5D0383-C1A0-4CEC-A0D8-F1B983E0B474}"/>
            </a:ext>
          </a:extLst>
        </xdr:cNvPr>
        <xdr:cNvCxnSpPr/>
      </xdr:nvCxnSpPr>
      <xdr:spPr>
        <a:xfrm>
          <a:off x="4544695" y="728853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E55CB981-F02E-4C0E-B630-A27B4139A8FE}"/>
            </a:ext>
          </a:extLst>
        </xdr:cNvPr>
        <xdr:cNvSpPr txBox="1"/>
      </xdr:nvSpPr>
      <xdr:spPr>
        <a:xfrm>
          <a:off x="4675505"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94956854-18C9-4EA7-891D-620E8096A31F}"/>
            </a:ext>
          </a:extLst>
        </xdr:cNvPr>
        <xdr:cNvCxnSpPr/>
      </xdr:nvCxnSpPr>
      <xdr:spPr>
        <a:xfrm>
          <a:off x="4544695" y="59664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DCC381C0-9493-4B45-A2BE-E92C00CFEBF2}"/>
            </a:ext>
          </a:extLst>
        </xdr:cNvPr>
        <xdr:cNvSpPr txBox="1"/>
      </xdr:nvSpPr>
      <xdr:spPr>
        <a:xfrm>
          <a:off x="4675505" y="6530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D2EF48F5-2880-4CE5-BF46-A1A54F269F5A}"/>
            </a:ext>
          </a:extLst>
        </xdr:cNvPr>
        <xdr:cNvSpPr/>
      </xdr:nvSpPr>
      <xdr:spPr>
        <a:xfrm>
          <a:off x="4582795" y="66871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4F7E5607-A55D-4854-9827-E75B4AEAA7B1}"/>
            </a:ext>
          </a:extLst>
        </xdr:cNvPr>
        <xdr:cNvSpPr/>
      </xdr:nvSpPr>
      <xdr:spPr>
        <a:xfrm>
          <a:off x="3744595" y="66605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343E2FF6-C685-4D59-9F9B-3CF84562913C}"/>
            </a:ext>
          </a:extLst>
        </xdr:cNvPr>
        <xdr:cNvSpPr/>
      </xdr:nvSpPr>
      <xdr:spPr>
        <a:xfrm>
          <a:off x="2857500" y="67024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646E2AF8-69EA-482B-9C37-2B4C76F7C2CF}"/>
            </a:ext>
          </a:extLst>
        </xdr:cNvPr>
        <xdr:cNvSpPr/>
      </xdr:nvSpPr>
      <xdr:spPr>
        <a:xfrm>
          <a:off x="1970405" y="67576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F44B93D5-52CC-4DA4-9A62-FBFEB33F4D18}"/>
            </a:ext>
          </a:extLst>
        </xdr:cNvPr>
        <xdr:cNvSpPr/>
      </xdr:nvSpPr>
      <xdr:spPr>
        <a:xfrm>
          <a:off x="1077595" y="67100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6803E1-AD37-452C-B760-46B4F641EDA9}"/>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6B437B-45A5-4AD7-BE50-C5BF26569D40}"/>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10407E-C7A6-4700-986F-72AC6A47F6FC}"/>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9E60B0-E022-45BE-816B-00AC0B4C90AA}"/>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8EF9B4-84F6-48D1-9AA8-49D9FB0A3399}"/>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92075</xdr:rowOff>
    </xdr:from>
    <xdr:to>
      <xdr:col>24</xdr:col>
      <xdr:colOff>114300</xdr:colOff>
      <xdr:row>41</xdr:row>
      <xdr:rowOff>22225</xdr:rowOff>
    </xdr:to>
    <xdr:sp macro="" textlink="">
      <xdr:nvSpPr>
        <xdr:cNvPr id="73" name="楕円 72">
          <a:extLst>
            <a:ext uri="{FF2B5EF4-FFF2-40B4-BE49-F238E27FC236}">
              <a16:creationId xmlns:a16="http://schemas.microsoft.com/office/drawing/2014/main" id="{F397C266-3E28-4891-9968-618C22B39154}"/>
            </a:ext>
          </a:extLst>
        </xdr:cNvPr>
        <xdr:cNvSpPr/>
      </xdr:nvSpPr>
      <xdr:spPr>
        <a:xfrm>
          <a:off x="4582795" y="71062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70502</xdr:rowOff>
    </xdr:from>
    <xdr:ext cx="405111" cy="259045"/>
    <xdr:sp macro="" textlink="">
      <xdr:nvSpPr>
        <xdr:cNvPr id="74" name="【道路】&#10;有形固定資産減価償却率該当値テキスト">
          <a:extLst>
            <a:ext uri="{FF2B5EF4-FFF2-40B4-BE49-F238E27FC236}">
              <a16:creationId xmlns:a16="http://schemas.microsoft.com/office/drawing/2014/main" id="{D0DC8862-AB98-4430-AC2D-327295391323}"/>
            </a:ext>
          </a:extLst>
        </xdr:cNvPr>
        <xdr:cNvSpPr txBox="1"/>
      </xdr:nvSpPr>
      <xdr:spPr>
        <a:xfrm>
          <a:off x="4675505"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55880</xdr:rowOff>
    </xdr:from>
    <xdr:to>
      <xdr:col>20</xdr:col>
      <xdr:colOff>38100</xdr:colOff>
      <xdr:row>40</xdr:row>
      <xdr:rowOff>157480</xdr:rowOff>
    </xdr:to>
    <xdr:sp macro="" textlink="">
      <xdr:nvSpPr>
        <xdr:cNvPr id="75" name="楕円 74">
          <a:extLst>
            <a:ext uri="{FF2B5EF4-FFF2-40B4-BE49-F238E27FC236}">
              <a16:creationId xmlns:a16="http://schemas.microsoft.com/office/drawing/2014/main" id="{F5D4C00A-8BF6-4EEC-9874-CA74422D4E3A}"/>
            </a:ext>
          </a:extLst>
        </xdr:cNvPr>
        <xdr:cNvSpPr/>
      </xdr:nvSpPr>
      <xdr:spPr>
        <a:xfrm>
          <a:off x="3744595" y="707009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106680</xdr:rowOff>
    </xdr:from>
    <xdr:to>
      <xdr:col>24</xdr:col>
      <xdr:colOff>63500</xdr:colOff>
      <xdr:row>40</xdr:row>
      <xdr:rowOff>142875</xdr:rowOff>
    </xdr:to>
    <xdr:cxnSp macro="">
      <xdr:nvCxnSpPr>
        <xdr:cNvPr id="76" name="直線コネクタ 75">
          <a:extLst>
            <a:ext uri="{FF2B5EF4-FFF2-40B4-BE49-F238E27FC236}">
              <a16:creationId xmlns:a16="http://schemas.microsoft.com/office/drawing/2014/main" id="{7D825CAA-8449-4D14-AB08-5578A784F379}"/>
            </a:ext>
          </a:extLst>
        </xdr:cNvPr>
        <xdr:cNvCxnSpPr/>
      </xdr:nvCxnSpPr>
      <xdr:spPr>
        <a:xfrm>
          <a:off x="3799205" y="71189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B7E945FD-F622-411E-86B1-A2EB2A666752}"/>
            </a:ext>
          </a:extLst>
        </xdr:cNvPr>
        <xdr:cNvSpPr/>
      </xdr:nvSpPr>
      <xdr:spPr>
        <a:xfrm>
          <a:off x="2857500" y="703199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106680</xdr:rowOff>
    </xdr:to>
    <xdr:cxnSp macro="">
      <xdr:nvCxnSpPr>
        <xdr:cNvPr id="78" name="直線コネクタ 77">
          <a:extLst>
            <a:ext uri="{FF2B5EF4-FFF2-40B4-BE49-F238E27FC236}">
              <a16:creationId xmlns:a16="http://schemas.microsoft.com/office/drawing/2014/main" id="{D554FD33-BD7E-429F-92D4-AE5A323FC190}"/>
            </a:ext>
          </a:extLst>
        </xdr:cNvPr>
        <xdr:cNvCxnSpPr/>
      </xdr:nvCxnSpPr>
      <xdr:spPr>
        <a:xfrm>
          <a:off x="2906395" y="7080885"/>
          <a:ext cx="89281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153035</xdr:rowOff>
    </xdr:from>
    <xdr:to>
      <xdr:col>10</xdr:col>
      <xdr:colOff>165100</xdr:colOff>
      <xdr:row>40</xdr:row>
      <xdr:rowOff>83185</xdr:rowOff>
    </xdr:to>
    <xdr:sp macro="" textlink="">
      <xdr:nvSpPr>
        <xdr:cNvPr id="79" name="楕円 78">
          <a:extLst>
            <a:ext uri="{FF2B5EF4-FFF2-40B4-BE49-F238E27FC236}">
              <a16:creationId xmlns:a16="http://schemas.microsoft.com/office/drawing/2014/main" id="{B34D490E-2E22-4BD7-88A6-890B2210EA1E}"/>
            </a:ext>
          </a:extLst>
        </xdr:cNvPr>
        <xdr:cNvSpPr/>
      </xdr:nvSpPr>
      <xdr:spPr>
        <a:xfrm>
          <a:off x="1970405" y="69881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32385</xdr:rowOff>
    </xdr:from>
    <xdr:to>
      <xdr:col>15</xdr:col>
      <xdr:colOff>50800</xdr:colOff>
      <xdr:row>40</xdr:row>
      <xdr:rowOff>68580</xdr:rowOff>
    </xdr:to>
    <xdr:cxnSp macro="">
      <xdr:nvCxnSpPr>
        <xdr:cNvPr id="80" name="直線コネクタ 79">
          <a:extLst>
            <a:ext uri="{FF2B5EF4-FFF2-40B4-BE49-F238E27FC236}">
              <a16:creationId xmlns:a16="http://schemas.microsoft.com/office/drawing/2014/main" id="{72754186-8E29-4A49-8F8F-3F9C8A3327F9}"/>
            </a:ext>
          </a:extLst>
        </xdr:cNvPr>
        <xdr:cNvCxnSpPr/>
      </xdr:nvCxnSpPr>
      <xdr:spPr>
        <a:xfrm>
          <a:off x="2019300" y="7044690"/>
          <a:ext cx="88709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114935</xdr:rowOff>
    </xdr:from>
    <xdr:to>
      <xdr:col>6</xdr:col>
      <xdr:colOff>38100</xdr:colOff>
      <xdr:row>40</xdr:row>
      <xdr:rowOff>45085</xdr:rowOff>
    </xdr:to>
    <xdr:sp macro="" textlink="">
      <xdr:nvSpPr>
        <xdr:cNvPr id="81" name="楕円 80">
          <a:extLst>
            <a:ext uri="{FF2B5EF4-FFF2-40B4-BE49-F238E27FC236}">
              <a16:creationId xmlns:a16="http://schemas.microsoft.com/office/drawing/2014/main" id="{41F79026-0762-418A-9EED-111EC30C09D2}"/>
            </a:ext>
          </a:extLst>
        </xdr:cNvPr>
        <xdr:cNvSpPr/>
      </xdr:nvSpPr>
      <xdr:spPr>
        <a:xfrm>
          <a:off x="1077595" y="69500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165735</xdr:rowOff>
    </xdr:from>
    <xdr:to>
      <xdr:col>10</xdr:col>
      <xdr:colOff>114300</xdr:colOff>
      <xdr:row>40</xdr:row>
      <xdr:rowOff>32385</xdr:rowOff>
    </xdr:to>
    <xdr:cxnSp macro="">
      <xdr:nvCxnSpPr>
        <xdr:cNvPr id="82" name="直線コネクタ 81">
          <a:extLst>
            <a:ext uri="{FF2B5EF4-FFF2-40B4-BE49-F238E27FC236}">
              <a16:creationId xmlns:a16="http://schemas.microsoft.com/office/drawing/2014/main" id="{4D07BCDB-B830-4064-B436-D43F01F569AB}"/>
            </a:ext>
          </a:extLst>
        </xdr:cNvPr>
        <xdr:cNvCxnSpPr/>
      </xdr:nvCxnSpPr>
      <xdr:spPr>
        <a:xfrm>
          <a:off x="1132205" y="6998970"/>
          <a:ext cx="88709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118762</xdr:rowOff>
    </xdr:from>
    <xdr:ext cx="405111" cy="259045"/>
    <xdr:sp macro="" textlink="">
      <xdr:nvSpPr>
        <xdr:cNvPr id="83" name="n_1aveValue【道路】&#10;有形固定資産減価償却率">
          <a:extLst>
            <a:ext uri="{FF2B5EF4-FFF2-40B4-BE49-F238E27FC236}">
              <a16:creationId xmlns:a16="http://schemas.microsoft.com/office/drawing/2014/main" id="{79CA2DE2-AFC3-49A1-B483-C4B1F7460FD7}"/>
            </a:ext>
          </a:extLst>
        </xdr:cNvPr>
        <xdr:cNvSpPr txBox="1"/>
      </xdr:nvSpPr>
      <xdr:spPr>
        <a:xfrm>
          <a:off x="35820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57AB6BDC-8240-4383-BBA0-F683FA9AB87F}"/>
            </a:ext>
          </a:extLst>
        </xdr:cNvPr>
        <xdr:cNvSpPr txBox="1"/>
      </xdr:nvSpPr>
      <xdr:spPr>
        <a:xfrm>
          <a:off x="27057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5" name="n_3aveValue【道路】&#10;有形固定資産減価償却率">
          <a:extLst>
            <a:ext uri="{FF2B5EF4-FFF2-40B4-BE49-F238E27FC236}">
              <a16:creationId xmlns:a16="http://schemas.microsoft.com/office/drawing/2014/main" id="{2E5F7355-8515-4B4D-9481-24FEC47F6C4C}"/>
            </a:ext>
          </a:extLst>
        </xdr:cNvPr>
        <xdr:cNvSpPr txBox="1"/>
      </xdr:nvSpPr>
      <xdr:spPr>
        <a:xfrm>
          <a:off x="1818649"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170197</xdr:rowOff>
    </xdr:from>
    <xdr:ext cx="405111" cy="259045"/>
    <xdr:sp macro="" textlink="">
      <xdr:nvSpPr>
        <xdr:cNvPr id="86" name="n_4aveValue【道路】&#10;有形固定資産減価償却率">
          <a:extLst>
            <a:ext uri="{FF2B5EF4-FFF2-40B4-BE49-F238E27FC236}">
              <a16:creationId xmlns:a16="http://schemas.microsoft.com/office/drawing/2014/main" id="{B8902DC9-CA04-4C8E-B6A2-50CF8B39453D}"/>
            </a:ext>
          </a:extLst>
        </xdr:cNvPr>
        <xdr:cNvSpPr txBox="1"/>
      </xdr:nvSpPr>
      <xdr:spPr>
        <a:xfrm>
          <a:off x="925839"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148607</xdr:rowOff>
    </xdr:from>
    <xdr:ext cx="405111" cy="259045"/>
    <xdr:sp macro="" textlink="">
      <xdr:nvSpPr>
        <xdr:cNvPr id="87" name="n_1mainValue【道路】&#10;有形固定資産減価償却率">
          <a:extLst>
            <a:ext uri="{FF2B5EF4-FFF2-40B4-BE49-F238E27FC236}">
              <a16:creationId xmlns:a16="http://schemas.microsoft.com/office/drawing/2014/main" id="{C847D07A-4778-4FEF-BE14-26756AE2C499}"/>
            </a:ext>
          </a:extLst>
        </xdr:cNvPr>
        <xdr:cNvSpPr txBox="1"/>
      </xdr:nvSpPr>
      <xdr:spPr>
        <a:xfrm>
          <a:off x="3582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5736CD46-09B5-4C90-87B3-C611178ACAB4}"/>
            </a:ext>
          </a:extLst>
        </xdr:cNvPr>
        <xdr:cNvSpPr txBox="1"/>
      </xdr:nvSpPr>
      <xdr:spPr>
        <a:xfrm>
          <a:off x="2705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82B807D7-628B-407D-9997-934391BFA4FA}"/>
            </a:ext>
          </a:extLst>
        </xdr:cNvPr>
        <xdr:cNvSpPr txBox="1"/>
      </xdr:nvSpPr>
      <xdr:spPr>
        <a:xfrm>
          <a:off x="1818649"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E803FDD1-F585-4075-8E93-DB37069D0AF3}"/>
            </a:ext>
          </a:extLst>
        </xdr:cNvPr>
        <xdr:cNvSpPr txBox="1"/>
      </xdr:nvSpPr>
      <xdr:spPr>
        <a:xfrm>
          <a:off x="925839"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2758E3-B5D7-40C9-AA74-DE921872E763}"/>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E52C244-0556-4FC9-99C6-CF0280A55052}"/>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0CE2ADE-B347-4C7B-BC19-C832CC92ACA7}"/>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EE26170-6B58-438F-B54D-CD3DECF873A0}"/>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7978C7-7210-4C6E-AC2B-893503977F70}"/>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D9BF338-7228-402D-B163-064E278E0924}"/>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C3DBE40-77A3-42C8-9E63-28B3416A1053}"/>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02CEEF-89E3-4465-983E-FABA6806F202}"/>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05AB47F-081D-4A60-9A77-F17D81230324}"/>
            </a:ext>
          </a:extLst>
        </xdr:cNvPr>
        <xdr:cNvSpPr txBox="1"/>
      </xdr:nvSpPr>
      <xdr:spPr>
        <a:xfrm>
          <a:off x="6563995" y="52578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50EEEC5-D113-40AD-AFCF-DE48292EB137}"/>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716E19-2331-46B6-8897-895349F69750}"/>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8F4397A-FF72-4D94-B734-234747DF103E}"/>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373BB8B-EA3B-4F9B-8129-6BAC9C147F9B}"/>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D4A2617-6E73-4EA7-A69B-6AEF2EE2466E}"/>
            </a:ext>
          </a:extLst>
        </xdr:cNvPr>
        <xdr:cNvSpPr txBox="1"/>
      </xdr:nvSpPr>
      <xdr:spPr>
        <a:xfrm>
          <a:off x="6076511" y="6866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95AC49A-C5A2-4CEC-95BF-7D4DA2770979}"/>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635E32B-D460-4AA0-8268-7540D942FDA9}"/>
            </a:ext>
          </a:extLst>
        </xdr:cNvPr>
        <xdr:cNvSpPr txBox="1"/>
      </xdr:nvSpPr>
      <xdr:spPr>
        <a:xfrm>
          <a:off x="6076511" y="64700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F59B600-C5F2-4206-8BED-8046A6279060}"/>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998B0A2-3659-4599-BE0B-9C9F3EB6B241}"/>
            </a:ext>
          </a:extLst>
        </xdr:cNvPr>
        <xdr:cNvSpPr txBox="1"/>
      </xdr:nvSpPr>
      <xdr:spPr>
        <a:xfrm>
          <a:off x="6076511" y="6081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EC72E27-3756-4F79-B512-DA645124DD93}"/>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B8627EB-4072-4CEC-9C9A-BCB9CB18B438}"/>
            </a:ext>
          </a:extLst>
        </xdr:cNvPr>
        <xdr:cNvSpPr txBox="1"/>
      </xdr:nvSpPr>
      <xdr:spPr>
        <a:xfrm>
          <a:off x="6076511" y="56927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1100DA-DC76-4EBE-96DC-99132E3521E8}"/>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6E2C5E7-9CDB-4526-872B-B7F21C57BC12}"/>
            </a:ext>
          </a:extLst>
        </xdr:cNvPr>
        <xdr:cNvSpPr txBox="1"/>
      </xdr:nvSpPr>
      <xdr:spPr>
        <a:xfrm>
          <a:off x="6010486" y="5304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4F93E8-04EB-49AE-9318-7E77C39FD91E}"/>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2645D3F1-BF4B-438B-8894-5D544B93F335}"/>
            </a:ext>
          </a:extLst>
        </xdr:cNvPr>
        <xdr:cNvCxnSpPr/>
      </xdr:nvCxnSpPr>
      <xdr:spPr>
        <a:xfrm flipV="1">
          <a:off x="10476865" y="5987967"/>
          <a:ext cx="0" cy="130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C0279F0A-F0DC-4285-B550-875027AB33E1}"/>
            </a:ext>
          </a:extLst>
        </xdr:cNvPr>
        <xdr:cNvSpPr txBox="1"/>
      </xdr:nvSpPr>
      <xdr:spPr>
        <a:xfrm>
          <a:off x="10515600" y="72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1331F5A7-A11A-4A2A-9A93-3072B4AB2B91}"/>
            </a:ext>
          </a:extLst>
        </xdr:cNvPr>
        <xdr:cNvCxnSpPr/>
      </xdr:nvCxnSpPr>
      <xdr:spPr>
        <a:xfrm>
          <a:off x="10390505" y="728872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D39BE516-CE72-43C4-8984-6FF60A866CCB}"/>
            </a:ext>
          </a:extLst>
        </xdr:cNvPr>
        <xdr:cNvSpPr txBox="1"/>
      </xdr:nvSpPr>
      <xdr:spPr>
        <a:xfrm>
          <a:off x="10515600" y="57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98497267-DE1C-4A54-9501-D294666989DA}"/>
            </a:ext>
          </a:extLst>
        </xdr:cNvPr>
        <xdr:cNvCxnSpPr/>
      </xdr:nvCxnSpPr>
      <xdr:spPr>
        <a:xfrm>
          <a:off x="10390505" y="598796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DB138585-B5BB-4163-8822-280B0CBE1CBE}"/>
            </a:ext>
          </a:extLst>
        </xdr:cNvPr>
        <xdr:cNvSpPr txBox="1"/>
      </xdr:nvSpPr>
      <xdr:spPr>
        <a:xfrm>
          <a:off x="10515600" y="6623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A6D6C155-2E70-4661-B16B-14F885A46CA1}"/>
            </a:ext>
          </a:extLst>
        </xdr:cNvPr>
        <xdr:cNvSpPr/>
      </xdr:nvSpPr>
      <xdr:spPr>
        <a:xfrm>
          <a:off x="10428605" y="677230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7EE84C5B-64B5-4A3F-8859-CA325AEC67B0}"/>
            </a:ext>
          </a:extLst>
        </xdr:cNvPr>
        <xdr:cNvSpPr/>
      </xdr:nvSpPr>
      <xdr:spPr>
        <a:xfrm>
          <a:off x="9590405" y="6794284"/>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563CC21C-8980-4BA8-8A98-BA72505357A6}"/>
            </a:ext>
          </a:extLst>
        </xdr:cNvPr>
        <xdr:cNvSpPr/>
      </xdr:nvSpPr>
      <xdr:spPr>
        <a:xfrm>
          <a:off x="8697595" y="678211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942B5201-8C45-4000-BBBE-4A8E5132C4A3}"/>
            </a:ext>
          </a:extLst>
        </xdr:cNvPr>
        <xdr:cNvSpPr/>
      </xdr:nvSpPr>
      <xdr:spPr>
        <a:xfrm>
          <a:off x="7810500" y="679872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AD162078-33D2-4942-92FC-EA7B7A38F756}"/>
            </a:ext>
          </a:extLst>
        </xdr:cNvPr>
        <xdr:cNvSpPr/>
      </xdr:nvSpPr>
      <xdr:spPr>
        <a:xfrm>
          <a:off x="6923405" y="68076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272CD9-55D1-4896-81F1-F017EC36AB74}"/>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468755-2936-4C26-8B1C-7298ACECA65D}"/>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3442B9-D9ED-472B-9AFB-94A9CAD9B786}"/>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6C9629-9932-4430-9817-FD3736DE44FE}"/>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53C4BA-E8DF-423C-B8FC-BB5FD195E636}"/>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27286</xdr:rowOff>
    </xdr:from>
    <xdr:to>
      <xdr:col>55</xdr:col>
      <xdr:colOff>50800</xdr:colOff>
      <xdr:row>41</xdr:row>
      <xdr:rowOff>128886</xdr:rowOff>
    </xdr:to>
    <xdr:sp macro="" textlink="">
      <xdr:nvSpPr>
        <xdr:cNvPr id="130" name="楕円 129">
          <a:extLst>
            <a:ext uri="{FF2B5EF4-FFF2-40B4-BE49-F238E27FC236}">
              <a16:creationId xmlns:a16="http://schemas.microsoft.com/office/drawing/2014/main" id="{9D5ADAE2-A84F-4B51-8ED3-6245FDD63905}"/>
            </a:ext>
          </a:extLst>
        </xdr:cNvPr>
        <xdr:cNvSpPr/>
      </xdr:nvSpPr>
      <xdr:spPr>
        <a:xfrm>
          <a:off x="10428605" y="72148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113663</xdr:rowOff>
    </xdr:from>
    <xdr:ext cx="469744" cy="259045"/>
    <xdr:sp macro="" textlink="">
      <xdr:nvSpPr>
        <xdr:cNvPr id="131" name="【道路】&#10;一人当たり延長該当値テキスト">
          <a:extLst>
            <a:ext uri="{FF2B5EF4-FFF2-40B4-BE49-F238E27FC236}">
              <a16:creationId xmlns:a16="http://schemas.microsoft.com/office/drawing/2014/main" id="{B4E3DFCF-4C9C-4499-913A-492AE7814067}"/>
            </a:ext>
          </a:extLst>
        </xdr:cNvPr>
        <xdr:cNvSpPr txBox="1"/>
      </xdr:nvSpPr>
      <xdr:spPr>
        <a:xfrm>
          <a:off x="10515600" y="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28086</xdr:rowOff>
    </xdr:from>
    <xdr:to>
      <xdr:col>50</xdr:col>
      <xdr:colOff>165100</xdr:colOff>
      <xdr:row>41</xdr:row>
      <xdr:rowOff>129686</xdr:rowOff>
    </xdr:to>
    <xdr:sp macro="" textlink="">
      <xdr:nvSpPr>
        <xdr:cNvPr id="132" name="楕円 131">
          <a:extLst>
            <a:ext uri="{FF2B5EF4-FFF2-40B4-BE49-F238E27FC236}">
              <a16:creationId xmlns:a16="http://schemas.microsoft.com/office/drawing/2014/main" id="{B8847D0D-D8A2-4F9B-9431-7DB3D74305A3}"/>
            </a:ext>
          </a:extLst>
        </xdr:cNvPr>
        <xdr:cNvSpPr/>
      </xdr:nvSpPr>
      <xdr:spPr>
        <a:xfrm>
          <a:off x="9590405" y="72156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78086</xdr:rowOff>
    </xdr:from>
    <xdr:to>
      <xdr:col>55</xdr:col>
      <xdr:colOff>0</xdr:colOff>
      <xdr:row>41</xdr:row>
      <xdr:rowOff>78886</xdr:rowOff>
    </xdr:to>
    <xdr:cxnSp macro="">
      <xdr:nvCxnSpPr>
        <xdr:cNvPr id="133" name="直線コネクタ 132">
          <a:extLst>
            <a:ext uri="{FF2B5EF4-FFF2-40B4-BE49-F238E27FC236}">
              <a16:creationId xmlns:a16="http://schemas.microsoft.com/office/drawing/2014/main" id="{2DE9343C-943D-4234-A212-C2D52D5FD1FE}"/>
            </a:ext>
          </a:extLst>
        </xdr:cNvPr>
        <xdr:cNvCxnSpPr/>
      </xdr:nvCxnSpPr>
      <xdr:spPr>
        <a:xfrm flipV="1">
          <a:off x="9639300" y="7263746"/>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30600</xdr:rowOff>
    </xdr:from>
    <xdr:to>
      <xdr:col>46</xdr:col>
      <xdr:colOff>38100</xdr:colOff>
      <xdr:row>41</xdr:row>
      <xdr:rowOff>132200</xdr:rowOff>
    </xdr:to>
    <xdr:sp macro="" textlink="">
      <xdr:nvSpPr>
        <xdr:cNvPr id="134" name="楕円 133">
          <a:extLst>
            <a:ext uri="{FF2B5EF4-FFF2-40B4-BE49-F238E27FC236}">
              <a16:creationId xmlns:a16="http://schemas.microsoft.com/office/drawing/2014/main" id="{5C72DBF6-1C1D-4F84-9320-D9446C91B1EE}"/>
            </a:ext>
          </a:extLst>
        </xdr:cNvPr>
        <xdr:cNvSpPr/>
      </xdr:nvSpPr>
      <xdr:spPr>
        <a:xfrm>
          <a:off x="8697595" y="721816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78886</xdr:rowOff>
    </xdr:from>
    <xdr:to>
      <xdr:col>50</xdr:col>
      <xdr:colOff>114300</xdr:colOff>
      <xdr:row>41</xdr:row>
      <xdr:rowOff>81400</xdr:rowOff>
    </xdr:to>
    <xdr:cxnSp macro="">
      <xdr:nvCxnSpPr>
        <xdr:cNvPr id="135" name="直線コネクタ 134">
          <a:extLst>
            <a:ext uri="{FF2B5EF4-FFF2-40B4-BE49-F238E27FC236}">
              <a16:creationId xmlns:a16="http://schemas.microsoft.com/office/drawing/2014/main" id="{10F5FD0F-DFBE-4D1E-B483-95B805FB1DF9}"/>
            </a:ext>
          </a:extLst>
        </xdr:cNvPr>
        <xdr:cNvCxnSpPr/>
      </xdr:nvCxnSpPr>
      <xdr:spPr>
        <a:xfrm flipV="1">
          <a:off x="8752205" y="7264546"/>
          <a:ext cx="887095"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31953</xdr:rowOff>
    </xdr:from>
    <xdr:to>
      <xdr:col>41</xdr:col>
      <xdr:colOff>101600</xdr:colOff>
      <xdr:row>41</xdr:row>
      <xdr:rowOff>133553</xdr:rowOff>
    </xdr:to>
    <xdr:sp macro="" textlink="">
      <xdr:nvSpPr>
        <xdr:cNvPr id="136" name="楕円 135">
          <a:extLst>
            <a:ext uri="{FF2B5EF4-FFF2-40B4-BE49-F238E27FC236}">
              <a16:creationId xmlns:a16="http://schemas.microsoft.com/office/drawing/2014/main" id="{6AE95714-9BFD-4D85-9AF8-A90B5CC2B175}"/>
            </a:ext>
          </a:extLst>
        </xdr:cNvPr>
        <xdr:cNvSpPr/>
      </xdr:nvSpPr>
      <xdr:spPr>
        <a:xfrm>
          <a:off x="7810500" y="721951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81400</xdr:rowOff>
    </xdr:from>
    <xdr:to>
      <xdr:col>45</xdr:col>
      <xdr:colOff>177800</xdr:colOff>
      <xdr:row>41</xdr:row>
      <xdr:rowOff>82753</xdr:rowOff>
    </xdr:to>
    <xdr:cxnSp macro="">
      <xdr:nvCxnSpPr>
        <xdr:cNvPr id="137" name="直線コネクタ 136">
          <a:extLst>
            <a:ext uri="{FF2B5EF4-FFF2-40B4-BE49-F238E27FC236}">
              <a16:creationId xmlns:a16="http://schemas.microsoft.com/office/drawing/2014/main" id="{27B81F61-9EF2-4458-881A-1ACF22D4F33F}"/>
            </a:ext>
          </a:extLst>
        </xdr:cNvPr>
        <xdr:cNvCxnSpPr/>
      </xdr:nvCxnSpPr>
      <xdr:spPr>
        <a:xfrm flipV="1">
          <a:off x="7859395" y="7265155"/>
          <a:ext cx="89281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38850</xdr:rowOff>
    </xdr:from>
    <xdr:to>
      <xdr:col>36</xdr:col>
      <xdr:colOff>165100</xdr:colOff>
      <xdr:row>41</xdr:row>
      <xdr:rowOff>140450</xdr:rowOff>
    </xdr:to>
    <xdr:sp macro="" textlink="">
      <xdr:nvSpPr>
        <xdr:cNvPr id="138" name="楕円 137">
          <a:extLst>
            <a:ext uri="{FF2B5EF4-FFF2-40B4-BE49-F238E27FC236}">
              <a16:creationId xmlns:a16="http://schemas.microsoft.com/office/drawing/2014/main" id="{CEBF4F3E-1ACF-4830-B80D-7A0D892EAE37}"/>
            </a:ext>
          </a:extLst>
        </xdr:cNvPr>
        <xdr:cNvSpPr/>
      </xdr:nvSpPr>
      <xdr:spPr>
        <a:xfrm>
          <a:off x="6923405" y="7224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82753</xdr:rowOff>
    </xdr:from>
    <xdr:to>
      <xdr:col>41</xdr:col>
      <xdr:colOff>50800</xdr:colOff>
      <xdr:row>41</xdr:row>
      <xdr:rowOff>89650</xdr:rowOff>
    </xdr:to>
    <xdr:cxnSp macro="">
      <xdr:nvCxnSpPr>
        <xdr:cNvPr id="139" name="直線コネクタ 138">
          <a:extLst>
            <a:ext uri="{FF2B5EF4-FFF2-40B4-BE49-F238E27FC236}">
              <a16:creationId xmlns:a16="http://schemas.microsoft.com/office/drawing/2014/main" id="{91663F11-6811-44B0-AD72-1666C3F29454}"/>
            </a:ext>
          </a:extLst>
        </xdr:cNvPr>
        <xdr:cNvCxnSpPr/>
      </xdr:nvCxnSpPr>
      <xdr:spPr>
        <a:xfrm flipV="1">
          <a:off x="6972300" y="7266508"/>
          <a:ext cx="887095"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6D7851F8-1C2A-4F8F-AF32-E1BAC9CA2326}"/>
            </a:ext>
          </a:extLst>
        </xdr:cNvPr>
        <xdr:cNvSpPr txBox="1"/>
      </xdr:nvSpPr>
      <xdr:spPr>
        <a:xfrm>
          <a:off x="9361316" y="65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70813</xdr:rowOff>
    </xdr:from>
    <xdr:ext cx="534377" cy="259045"/>
    <xdr:sp macro="" textlink="">
      <xdr:nvSpPr>
        <xdr:cNvPr id="141" name="n_2aveValue【道路】&#10;一人当たり延長">
          <a:extLst>
            <a:ext uri="{FF2B5EF4-FFF2-40B4-BE49-F238E27FC236}">
              <a16:creationId xmlns:a16="http://schemas.microsoft.com/office/drawing/2014/main" id="{37CE3E4D-C72F-4160-B6B1-CAB92FA9F9CC}"/>
            </a:ext>
          </a:extLst>
        </xdr:cNvPr>
        <xdr:cNvSpPr txBox="1"/>
      </xdr:nvSpPr>
      <xdr:spPr>
        <a:xfrm>
          <a:off x="8485016" y="65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81710</xdr:rowOff>
    </xdr:from>
    <xdr:ext cx="534377" cy="259045"/>
    <xdr:sp macro="" textlink="">
      <xdr:nvSpPr>
        <xdr:cNvPr id="142" name="n_3aveValue【道路】&#10;一人当たり延長">
          <a:extLst>
            <a:ext uri="{FF2B5EF4-FFF2-40B4-BE49-F238E27FC236}">
              <a16:creationId xmlns:a16="http://schemas.microsoft.com/office/drawing/2014/main" id="{0C30EAB3-7749-4CA9-ACC4-CA124A0A044D}"/>
            </a:ext>
          </a:extLst>
        </xdr:cNvPr>
        <xdr:cNvSpPr txBox="1"/>
      </xdr:nvSpPr>
      <xdr:spPr>
        <a:xfrm>
          <a:off x="7592206" y="65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92549</xdr:rowOff>
    </xdr:from>
    <xdr:ext cx="534377" cy="259045"/>
    <xdr:sp macro="" textlink="">
      <xdr:nvSpPr>
        <xdr:cNvPr id="143" name="n_4aveValue【道路】&#10;一人当たり延長">
          <a:extLst>
            <a:ext uri="{FF2B5EF4-FFF2-40B4-BE49-F238E27FC236}">
              <a16:creationId xmlns:a16="http://schemas.microsoft.com/office/drawing/2014/main" id="{F768380F-EFFA-4647-A3F6-4045CD8864DA}"/>
            </a:ext>
          </a:extLst>
        </xdr:cNvPr>
        <xdr:cNvSpPr txBox="1"/>
      </xdr:nvSpPr>
      <xdr:spPr>
        <a:xfrm>
          <a:off x="6705111" y="658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120813</xdr:rowOff>
    </xdr:from>
    <xdr:ext cx="469744" cy="259045"/>
    <xdr:sp macro="" textlink="">
      <xdr:nvSpPr>
        <xdr:cNvPr id="144" name="n_1mainValue【道路】&#10;一人当たり延長">
          <a:extLst>
            <a:ext uri="{FF2B5EF4-FFF2-40B4-BE49-F238E27FC236}">
              <a16:creationId xmlns:a16="http://schemas.microsoft.com/office/drawing/2014/main" id="{B3D27CB7-6D9C-4D06-B227-1902B0323281}"/>
            </a:ext>
          </a:extLst>
        </xdr:cNvPr>
        <xdr:cNvSpPr txBox="1"/>
      </xdr:nvSpPr>
      <xdr:spPr>
        <a:xfrm>
          <a:off x="9395537" y="730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123327</xdr:rowOff>
    </xdr:from>
    <xdr:ext cx="469744" cy="259045"/>
    <xdr:sp macro="" textlink="">
      <xdr:nvSpPr>
        <xdr:cNvPr id="145" name="n_2mainValue【道路】&#10;一人当たり延長">
          <a:extLst>
            <a:ext uri="{FF2B5EF4-FFF2-40B4-BE49-F238E27FC236}">
              <a16:creationId xmlns:a16="http://schemas.microsoft.com/office/drawing/2014/main" id="{D22FBCB3-C377-4F21-8F44-4A686363961C}"/>
            </a:ext>
          </a:extLst>
        </xdr:cNvPr>
        <xdr:cNvSpPr txBox="1"/>
      </xdr:nvSpPr>
      <xdr:spPr>
        <a:xfrm>
          <a:off x="8519237" y="73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124680</xdr:rowOff>
    </xdr:from>
    <xdr:ext cx="469744" cy="259045"/>
    <xdr:sp macro="" textlink="">
      <xdr:nvSpPr>
        <xdr:cNvPr id="146" name="n_3mainValue【道路】&#10;一人当たり延長">
          <a:extLst>
            <a:ext uri="{FF2B5EF4-FFF2-40B4-BE49-F238E27FC236}">
              <a16:creationId xmlns:a16="http://schemas.microsoft.com/office/drawing/2014/main" id="{84F5878A-0CCE-47BB-A3F8-9079D9822B35}"/>
            </a:ext>
          </a:extLst>
        </xdr:cNvPr>
        <xdr:cNvSpPr txBox="1"/>
      </xdr:nvSpPr>
      <xdr:spPr>
        <a:xfrm>
          <a:off x="7624522" y="730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131577</xdr:rowOff>
    </xdr:from>
    <xdr:ext cx="469744" cy="259045"/>
    <xdr:sp macro="" textlink="">
      <xdr:nvSpPr>
        <xdr:cNvPr id="147" name="n_4mainValue【道路】&#10;一人当たり延長">
          <a:extLst>
            <a:ext uri="{FF2B5EF4-FFF2-40B4-BE49-F238E27FC236}">
              <a16:creationId xmlns:a16="http://schemas.microsoft.com/office/drawing/2014/main" id="{939E8A5E-8D12-4B54-8515-D11BD5F37682}"/>
            </a:ext>
          </a:extLst>
        </xdr:cNvPr>
        <xdr:cNvSpPr txBox="1"/>
      </xdr:nvSpPr>
      <xdr:spPr>
        <a:xfrm>
          <a:off x="6739332" y="73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A2DD657-2EF6-484E-AE3A-4DE266688E8D}"/>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B479611-D370-4872-87A7-F5584AF8E832}"/>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F81032-2BD7-46A9-B440-6AF0B3C796B7}"/>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422BA81-304A-4B0B-8128-B0A59F4F776B}"/>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D538B6D-95B8-4FFF-A928-0E0DE9A49D15}"/>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2FE6FCB-6B9C-4932-B816-7E9FCA637C65}"/>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975A586-C579-4636-888A-1954D6EB409E}"/>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229F92A-17E3-4D36-862A-9B16A7F0B900}"/>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B8F8C6E-32D4-4E1A-8F88-BFBE40349389}"/>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DB60873-0549-4FC7-8218-8E46A0EB9DFB}"/>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0BB855A-3B12-44B7-9D73-3A428B5BE0F5}"/>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DBD687E-4579-4670-931F-B8FC17F0A79F}"/>
            </a:ext>
          </a:extLst>
        </xdr:cNvPr>
        <xdr:cNvCxnSpPr/>
      </xdr:nvCxnSpPr>
      <xdr:spPr>
        <a:xfrm>
          <a:off x="762000"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6F96664-A247-4B4D-B3B0-F64BA3A041CC}"/>
            </a:ext>
          </a:extLst>
        </xdr:cNvPr>
        <xdr:cNvSpPr txBox="1"/>
      </xdr:nvSpPr>
      <xdr:spPr>
        <a:xfrm>
          <a:off x="296726" y="111993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DC2E386-87D6-4476-BE39-D097E07BF84A}"/>
            </a:ext>
          </a:extLst>
        </xdr:cNvPr>
        <xdr:cNvCxnSpPr/>
      </xdr:nvCxnSpPr>
      <xdr:spPr>
        <a:xfrm>
          <a:off x="762000"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B7DEDFD-F7A7-4018-81D7-9A9489D49B62}"/>
            </a:ext>
          </a:extLst>
        </xdr:cNvPr>
        <xdr:cNvSpPr txBox="1"/>
      </xdr:nvSpPr>
      <xdr:spPr>
        <a:xfrm>
          <a:off x="36275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CBEE0B1-DECC-48CC-9228-72D5E4680DCA}"/>
            </a:ext>
          </a:extLst>
        </xdr:cNvPr>
        <xdr:cNvCxnSpPr/>
      </xdr:nvCxnSpPr>
      <xdr:spPr>
        <a:xfrm>
          <a:off x="762000"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9B373DE-F098-4E33-A806-0B129F8B7F27}"/>
            </a:ext>
          </a:extLst>
        </xdr:cNvPr>
        <xdr:cNvSpPr txBox="1"/>
      </xdr:nvSpPr>
      <xdr:spPr>
        <a:xfrm>
          <a:off x="36275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E36D54B-7D58-4CD9-8541-B6EBDE09B7A9}"/>
            </a:ext>
          </a:extLst>
        </xdr:cNvPr>
        <xdr:cNvCxnSpPr/>
      </xdr:nvCxnSpPr>
      <xdr:spPr>
        <a:xfrm>
          <a:off x="762000"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71E4D58-5FD8-44C8-B6CD-D60E4374986F}"/>
            </a:ext>
          </a:extLst>
        </xdr:cNvPr>
        <xdr:cNvSpPr txBox="1"/>
      </xdr:nvSpPr>
      <xdr:spPr>
        <a:xfrm>
          <a:off x="36275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CBADD66-D1DB-407A-9834-73A43D8C9E46}"/>
            </a:ext>
          </a:extLst>
        </xdr:cNvPr>
        <xdr:cNvCxnSpPr/>
      </xdr:nvCxnSpPr>
      <xdr:spPr>
        <a:xfrm>
          <a:off x="762000"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2381480-6B69-40DD-9D8E-58811CE970E9}"/>
            </a:ext>
          </a:extLst>
        </xdr:cNvPr>
        <xdr:cNvSpPr txBox="1"/>
      </xdr:nvSpPr>
      <xdr:spPr>
        <a:xfrm>
          <a:off x="36275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631DBE9-E07F-402C-BB91-73BF46258BF6}"/>
            </a:ext>
          </a:extLst>
        </xdr:cNvPr>
        <xdr:cNvCxnSpPr/>
      </xdr:nvCxnSpPr>
      <xdr:spPr>
        <a:xfrm>
          <a:off x="762000"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3E072C2-A806-4C3A-B8B3-F990C5100EC8}"/>
            </a:ext>
          </a:extLst>
        </xdr:cNvPr>
        <xdr:cNvSpPr txBox="1"/>
      </xdr:nvSpPr>
      <xdr:spPr>
        <a:xfrm>
          <a:off x="423061" y="953599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2EC1634-8DD4-4DA0-B245-4043869FDF48}"/>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2A2B2F6-F949-45CF-A0B9-B47E9F0D68E0}"/>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CCB414C9-5279-4E01-837F-8213B5B5C088}"/>
            </a:ext>
          </a:extLst>
        </xdr:cNvPr>
        <xdr:cNvCxnSpPr/>
      </xdr:nvCxnSpPr>
      <xdr:spPr>
        <a:xfrm flipV="1">
          <a:off x="4636770" y="9741082"/>
          <a:ext cx="0" cy="151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72C9DDD-0E7B-48BC-A004-1CEE55273219}"/>
            </a:ext>
          </a:extLst>
        </xdr:cNvPr>
        <xdr:cNvSpPr txBox="1"/>
      </xdr:nvSpPr>
      <xdr:spPr>
        <a:xfrm>
          <a:off x="4675505" y="1126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BCFA5902-0403-44DC-8B8C-3BDC51E9664C}"/>
            </a:ext>
          </a:extLst>
        </xdr:cNvPr>
        <xdr:cNvCxnSpPr/>
      </xdr:nvCxnSpPr>
      <xdr:spPr>
        <a:xfrm>
          <a:off x="4544695" y="1125882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A6EF2C5-7AC4-4694-B81F-D3A2F8543BCD}"/>
            </a:ext>
          </a:extLst>
        </xdr:cNvPr>
        <xdr:cNvSpPr txBox="1"/>
      </xdr:nvSpPr>
      <xdr:spPr>
        <a:xfrm>
          <a:off x="4675505" y="9506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F83F7D79-58EB-4C75-A4D5-2BB752103531}"/>
            </a:ext>
          </a:extLst>
        </xdr:cNvPr>
        <xdr:cNvCxnSpPr/>
      </xdr:nvCxnSpPr>
      <xdr:spPr>
        <a:xfrm>
          <a:off x="4544695" y="974108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44DA356-770A-4E10-A8E1-CF2395719E29}"/>
            </a:ext>
          </a:extLst>
        </xdr:cNvPr>
        <xdr:cNvSpPr txBox="1"/>
      </xdr:nvSpPr>
      <xdr:spPr>
        <a:xfrm>
          <a:off x="4675505" y="10726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E6A4008B-020B-4B37-A7BF-DA3E8EECF767}"/>
            </a:ext>
          </a:extLst>
        </xdr:cNvPr>
        <xdr:cNvSpPr/>
      </xdr:nvSpPr>
      <xdr:spPr>
        <a:xfrm>
          <a:off x="4582795" y="10751639"/>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D397483B-1E52-4BD3-B2A7-2E163A324E97}"/>
            </a:ext>
          </a:extLst>
        </xdr:cNvPr>
        <xdr:cNvSpPr/>
      </xdr:nvSpPr>
      <xdr:spPr>
        <a:xfrm>
          <a:off x="3744595" y="1073150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97DA6571-C9FF-4849-80F0-E401AA35F395}"/>
            </a:ext>
          </a:extLst>
        </xdr:cNvPr>
        <xdr:cNvSpPr/>
      </xdr:nvSpPr>
      <xdr:spPr>
        <a:xfrm>
          <a:off x="2857500" y="1066264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336967D5-8516-4692-8BD0-45D089EDE9FD}"/>
            </a:ext>
          </a:extLst>
        </xdr:cNvPr>
        <xdr:cNvSpPr/>
      </xdr:nvSpPr>
      <xdr:spPr>
        <a:xfrm>
          <a:off x="1970405" y="10634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67EDBB8B-4C87-4CB6-A392-3A7BFF04459C}"/>
            </a:ext>
          </a:extLst>
        </xdr:cNvPr>
        <xdr:cNvSpPr/>
      </xdr:nvSpPr>
      <xdr:spPr>
        <a:xfrm>
          <a:off x="1077595" y="1063135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FDDB97E-8BA8-4E72-9406-AA7BD615669C}"/>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F072DBF-EE64-473D-9593-AF931F755587}"/>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A55627-3683-42CE-BD42-248F61D54ADF}"/>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A98C705-6EEF-4B11-858A-B4C72C6A6D32}"/>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4FD516-967B-404D-8127-3D3A1EFD0919}"/>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9" name="楕円 188">
          <a:extLst>
            <a:ext uri="{FF2B5EF4-FFF2-40B4-BE49-F238E27FC236}">
              <a16:creationId xmlns:a16="http://schemas.microsoft.com/office/drawing/2014/main" id="{ECC83189-C3AC-4B1E-A877-7FE0402C691A}"/>
            </a:ext>
          </a:extLst>
        </xdr:cNvPr>
        <xdr:cNvSpPr/>
      </xdr:nvSpPr>
      <xdr:spPr>
        <a:xfrm>
          <a:off x="4582795" y="10748373"/>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76580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AF28BC9-D4C5-48EB-90D1-CF0CA2D5799A}"/>
            </a:ext>
          </a:extLst>
        </xdr:cNvPr>
        <xdr:cNvSpPr txBox="1"/>
      </xdr:nvSpPr>
      <xdr:spPr>
        <a:xfrm>
          <a:off x="4675505" y="1059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1" name="楕円 190">
          <a:extLst>
            <a:ext uri="{FF2B5EF4-FFF2-40B4-BE49-F238E27FC236}">
              <a16:creationId xmlns:a16="http://schemas.microsoft.com/office/drawing/2014/main" id="{74159579-434E-45C0-8910-B7D5B6BF30AE}"/>
            </a:ext>
          </a:extLst>
        </xdr:cNvPr>
        <xdr:cNvSpPr/>
      </xdr:nvSpPr>
      <xdr:spPr>
        <a:xfrm>
          <a:off x="3744595" y="10792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148590</xdr:rowOff>
    </xdr:to>
    <xdr:cxnSp macro="">
      <xdr:nvCxnSpPr>
        <xdr:cNvPr id="192" name="直線コネクタ 191">
          <a:extLst>
            <a:ext uri="{FF2B5EF4-FFF2-40B4-BE49-F238E27FC236}">
              <a16:creationId xmlns:a16="http://schemas.microsoft.com/office/drawing/2014/main" id="{BA1B7E78-99DC-4E84-8E5B-75ED381CAAAA}"/>
            </a:ext>
          </a:extLst>
        </xdr:cNvPr>
        <xdr:cNvCxnSpPr/>
      </xdr:nvCxnSpPr>
      <xdr:spPr>
        <a:xfrm flipV="1">
          <a:off x="3799205" y="10797268"/>
          <a:ext cx="8382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3" name="楕円 192">
          <a:extLst>
            <a:ext uri="{FF2B5EF4-FFF2-40B4-BE49-F238E27FC236}">
              <a16:creationId xmlns:a16="http://schemas.microsoft.com/office/drawing/2014/main" id="{97AB5349-A5C6-4EDA-98C9-BAA6F474C618}"/>
            </a:ext>
          </a:extLst>
        </xdr:cNvPr>
        <xdr:cNvSpPr/>
      </xdr:nvSpPr>
      <xdr:spPr>
        <a:xfrm>
          <a:off x="2857500" y="1070183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148590</xdr:rowOff>
    </xdr:to>
    <xdr:cxnSp macro="">
      <xdr:nvCxnSpPr>
        <xdr:cNvPr id="194" name="直線コネクタ 193">
          <a:extLst>
            <a:ext uri="{FF2B5EF4-FFF2-40B4-BE49-F238E27FC236}">
              <a16:creationId xmlns:a16="http://schemas.microsoft.com/office/drawing/2014/main" id="{9AAFB2BE-1DDC-4177-B00F-743412FA3F18}"/>
            </a:ext>
          </a:extLst>
        </xdr:cNvPr>
        <xdr:cNvCxnSpPr/>
      </xdr:nvCxnSpPr>
      <xdr:spPr>
        <a:xfrm>
          <a:off x="2906395" y="10756446"/>
          <a:ext cx="892810" cy="8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a:extLst>
            <a:ext uri="{FF2B5EF4-FFF2-40B4-BE49-F238E27FC236}">
              <a16:creationId xmlns:a16="http://schemas.microsoft.com/office/drawing/2014/main" id="{803E1B73-AC18-46CF-B1A1-3A53A359688D}"/>
            </a:ext>
          </a:extLst>
        </xdr:cNvPr>
        <xdr:cNvSpPr/>
      </xdr:nvSpPr>
      <xdr:spPr>
        <a:xfrm>
          <a:off x="1970405" y="1068006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63681</xdr:rowOff>
    </xdr:to>
    <xdr:cxnSp macro="">
      <xdr:nvCxnSpPr>
        <xdr:cNvPr id="196" name="直線コネクタ 195">
          <a:extLst>
            <a:ext uri="{FF2B5EF4-FFF2-40B4-BE49-F238E27FC236}">
              <a16:creationId xmlns:a16="http://schemas.microsoft.com/office/drawing/2014/main" id="{447824AF-D22E-4A54-AFB2-1BC3D2D3B017}"/>
            </a:ext>
          </a:extLst>
        </xdr:cNvPr>
        <xdr:cNvCxnSpPr/>
      </xdr:nvCxnSpPr>
      <xdr:spPr>
        <a:xfrm>
          <a:off x="2019300" y="10734675"/>
          <a:ext cx="88709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168003</xdr:rowOff>
    </xdr:from>
    <xdr:to>
      <xdr:col>6</xdr:col>
      <xdr:colOff>38100</xdr:colOff>
      <xdr:row>61</xdr:row>
      <xdr:rowOff>98153</xdr:rowOff>
    </xdr:to>
    <xdr:sp macro="" textlink="">
      <xdr:nvSpPr>
        <xdr:cNvPr id="197" name="楕円 196">
          <a:extLst>
            <a:ext uri="{FF2B5EF4-FFF2-40B4-BE49-F238E27FC236}">
              <a16:creationId xmlns:a16="http://schemas.microsoft.com/office/drawing/2014/main" id="{FF78813C-2A57-4878-9A41-EE79ECD1E83C}"/>
            </a:ext>
          </a:extLst>
        </xdr:cNvPr>
        <xdr:cNvSpPr/>
      </xdr:nvSpPr>
      <xdr:spPr>
        <a:xfrm>
          <a:off x="1077595" y="10687413"/>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47353</xdr:rowOff>
    </xdr:to>
    <xdr:cxnSp macro="">
      <xdr:nvCxnSpPr>
        <xdr:cNvPr id="198" name="直線コネクタ 197">
          <a:extLst>
            <a:ext uri="{FF2B5EF4-FFF2-40B4-BE49-F238E27FC236}">
              <a16:creationId xmlns:a16="http://schemas.microsoft.com/office/drawing/2014/main" id="{C80BE476-22AA-4C0C-9031-0519FBE9789B}"/>
            </a:ext>
          </a:extLst>
        </xdr:cNvPr>
        <xdr:cNvCxnSpPr/>
      </xdr:nvCxnSpPr>
      <xdr:spPr>
        <a:xfrm flipV="1">
          <a:off x="1132205" y="10734675"/>
          <a:ext cx="88709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158767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A868448-F0B6-4F3E-89A5-8F8BF616BCE3}"/>
            </a:ext>
          </a:extLst>
        </xdr:cNvPr>
        <xdr:cNvSpPr txBox="1"/>
      </xdr:nvSpPr>
      <xdr:spPr>
        <a:xfrm>
          <a:off x="35820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D7C9E3D-0097-4D57-8DF9-4B6276C74AE8}"/>
            </a:ext>
          </a:extLst>
        </xdr:cNvPr>
        <xdr:cNvSpPr txBox="1"/>
      </xdr:nvSpPr>
      <xdr:spPr>
        <a:xfrm>
          <a:off x="2705744" y="1043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685176F-A2F0-4337-998E-361D2155D8D7}"/>
            </a:ext>
          </a:extLst>
        </xdr:cNvPr>
        <xdr:cNvSpPr txBox="1"/>
      </xdr:nvSpPr>
      <xdr:spPr>
        <a:xfrm>
          <a:off x="1818649" y="104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704CE62-B7DD-41AC-96F8-9BAC5B7DC099}"/>
            </a:ext>
          </a:extLst>
        </xdr:cNvPr>
        <xdr:cNvSpPr txBox="1"/>
      </xdr:nvSpPr>
      <xdr:spPr>
        <a:xfrm>
          <a:off x="925839" y="1040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EB184E1-8D9E-435E-8DCA-3FB8C857A73E}"/>
            </a:ext>
          </a:extLst>
        </xdr:cNvPr>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8621100-1D04-4F80-95E7-B5D829F0DB09}"/>
            </a:ext>
          </a:extLst>
        </xdr:cNvPr>
        <xdr:cNvSpPr txBox="1"/>
      </xdr:nvSpPr>
      <xdr:spPr>
        <a:xfrm>
          <a:off x="2705744" y="1079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25523BE-E70D-4EC6-AAB3-6A3C65D3882F}"/>
            </a:ext>
          </a:extLst>
        </xdr:cNvPr>
        <xdr:cNvSpPr txBox="1"/>
      </xdr:nvSpPr>
      <xdr:spPr>
        <a:xfrm>
          <a:off x="1818649"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89280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8050372-C793-4F60-A3B2-C988B0977A96}"/>
            </a:ext>
          </a:extLst>
        </xdr:cNvPr>
        <xdr:cNvSpPr txBox="1"/>
      </xdr:nvSpPr>
      <xdr:spPr>
        <a:xfrm>
          <a:off x="925839" y="107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A804FBC-6DD0-4158-8716-AA90765E6075}"/>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31634D6-F1C2-4F1C-91E9-EC090DC29616}"/>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AD62A1B-BFE7-4100-A125-22332AF506F6}"/>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4DCBDBC-A40A-4A45-A1DE-433F8D69ACDC}"/>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6CE1CB6-6E44-4FAE-90CD-F60E3D7545BD}"/>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103E4D4-0093-4791-A191-AA770AABCFC5}"/>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C38D94D-1D58-4C36-AE2A-718B636FF0CC}"/>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308A53F-9504-41D0-9328-EBCB0F052910}"/>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16A2E40-0BEE-4764-9336-1AB86190EB49}"/>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AE8F47F-AEBB-4E99-A477-326EC67BEB87}"/>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18BAB49-623F-460C-B405-86E63372F166}"/>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11CDB93-8520-4531-8AD0-32B5BF9AA02D}"/>
            </a:ext>
          </a:extLst>
        </xdr:cNvPr>
        <xdr:cNvSpPr txBox="1"/>
      </xdr:nvSpPr>
      <xdr:spPr>
        <a:xfrm>
          <a:off x="6357119" y="111487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F5E4F94-D20C-45D9-ACFD-B1015F215785}"/>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F562ABA-315A-43C2-9150-E4EE9289F7E2}"/>
            </a:ext>
          </a:extLst>
        </xdr:cNvPr>
        <xdr:cNvSpPr txBox="1"/>
      </xdr:nvSpPr>
      <xdr:spPr>
        <a:xfrm>
          <a:off x="6010486" y="10760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72F0A04-00B8-43BD-A714-3430304CEDA2}"/>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3E3BD7B-869C-4036-A1D0-15D8580D9C5F}"/>
            </a:ext>
          </a:extLst>
        </xdr:cNvPr>
        <xdr:cNvSpPr txBox="1"/>
      </xdr:nvSpPr>
      <xdr:spPr>
        <a:xfrm>
          <a:off x="6010486" y="10371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F6247F8-5EE6-473C-BA16-CA7C41E1F0EC}"/>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F90F2AB-B687-4E0C-B312-7430E6AF6E9A}"/>
            </a:ext>
          </a:extLst>
        </xdr:cNvPr>
        <xdr:cNvSpPr txBox="1"/>
      </xdr:nvSpPr>
      <xdr:spPr>
        <a:xfrm>
          <a:off x="6010486" y="99752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FA9F5A3-C68C-496C-B5F6-86C8F90048F3}"/>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BF8BC4AD-80E3-4482-8D70-9ECF8CEA30B8}"/>
            </a:ext>
          </a:extLst>
        </xdr:cNvPr>
        <xdr:cNvSpPr txBox="1"/>
      </xdr:nvSpPr>
      <xdr:spPr>
        <a:xfrm>
          <a:off x="6010486" y="95866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4070F26-7422-47F8-AC18-3CEB84D21854}"/>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D39815C-33A6-4790-B5F3-FDA4695B7BFB}"/>
            </a:ext>
          </a:extLst>
        </xdr:cNvPr>
        <xdr:cNvSpPr txBox="1"/>
      </xdr:nvSpPr>
      <xdr:spPr>
        <a:xfrm>
          <a:off x="5916523" y="91979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F71052-2C1D-4DDC-AE64-68980D84D3E6}"/>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CCD7C6F2-2F5A-4F8C-87C9-2C18E6A126CA}"/>
            </a:ext>
          </a:extLst>
        </xdr:cNvPr>
        <xdr:cNvCxnSpPr/>
      </xdr:nvCxnSpPr>
      <xdr:spPr>
        <a:xfrm flipV="1">
          <a:off x="10476865" y="9975197"/>
          <a:ext cx="0" cy="130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C5AED73-FDB5-4EC4-A928-BC9F2C022787}"/>
            </a:ext>
          </a:extLst>
        </xdr:cNvPr>
        <xdr:cNvSpPr txBox="1"/>
      </xdr:nvSpPr>
      <xdr:spPr>
        <a:xfrm>
          <a:off x="10515600" y="112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107512FC-78BB-493C-BCCB-C015DB514C6D}"/>
            </a:ext>
          </a:extLst>
        </xdr:cNvPr>
        <xdr:cNvCxnSpPr/>
      </xdr:nvCxnSpPr>
      <xdr:spPr>
        <a:xfrm>
          <a:off x="10390505" y="1128132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FE47F923-9F35-4CC0-8F29-776E591B9D01}"/>
            </a:ext>
          </a:extLst>
        </xdr:cNvPr>
        <xdr:cNvSpPr txBox="1"/>
      </xdr:nvSpPr>
      <xdr:spPr>
        <a:xfrm>
          <a:off x="10515600" y="975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4185B21A-CD39-4677-B770-DE85989EDB0D}"/>
            </a:ext>
          </a:extLst>
        </xdr:cNvPr>
        <xdr:cNvCxnSpPr/>
      </xdr:nvCxnSpPr>
      <xdr:spPr>
        <a:xfrm>
          <a:off x="10390505" y="997519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CEAA3E1-35BE-4ED1-AC3C-A89094721C21}"/>
            </a:ext>
          </a:extLst>
        </xdr:cNvPr>
        <xdr:cNvSpPr txBox="1"/>
      </xdr:nvSpPr>
      <xdr:spPr>
        <a:xfrm>
          <a:off x="10515600" y="10576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FCB9F505-AACF-4865-8397-FA234C85A137}"/>
            </a:ext>
          </a:extLst>
        </xdr:cNvPr>
        <xdr:cNvSpPr/>
      </xdr:nvSpPr>
      <xdr:spPr>
        <a:xfrm>
          <a:off x="10428605" y="107253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85747117-FC04-4D94-A365-CA7E55893119}"/>
            </a:ext>
          </a:extLst>
        </xdr:cNvPr>
        <xdr:cNvSpPr/>
      </xdr:nvSpPr>
      <xdr:spPr>
        <a:xfrm>
          <a:off x="9590405" y="107499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27A6CE4D-5ED7-49A6-A9E8-6A5D926AAD87}"/>
            </a:ext>
          </a:extLst>
        </xdr:cNvPr>
        <xdr:cNvSpPr/>
      </xdr:nvSpPr>
      <xdr:spPr>
        <a:xfrm>
          <a:off x="8697595" y="10725231"/>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a:extLst>
            <a:ext uri="{FF2B5EF4-FFF2-40B4-BE49-F238E27FC236}">
              <a16:creationId xmlns:a16="http://schemas.microsoft.com/office/drawing/2014/main" id="{5AEF8642-8203-4CE7-B7A4-35D6012BFF4F}"/>
            </a:ext>
          </a:extLst>
        </xdr:cNvPr>
        <xdr:cNvSpPr/>
      </xdr:nvSpPr>
      <xdr:spPr>
        <a:xfrm>
          <a:off x="7810500" y="1073689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a:extLst>
            <a:ext uri="{FF2B5EF4-FFF2-40B4-BE49-F238E27FC236}">
              <a16:creationId xmlns:a16="http://schemas.microsoft.com/office/drawing/2014/main" id="{7F405320-33BA-4D1C-867C-F63E6B148749}"/>
            </a:ext>
          </a:extLst>
        </xdr:cNvPr>
        <xdr:cNvSpPr/>
      </xdr:nvSpPr>
      <xdr:spPr>
        <a:xfrm>
          <a:off x="6923405" y="107700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54BA18-ED99-4A0F-BA29-6B2F55D592DA}"/>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85A7FE1-E9A4-41F5-99A9-81CA2B9685DB}"/>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51AFB24-22F5-494C-9E99-FF40246E7196}"/>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682C08-2561-4EA8-BBBD-952EE509075C}"/>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7458C48-DDFD-4873-B9C5-16856D16DAE1}"/>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136835</xdr:rowOff>
    </xdr:from>
    <xdr:to>
      <xdr:col>55</xdr:col>
      <xdr:colOff>50800</xdr:colOff>
      <xdr:row>63</xdr:row>
      <xdr:rowOff>66985</xdr:rowOff>
    </xdr:to>
    <xdr:sp macro="" textlink="">
      <xdr:nvSpPr>
        <xdr:cNvPr id="246" name="楕円 245">
          <a:extLst>
            <a:ext uri="{FF2B5EF4-FFF2-40B4-BE49-F238E27FC236}">
              <a16:creationId xmlns:a16="http://schemas.microsoft.com/office/drawing/2014/main" id="{D48287CE-8C95-4B32-9C68-0B2F99841D7E}"/>
            </a:ext>
          </a:extLst>
        </xdr:cNvPr>
        <xdr:cNvSpPr/>
      </xdr:nvSpPr>
      <xdr:spPr>
        <a:xfrm>
          <a:off x="10428605" y="11006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115262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A46632D-950E-4DF5-AB92-E706F869FFC6}"/>
            </a:ext>
          </a:extLst>
        </xdr:cNvPr>
        <xdr:cNvSpPr txBox="1"/>
      </xdr:nvSpPr>
      <xdr:spPr>
        <a:xfrm>
          <a:off x="10515600" y="1098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152709</xdr:rowOff>
    </xdr:from>
    <xdr:to>
      <xdr:col>50</xdr:col>
      <xdr:colOff>165100</xdr:colOff>
      <xdr:row>63</xdr:row>
      <xdr:rowOff>82859</xdr:rowOff>
    </xdr:to>
    <xdr:sp macro="" textlink="">
      <xdr:nvSpPr>
        <xdr:cNvPr id="248" name="楕円 247">
          <a:extLst>
            <a:ext uri="{FF2B5EF4-FFF2-40B4-BE49-F238E27FC236}">
              <a16:creationId xmlns:a16="http://schemas.microsoft.com/office/drawing/2014/main" id="{3BE7A2F7-9570-46FF-A383-EEA552425D37}"/>
            </a:ext>
          </a:extLst>
        </xdr:cNvPr>
        <xdr:cNvSpPr/>
      </xdr:nvSpPr>
      <xdr:spPr>
        <a:xfrm>
          <a:off x="9590405" y="110188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16185</xdr:rowOff>
    </xdr:from>
    <xdr:to>
      <xdr:col>55</xdr:col>
      <xdr:colOff>0</xdr:colOff>
      <xdr:row>63</xdr:row>
      <xdr:rowOff>32059</xdr:rowOff>
    </xdr:to>
    <xdr:cxnSp macro="">
      <xdr:nvCxnSpPr>
        <xdr:cNvPr id="249" name="直線コネクタ 248">
          <a:extLst>
            <a:ext uri="{FF2B5EF4-FFF2-40B4-BE49-F238E27FC236}">
              <a16:creationId xmlns:a16="http://schemas.microsoft.com/office/drawing/2014/main" id="{360C988E-EBEC-4C50-A304-E700FBB9DA80}"/>
            </a:ext>
          </a:extLst>
        </xdr:cNvPr>
        <xdr:cNvCxnSpPr/>
      </xdr:nvCxnSpPr>
      <xdr:spPr>
        <a:xfrm flipV="1">
          <a:off x="9639300" y="11061375"/>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144718</xdr:rowOff>
    </xdr:from>
    <xdr:to>
      <xdr:col>46</xdr:col>
      <xdr:colOff>38100</xdr:colOff>
      <xdr:row>63</xdr:row>
      <xdr:rowOff>74868</xdr:rowOff>
    </xdr:to>
    <xdr:sp macro="" textlink="">
      <xdr:nvSpPr>
        <xdr:cNvPr id="250" name="楕円 249">
          <a:extLst>
            <a:ext uri="{FF2B5EF4-FFF2-40B4-BE49-F238E27FC236}">
              <a16:creationId xmlns:a16="http://schemas.microsoft.com/office/drawing/2014/main" id="{C340570D-3D77-4600-A09B-ABDB6D285245}"/>
            </a:ext>
          </a:extLst>
        </xdr:cNvPr>
        <xdr:cNvSpPr/>
      </xdr:nvSpPr>
      <xdr:spPr>
        <a:xfrm>
          <a:off x="8697595" y="110127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24068</xdr:rowOff>
    </xdr:from>
    <xdr:to>
      <xdr:col>50</xdr:col>
      <xdr:colOff>114300</xdr:colOff>
      <xdr:row>63</xdr:row>
      <xdr:rowOff>32059</xdr:rowOff>
    </xdr:to>
    <xdr:cxnSp macro="">
      <xdr:nvCxnSpPr>
        <xdr:cNvPr id="251" name="直線コネクタ 250">
          <a:extLst>
            <a:ext uri="{FF2B5EF4-FFF2-40B4-BE49-F238E27FC236}">
              <a16:creationId xmlns:a16="http://schemas.microsoft.com/office/drawing/2014/main" id="{1C2D7EBA-45EA-4196-9F50-7B9CAEC39CE5}"/>
            </a:ext>
          </a:extLst>
        </xdr:cNvPr>
        <xdr:cNvCxnSpPr/>
      </xdr:nvCxnSpPr>
      <xdr:spPr>
        <a:xfrm>
          <a:off x="8752205" y="11067353"/>
          <a:ext cx="887095"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148685</xdr:rowOff>
    </xdr:from>
    <xdr:to>
      <xdr:col>41</xdr:col>
      <xdr:colOff>101600</xdr:colOff>
      <xdr:row>63</xdr:row>
      <xdr:rowOff>78835</xdr:rowOff>
    </xdr:to>
    <xdr:sp macro="" textlink="">
      <xdr:nvSpPr>
        <xdr:cNvPr id="252" name="楕円 251">
          <a:extLst>
            <a:ext uri="{FF2B5EF4-FFF2-40B4-BE49-F238E27FC236}">
              <a16:creationId xmlns:a16="http://schemas.microsoft.com/office/drawing/2014/main" id="{0287C808-7EE3-485F-8863-14F75996473D}"/>
            </a:ext>
          </a:extLst>
        </xdr:cNvPr>
        <xdr:cNvSpPr/>
      </xdr:nvSpPr>
      <xdr:spPr>
        <a:xfrm>
          <a:off x="7810500" y="110148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24068</xdr:rowOff>
    </xdr:from>
    <xdr:to>
      <xdr:col>45</xdr:col>
      <xdr:colOff>177800</xdr:colOff>
      <xdr:row>63</xdr:row>
      <xdr:rowOff>28035</xdr:rowOff>
    </xdr:to>
    <xdr:cxnSp macro="">
      <xdr:nvCxnSpPr>
        <xdr:cNvPr id="253" name="直線コネクタ 252">
          <a:extLst>
            <a:ext uri="{FF2B5EF4-FFF2-40B4-BE49-F238E27FC236}">
              <a16:creationId xmlns:a16="http://schemas.microsoft.com/office/drawing/2014/main" id="{64F41564-5C73-4A30-9402-A213C5618D5A}"/>
            </a:ext>
          </a:extLst>
        </xdr:cNvPr>
        <xdr:cNvCxnSpPr/>
      </xdr:nvCxnSpPr>
      <xdr:spPr>
        <a:xfrm flipV="1">
          <a:off x="7859395" y="11067353"/>
          <a:ext cx="89281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155166</xdr:rowOff>
    </xdr:from>
    <xdr:to>
      <xdr:col>36</xdr:col>
      <xdr:colOff>165100</xdr:colOff>
      <xdr:row>63</xdr:row>
      <xdr:rowOff>85316</xdr:rowOff>
    </xdr:to>
    <xdr:sp macro="" textlink="">
      <xdr:nvSpPr>
        <xdr:cNvPr id="254" name="楕円 253">
          <a:extLst>
            <a:ext uri="{FF2B5EF4-FFF2-40B4-BE49-F238E27FC236}">
              <a16:creationId xmlns:a16="http://schemas.microsoft.com/office/drawing/2014/main" id="{38FB00EA-F5CD-45DF-AAF6-5051E1B86D05}"/>
            </a:ext>
          </a:extLst>
        </xdr:cNvPr>
        <xdr:cNvSpPr/>
      </xdr:nvSpPr>
      <xdr:spPr>
        <a:xfrm>
          <a:off x="6923405" y="110212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28035</xdr:rowOff>
    </xdr:from>
    <xdr:to>
      <xdr:col>41</xdr:col>
      <xdr:colOff>50800</xdr:colOff>
      <xdr:row>63</xdr:row>
      <xdr:rowOff>34516</xdr:rowOff>
    </xdr:to>
    <xdr:cxnSp macro="">
      <xdr:nvCxnSpPr>
        <xdr:cNvPr id="255" name="直線コネクタ 254">
          <a:extLst>
            <a:ext uri="{FF2B5EF4-FFF2-40B4-BE49-F238E27FC236}">
              <a16:creationId xmlns:a16="http://schemas.microsoft.com/office/drawing/2014/main" id="{28F55E95-72E8-4720-9BB1-429D88041EA4}"/>
            </a:ext>
          </a:extLst>
        </xdr:cNvPr>
        <xdr:cNvCxnSpPr/>
      </xdr:nvCxnSpPr>
      <xdr:spPr>
        <a:xfrm flipV="1">
          <a:off x="6972300" y="11071320"/>
          <a:ext cx="887095"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5BE5C21-7105-4883-971E-43CB7949601B}"/>
            </a:ext>
          </a:extLst>
        </xdr:cNvPr>
        <xdr:cNvSpPr txBox="1"/>
      </xdr:nvSpPr>
      <xdr:spPr>
        <a:xfrm>
          <a:off x="9329000" y="105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F983640-042D-4ADC-BA78-E9F4E582DE1B}"/>
            </a:ext>
          </a:extLst>
        </xdr:cNvPr>
        <xdr:cNvSpPr txBox="1"/>
      </xdr:nvSpPr>
      <xdr:spPr>
        <a:xfrm>
          <a:off x="8452700" y="1049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166065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9817773-3407-4E17-8DE9-8F7CDA462E98}"/>
            </a:ext>
          </a:extLst>
        </xdr:cNvPr>
        <xdr:cNvSpPr txBox="1"/>
      </xdr:nvSpPr>
      <xdr:spPr>
        <a:xfrm>
          <a:off x="7565605" y="1050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25823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32C2DA2-2715-423F-87B9-7625420494AC}"/>
            </a:ext>
          </a:extLst>
        </xdr:cNvPr>
        <xdr:cNvSpPr txBox="1"/>
      </xdr:nvSpPr>
      <xdr:spPr>
        <a:xfrm>
          <a:off x="6670890" y="1054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73986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70C7971-61DD-46FF-868D-D32809CF6498}"/>
            </a:ext>
          </a:extLst>
        </xdr:cNvPr>
        <xdr:cNvSpPr txBox="1"/>
      </xdr:nvSpPr>
      <xdr:spPr>
        <a:xfrm>
          <a:off x="9329000" y="111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65995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263BCDF-529B-40F0-89C7-1E66007CB0FB}"/>
            </a:ext>
          </a:extLst>
        </xdr:cNvPr>
        <xdr:cNvSpPr txBox="1"/>
      </xdr:nvSpPr>
      <xdr:spPr>
        <a:xfrm>
          <a:off x="8452700" y="1110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69962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55B67D9-635E-47CE-9E89-D1656A7EEFAB}"/>
            </a:ext>
          </a:extLst>
        </xdr:cNvPr>
        <xdr:cNvSpPr txBox="1"/>
      </xdr:nvSpPr>
      <xdr:spPr>
        <a:xfrm>
          <a:off x="7565605" y="11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76443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62FDED9-CE76-4496-A634-0C6F8D492DF1}"/>
            </a:ext>
          </a:extLst>
        </xdr:cNvPr>
        <xdr:cNvSpPr txBox="1"/>
      </xdr:nvSpPr>
      <xdr:spPr>
        <a:xfrm>
          <a:off x="6670890" y="1111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4266E6F-9D28-4D37-AC98-2DA2EE050EB5}"/>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F3C09C9-412E-461E-8602-520EB9556C5F}"/>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F3FC2C1-65D3-4508-95EB-19125A43C3BF}"/>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3F56FBE-A786-4F6E-B1FF-02B205D41CD9}"/>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4661472-CAD5-4A54-995A-FF4E27F0ADEE}"/>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61E2977-6A2E-4A4C-9022-ECA261DA5E55}"/>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5B04DC5-94D2-456C-89DA-F3F7CB22465A}"/>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BD3AF93-C93F-45B1-92FC-051A9EEEEF90}"/>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8694ED0-3271-49D2-AF02-7A52C1194C5D}"/>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D2583D4-F367-49FB-A509-1EEABF78DBE9}"/>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9FAB9D7-1A72-4A15-9088-A4D6AB54795F}"/>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60E7D18-6A8B-4D51-9B76-A82900ADCC23}"/>
            </a:ext>
          </a:extLst>
        </xdr:cNvPr>
        <xdr:cNvCxnSpPr/>
      </xdr:nvCxnSpPr>
      <xdr:spPr>
        <a:xfrm>
          <a:off x="762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D9612E9-6E5B-4D90-B46A-93363ABAADF5}"/>
            </a:ext>
          </a:extLst>
        </xdr:cNvPr>
        <xdr:cNvSpPr txBox="1"/>
      </xdr:nvSpPr>
      <xdr:spPr>
        <a:xfrm>
          <a:off x="296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9B3B025-1A96-4A3F-A84F-BADFFAB53B64}"/>
            </a:ext>
          </a:extLst>
        </xdr:cNvPr>
        <xdr:cNvCxnSpPr/>
      </xdr:nvCxnSpPr>
      <xdr:spPr>
        <a:xfrm>
          <a:off x="762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8F7E60A-645D-4D33-9960-EC207FB6E6E9}"/>
            </a:ext>
          </a:extLst>
        </xdr:cNvPr>
        <xdr:cNvSpPr txBox="1"/>
      </xdr:nvSpPr>
      <xdr:spPr>
        <a:xfrm>
          <a:off x="36275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B3105D3-D5AE-43A3-903F-CDAE80A9173C}"/>
            </a:ext>
          </a:extLst>
        </xdr:cNvPr>
        <xdr:cNvCxnSpPr/>
      </xdr:nvCxnSpPr>
      <xdr:spPr>
        <a:xfrm>
          <a:off x="762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FCC8538-9078-4813-BC86-CC80795A3753}"/>
            </a:ext>
          </a:extLst>
        </xdr:cNvPr>
        <xdr:cNvSpPr txBox="1"/>
      </xdr:nvSpPr>
      <xdr:spPr>
        <a:xfrm>
          <a:off x="36275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62750D4-D970-4209-AFCF-8364CBF3A5B3}"/>
            </a:ext>
          </a:extLst>
        </xdr:cNvPr>
        <xdr:cNvCxnSpPr/>
      </xdr:nvCxnSpPr>
      <xdr:spPr>
        <a:xfrm>
          <a:off x="762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8EBF866-6F36-40EB-A762-D2C91CC1932E}"/>
            </a:ext>
          </a:extLst>
        </xdr:cNvPr>
        <xdr:cNvSpPr txBox="1"/>
      </xdr:nvSpPr>
      <xdr:spPr>
        <a:xfrm>
          <a:off x="36275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3C716CD-A269-4DF2-B590-0ECF3FB27233}"/>
            </a:ext>
          </a:extLst>
        </xdr:cNvPr>
        <xdr:cNvCxnSpPr/>
      </xdr:nvCxnSpPr>
      <xdr:spPr>
        <a:xfrm>
          <a:off x="762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8B6FC54-672F-4254-A5AA-A9E78DD8F265}"/>
            </a:ext>
          </a:extLst>
        </xdr:cNvPr>
        <xdr:cNvSpPr txBox="1"/>
      </xdr:nvSpPr>
      <xdr:spPr>
        <a:xfrm>
          <a:off x="36275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43EF2AF-69DF-491D-8318-DB6BD5EC1D36}"/>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2C5CE10-4001-444A-BA6F-55C2EAF9ED28}"/>
            </a:ext>
          </a:extLst>
        </xdr:cNvPr>
        <xdr:cNvSpPr txBox="1"/>
      </xdr:nvSpPr>
      <xdr:spPr>
        <a:xfrm>
          <a:off x="423061"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8C5657B-5283-40AE-B8E4-8DB0AC0A9FF1}"/>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786A655D-D971-42DF-938C-2D2FF1AE5958}"/>
            </a:ext>
          </a:extLst>
        </xdr:cNvPr>
        <xdr:cNvCxnSpPr/>
      </xdr:nvCxnSpPr>
      <xdr:spPr>
        <a:xfrm flipV="1">
          <a:off x="4636770" y="13693140"/>
          <a:ext cx="0" cy="1466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23DC512-E889-4923-B33D-E9D2716C4C3B}"/>
            </a:ext>
          </a:extLst>
        </xdr:cNvPr>
        <xdr:cNvSpPr txBox="1"/>
      </xdr:nvSpPr>
      <xdr:spPr>
        <a:xfrm>
          <a:off x="4675505" y="1516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A5EA6457-581E-48B6-B412-FA0D5C00E127}"/>
            </a:ext>
          </a:extLst>
        </xdr:cNvPr>
        <xdr:cNvCxnSpPr/>
      </xdr:nvCxnSpPr>
      <xdr:spPr>
        <a:xfrm>
          <a:off x="4544695" y="1515999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04CCB25-F3EC-472A-AF0A-1030DB2F1D4A}"/>
            </a:ext>
          </a:extLst>
        </xdr:cNvPr>
        <xdr:cNvSpPr txBox="1"/>
      </xdr:nvSpPr>
      <xdr:spPr>
        <a:xfrm>
          <a:off x="4675505"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A2908094-9909-46D2-8913-9C1FFD00DE52}"/>
            </a:ext>
          </a:extLst>
        </xdr:cNvPr>
        <xdr:cNvCxnSpPr/>
      </xdr:nvCxnSpPr>
      <xdr:spPr>
        <a:xfrm>
          <a:off x="4544695" y="1369314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158132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5C28347-208A-41D1-9BD1-FF06A524606A}"/>
            </a:ext>
          </a:extLst>
        </xdr:cNvPr>
        <xdr:cNvSpPr txBox="1"/>
      </xdr:nvSpPr>
      <xdr:spPr>
        <a:xfrm>
          <a:off x="4675505"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9F0559A4-A966-43B4-8AB7-B40A8119C20D}"/>
            </a:ext>
          </a:extLst>
        </xdr:cNvPr>
        <xdr:cNvSpPr/>
      </xdr:nvSpPr>
      <xdr:spPr>
        <a:xfrm>
          <a:off x="4582795" y="145529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72C32D85-C06D-4269-A99D-12E838F2B97C}"/>
            </a:ext>
          </a:extLst>
        </xdr:cNvPr>
        <xdr:cNvSpPr/>
      </xdr:nvSpPr>
      <xdr:spPr>
        <a:xfrm>
          <a:off x="3744595" y="1453007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84406643-1F1F-45A1-B75E-25BCAF5E9FE7}"/>
            </a:ext>
          </a:extLst>
        </xdr:cNvPr>
        <xdr:cNvSpPr/>
      </xdr:nvSpPr>
      <xdr:spPr>
        <a:xfrm>
          <a:off x="2857500" y="1449006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a:extLst>
            <a:ext uri="{FF2B5EF4-FFF2-40B4-BE49-F238E27FC236}">
              <a16:creationId xmlns:a16="http://schemas.microsoft.com/office/drawing/2014/main" id="{440E9C5A-846E-4118-AE1D-38A34579C502}"/>
            </a:ext>
          </a:extLst>
        </xdr:cNvPr>
        <xdr:cNvSpPr/>
      </xdr:nvSpPr>
      <xdr:spPr>
        <a:xfrm>
          <a:off x="1970405" y="143033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a:extLst>
            <a:ext uri="{FF2B5EF4-FFF2-40B4-BE49-F238E27FC236}">
              <a16:creationId xmlns:a16="http://schemas.microsoft.com/office/drawing/2014/main" id="{67409DB9-823B-4817-B442-3806A6876FB3}"/>
            </a:ext>
          </a:extLst>
        </xdr:cNvPr>
        <xdr:cNvSpPr/>
      </xdr:nvSpPr>
      <xdr:spPr>
        <a:xfrm>
          <a:off x="1077595" y="1431099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46C26E5-F486-4B12-8AE4-FB431C1C4269}"/>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793B4E-C5EA-4FF5-A5C3-A8E536EC684C}"/>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CB02DA-E0F8-4FC0-A830-3F0C0366D880}"/>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AAE2CD-AA15-49C7-B71A-A389875EB128}"/>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D5C3BB-2B06-4B34-A695-7B96B2094BC8}"/>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111125</xdr:rowOff>
    </xdr:from>
    <xdr:to>
      <xdr:col>24</xdr:col>
      <xdr:colOff>114300</xdr:colOff>
      <xdr:row>79</xdr:row>
      <xdr:rowOff>41275</xdr:rowOff>
    </xdr:to>
    <xdr:sp macro="" textlink="">
      <xdr:nvSpPr>
        <xdr:cNvPr id="304" name="楕円 303">
          <a:extLst>
            <a:ext uri="{FF2B5EF4-FFF2-40B4-BE49-F238E27FC236}">
              <a16:creationId xmlns:a16="http://schemas.microsoft.com/office/drawing/2014/main" id="{41874458-EAF1-43A2-9271-B814A2DEFD8B}"/>
            </a:ext>
          </a:extLst>
        </xdr:cNvPr>
        <xdr:cNvSpPr/>
      </xdr:nvSpPr>
      <xdr:spPr>
        <a:xfrm>
          <a:off x="4582795" y="137814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134002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E19DD0C-83A3-4057-85C7-C1651835D921}"/>
            </a:ext>
          </a:extLst>
        </xdr:cNvPr>
        <xdr:cNvSpPr txBox="1"/>
      </xdr:nvSpPr>
      <xdr:spPr>
        <a:xfrm>
          <a:off x="4675505"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74930</xdr:rowOff>
    </xdr:from>
    <xdr:to>
      <xdr:col>20</xdr:col>
      <xdr:colOff>38100</xdr:colOff>
      <xdr:row>79</xdr:row>
      <xdr:rowOff>5080</xdr:rowOff>
    </xdr:to>
    <xdr:sp macro="" textlink="">
      <xdr:nvSpPr>
        <xdr:cNvPr id="306" name="楕円 305">
          <a:extLst>
            <a:ext uri="{FF2B5EF4-FFF2-40B4-BE49-F238E27FC236}">
              <a16:creationId xmlns:a16="http://schemas.microsoft.com/office/drawing/2014/main" id="{1C4DB0AE-9549-444D-9E13-1876D08FF08C}"/>
            </a:ext>
          </a:extLst>
        </xdr:cNvPr>
        <xdr:cNvSpPr/>
      </xdr:nvSpPr>
      <xdr:spPr>
        <a:xfrm>
          <a:off x="3744595" y="137452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125730</xdr:rowOff>
    </xdr:from>
    <xdr:to>
      <xdr:col>24</xdr:col>
      <xdr:colOff>63500</xdr:colOff>
      <xdr:row>78</xdr:row>
      <xdr:rowOff>161925</xdr:rowOff>
    </xdr:to>
    <xdr:cxnSp macro="">
      <xdr:nvCxnSpPr>
        <xdr:cNvPr id="307" name="直線コネクタ 306">
          <a:extLst>
            <a:ext uri="{FF2B5EF4-FFF2-40B4-BE49-F238E27FC236}">
              <a16:creationId xmlns:a16="http://schemas.microsoft.com/office/drawing/2014/main" id="{58DF30DA-D2F2-47DA-8B7A-E25C1F397B2E}"/>
            </a:ext>
          </a:extLst>
        </xdr:cNvPr>
        <xdr:cNvCxnSpPr/>
      </xdr:nvCxnSpPr>
      <xdr:spPr>
        <a:xfrm>
          <a:off x="3799205" y="137941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53975</xdr:rowOff>
    </xdr:from>
    <xdr:to>
      <xdr:col>15</xdr:col>
      <xdr:colOff>101600</xdr:colOff>
      <xdr:row>78</xdr:row>
      <xdr:rowOff>155575</xdr:rowOff>
    </xdr:to>
    <xdr:sp macro="" textlink="">
      <xdr:nvSpPr>
        <xdr:cNvPr id="308" name="楕円 307">
          <a:extLst>
            <a:ext uri="{FF2B5EF4-FFF2-40B4-BE49-F238E27FC236}">
              <a16:creationId xmlns:a16="http://schemas.microsoft.com/office/drawing/2014/main" id="{D042D35D-91E1-439C-8693-34B4F8BC2C55}"/>
            </a:ext>
          </a:extLst>
        </xdr:cNvPr>
        <xdr:cNvSpPr/>
      </xdr:nvSpPr>
      <xdr:spPr>
        <a:xfrm>
          <a:off x="2857500" y="137280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104775</xdr:rowOff>
    </xdr:from>
    <xdr:to>
      <xdr:col>19</xdr:col>
      <xdr:colOff>177800</xdr:colOff>
      <xdr:row>78</xdr:row>
      <xdr:rowOff>125730</xdr:rowOff>
    </xdr:to>
    <xdr:cxnSp macro="">
      <xdr:nvCxnSpPr>
        <xdr:cNvPr id="309" name="直線コネクタ 308">
          <a:extLst>
            <a:ext uri="{FF2B5EF4-FFF2-40B4-BE49-F238E27FC236}">
              <a16:creationId xmlns:a16="http://schemas.microsoft.com/office/drawing/2014/main" id="{B03786C3-E284-4790-92F5-6AE3FA4BF7B8}"/>
            </a:ext>
          </a:extLst>
        </xdr:cNvPr>
        <xdr:cNvCxnSpPr/>
      </xdr:nvCxnSpPr>
      <xdr:spPr>
        <a:xfrm>
          <a:off x="2906395" y="13776960"/>
          <a:ext cx="89281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xdr:rowOff>
    </xdr:from>
    <xdr:to>
      <xdr:col>10</xdr:col>
      <xdr:colOff>165100</xdr:colOff>
      <xdr:row>78</xdr:row>
      <xdr:rowOff>117475</xdr:rowOff>
    </xdr:to>
    <xdr:sp macro="" textlink="">
      <xdr:nvSpPr>
        <xdr:cNvPr id="310" name="楕円 309">
          <a:extLst>
            <a:ext uri="{FF2B5EF4-FFF2-40B4-BE49-F238E27FC236}">
              <a16:creationId xmlns:a16="http://schemas.microsoft.com/office/drawing/2014/main" id="{5029FCA5-A7E5-4E1E-B687-399D8F2F9DC1}"/>
            </a:ext>
          </a:extLst>
        </xdr:cNvPr>
        <xdr:cNvSpPr/>
      </xdr:nvSpPr>
      <xdr:spPr>
        <a:xfrm>
          <a:off x="1970405" y="136899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66675</xdr:rowOff>
    </xdr:from>
    <xdr:to>
      <xdr:col>15</xdr:col>
      <xdr:colOff>50800</xdr:colOff>
      <xdr:row>78</xdr:row>
      <xdr:rowOff>104775</xdr:rowOff>
    </xdr:to>
    <xdr:cxnSp macro="">
      <xdr:nvCxnSpPr>
        <xdr:cNvPr id="311" name="直線コネクタ 310">
          <a:extLst>
            <a:ext uri="{FF2B5EF4-FFF2-40B4-BE49-F238E27FC236}">
              <a16:creationId xmlns:a16="http://schemas.microsoft.com/office/drawing/2014/main" id="{97AB6815-D868-4A71-861F-AC2EE63D108E}"/>
            </a:ext>
          </a:extLst>
        </xdr:cNvPr>
        <xdr:cNvCxnSpPr/>
      </xdr:nvCxnSpPr>
      <xdr:spPr>
        <a:xfrm>
          <a:off x="2019300" y="13738860"/>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38736</xdr:rowOff>
    </xdr:from>
    <xdr:to>
      <xdr:col>6</xdr:col>
      <xdr:colOff>38100</xdr:colOff>
      <xdr:row>80</xdr:row>
      <xdr:rowOff>140336</xdr:rowOff>
    </xdr:to>
    <xdr:sp macro="" textlink="">
      <xdr:nvSpPr>
        <xdr:cNvPr id="312" name="楕円 311">
          <a:extLst>
            <a:ext uri="{FF2B5EF4-FFF2-40B4-BE49-F238E27FC236}">
              <a16:creationId xmlns:a16="http://schemas.microsoft.com/office/drawing/2014/main" id="{C4F4D3AB-73FB-4157-BB05-A22CA8FE1299}"/>
            </a:ext>
          </a:extLst>
        </xdr:cNvPr>
        <xdr:cNvSpPr/>
      </xdr:nvSpPr>
      <xdr:spPr>
        <a:xfrm>
          <a:off x="1077595" y="1405953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66675</xdr:rowOff>
    </xdr:from>
    <xdr:to>
      <xdr:col>10</xdr:col>
      <xdr:colOff>114300</xdr:colOff>
      <xdr:row>80</xdr:row>
      <xdr:rowOff>89536</xdr:rowOff>
    </xdr:to>
    <xdr:cxnSp macro="">
      <xdr:nvCxnSpPr>
        <xdr:cNvPr id="313" name="直線コネクタ 312">
          <a:extLst>
            <a:ext uri="{FF2B5EF4-FFF2-40B4-BE49-F238E27FC236}">
              <a16:creationId xmlns:a16="http://schemas.microsoft.com/office/drawing/2014/main" id="{75AE6D98-2B85-43E6-8621-AADAA98DD55B}"/>
            </a:ext>
          </a:extLst>
        </xdr:cNvPr>
        <xdr:cNvCxnSpPr/>
      </xdr:nvCxnSpPr>
      <xdr:spPr>
        <a:xfrm flipV="1">
          <a:off x="1132205" y="13738860"/>
          <a:ext cx="887095" cy="3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81932</xdr:rowOff>
    </xdr:from>
    <xdr:ext cx="405111" cy="259045"/>
    <xdr:sp macro="" textlink="">
      <xdr:nvSpPr>
        <xdr:cNvPr id="314" name="n_1aveValue【公営住宅】&#10;有形固定資産減価償却率">
          <a:extLst>
            <a:ext uri="{FF2B5EF4-FFF2-40B4-BE49-F238E27FC236}">
              <a16:creationId xmlns:a16="http://schemas.microsoft.com/office/drawing/2014/main" id="{C96C9796-0011-40BF-BAD2-9DFF0DF7A76C}"/>
            </a:ext>
          </a:extLst>
        </xdr:cNvPr>
        <xdr:cNvSpPr txBox="1"/>
      </xdr:nvSpPr>
      <xdr:spPr>
        <a:xfrm>
          <a:off x="3582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公営住宅】&#10;有形固定資産減価償却率">
          <a:extLst>
            <a:ext uri="{FF2B5EF4-FFF2-40B4-BE49-F238E27FC236}">
              <a16:creationId xmlns:a16="http://schemas.microsoft.com/office/drawing/2014/main" id="{7851DF52-4B29-44C5-A1EC-BDC7298EB50B}"/>
            </a:ext>
          </a:extLst>
        </xdr:cNvPr>
        <xdr:cNvSpPr txBox="1"/>
      </xdr:nvSpPr>
      <xdr:spPr>
        <a:xfrm>
          <a:off x="2705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6" name="n_3aveValue【公営住宅】&#10;有形固定資産減価償却率">
          <a:extLst>
            <a:ext uri="{FF2B5EF4-FFF2-40B4-BE49-F238E27FC236}">
              <a16:creationId xmlns:a16="http://schemas.microsoft.com/office/drawing/2014/main" id="{3D14664F-A86C-4AB4-84A0-59AB7F36475E}"/>
            </a:ext>
          </a:extLst>
        </xdr:cNvPr>
        <xdr:cNvSpPr txBox="1"/>
      </xdr:nvSpPr>
      <xdr:spPr>
        <a:xfrm>
          <a:off x="1818649"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36213</xdr:rowOff>
    </xdr:from>
    <xdr:ext cx="405111" cy="259045"/>
    <xdr:sp macro="" textlink="">
      <xdr:nvSpPr>
        <xdr:cNvPr id="317" name="n_4aveValue【公営住宅】&#10;有形固定資産減価償却率">
          <a:extLst>
            <a:ext uri="{FF2B5EF4-FFF2-40B4-BE49-F238E27FC236}">
              <a16:creationId xmlns:a16="http://schemas.microsoft.com/office/drawing/2014/main" id="{0B43BD2A-C708-4722-8ECE-FE2893660E21}"/>
            </a:ext>
          </a:extLst>
        </xdr:cNvPr>
        <xdr:cNvSpPr txBox="1"/>
      </xdr:nvSpPr>
      <xdr:spPr>
        <a:xfrm>
          <a:off x="925839" y="1440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21607</xdr:rowOff>
    </xdr:from>
    <xdr:ext cx="405111" cy="259045"/>
    <xdr:sp macro="" textlink="">
      <xdr:nvSpPr>
        <xdr:cNvPr id="318" name="n_1mainValue【公営住宅】&#10;有形固定資産減価償却率">
          <a:extLst>
            <a:ext uri="{FF2B5EF4-FFF2-40B4-BE49-F238E27FC236}">
              <a16:creationId xmlns:a16="http://schemas.microsoft.com/office/drawing/2014/main" id="{C81B6E8C-776F-4F37-8DDD-CBDDDD08CA98}"/>
            </a:ext>
          </a:extLst>
        </xdr:cNvPr>
        <xdr:cNvSpPr txBox="1"/>
      </xdr:nvSpPr>
      <xdr:spPr>
        <a:xfrm>
          <a:off x="3582044" y="1352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652</xdr:rowOff>
    </xdr:from>
    <xdr:ext cx="405111" cy="259045"/>
    <xdr:sp macro="" textlink="">
      <xdr:nvSpPr>
        <xdr:cNvPr id="319" name="n_2mainValue【公営住宅】&#10;有形固定資産減価償却率">
          <a:extLst>
            <a:ext uri="{FF2B5EF4-FFF2-40B4-BE49-F238E27FC236}">
              <a16:creationId xmlns:a16="http://schemas.microsoft.com/office/drawing/2014/main" id="{7D2D64EB-5D2C-40C5-BDA4-AE30531E7317}"/>
            </a:ext>
          </a:extLst>
        </xdr:cNvPr>
        <xdr:cNvSpPr txBox="1"/>
      </xdr:nvSpPr>
      <xdr:spPr>
        <a:xfrm>
          <a:off x="2705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134002</xdr:rowOff>
    </xdr:from>
    <xdr:ext cx="405111" cy="259045"/>
    <xdr:sp macro="" textlink="">
      <xdr:nvSpPr>
        <xdr:cNvPr id="320" name="n_3mainValue【公営住宅】&#10;有形固定資産減価償却率">
          <a:extLst>
            <a:ext uri="{FF2B5EF4-FFF2-40B4-BE49-F238E27FC236}">
              <a16:creationId xmlns:a16="http://schemas.microsoft.com/office/drawing/2014/main" id="{63D3DF93-301C-434B-B965-05D9115463F8}"/>
            </a:ext>
          </a:extLst>
        </xdr:cNvPr>
        <xdr:cNvSpPr txBox="1"/>
      </xdr:nvSpPr>
      <xdr:spPr>
        <a:xfrm>
          <a:off x="1818649"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156863</xdr:rowOff>
    </xdr:from>
    <xdr:ext cx="405111" cy="259045"/>
    <xdr:sp macro="" textlink="">
      <xdr:nvSpPr>
        <xdr:cNvPr id="321" name="n_4mainValue【公営住宅】&#10;有形固定資産減価償却率">
          <a:extLst>
            <a:ext uri="{FF2B5EF4-FFF2-40B4-BE49-F238E27FC236}">
              <a16:creationId xmlns:a16="http://schemas.microsoft.com/office/drawing/2014/main" id="{48183AD5-C00E-4A54-8F05-F33E031CBFD0}"/>
            </a:ext>
          </a:extLst>
        </xdr:cNvPr>
        <xdr:cNvSpPr txBox="1"/>
      </xdr:nvSpPr>
      <xdr:spPr>
        <a:xfrm>
          <a:off x="925839" y="1382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C5BEB3-25F2-492E-BC24-009AD6952C47}"/>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329A8AF-A119-4742-8CA2-EB1B07240CC3}"/>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A7C94C8-6265-4489-9997-CCC602D3CC7C}"/>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70ABCB6-4516-454E-A8AC-C2CF025EC9FF}"/>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0DC09A6-FB40-4C8D-9DE5-F0B5A67C8FC1}"/>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D5B2C7D-F473-4399-B42C-32A4EBADC01B}"/>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939C1CA-65F4-4958-B81D-FD22EB9403E2}"/>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924FD26-0866-44E8-99A3-9214BADF45B7}"/>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8AF24CF-E87B-4578-BFFC-EE22F6DDCE10}"/>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87BC0E6-71D3-449C-B60D-1542F09176F0}"/>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EE242ABA-0918-42A5-A9CD-C7E54BD89ED7}"/>
            </a:ext>
          </a:extLst>
        </xdr:cNvPr>
        <xdr:cNvCxnSpPr/>
      </xdr:nvCxnSpPr>
      <xdr:spPr>
        <a:xfrm>
          <a:off x="6602095" y="14996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B6D92C34-6001-4EF4-B19B-6E838671D673}"/>
            </a:ext>
          </a:extLst>
        </xdr:cNvPr>
        <xdr:cNvSpPr txBox="1"/>
      </xdr:nvSpPr>
      <xdr:spPr>
        <a:xfrm>
          <a:off x="6136821" y="14844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6DEAC6EB-939E-4692-85F7-3DC8D715B091}"/>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B0877FB5-4CEC-4E07-A9FB-ADA30F8116AE}"/>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E2A60BB9-DC66-4A0E-807D-537E5795D482}"/>
            </a:ext>
          </a:extLst>
        </xdr:cNvPr>
        <xdr:cNvCxnSpPr/>
      </xdr:nvCxnSpPr>
      <xdr:spPr>
        <a:xfrm>
          <a:off x="6602095" y="138226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C7AD65F3-F416-4BA0-AF41-C5491B733E60}"/>
            </a:ext>
          </a:extLst>
        </xdr:cNvPr>
        <xdr:cNvSpPr txBox="1"/>
      </xdr:nvSpPr>
      <xdr:spPr>
        <a:xfrm>
          <a:off x="6136821" y="1367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6FA3660-B16F-4247-90EA-6129B3906A35}"/>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C33F189-F323-42A5-B5B0-23021E8D3F23}"/>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C523CFB-3110-4C5C-BA6D-597DF3A5999A}"/>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57DDF44F-8351-41D6-9D54-DF064B9FE6A8}"/>
            </a:ext>
          </a:extLst>
        </xdr:cNvPr>
        <xdr:cNvCxnSpPr/>
      </xdr:nvCxnSpPr>
      <xdr:spPr>
        <a:xfrm flipV="1">
          <a:off x="10476865" y="136569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A690BB9B-C5A2-4601-9D17-06138D81494E}"/>
            </a:ext>
          </a:extLst>
        </xdr:cNvPr>
        <xdr:cNvSpPr txBox="1"/>
      </xdr:nvSpPr>
      <xdr:spPr>
        <a:xfrm>
          <a:off x="10515600" y="1498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8F024D02-14A3-4817-AB3C-9E84F3F0E00C}"/>
            </a:ext>
          </a:extLst>
        </xdr:cNvPr>
        <xdr:cNvCxnSpPr/>
      </xdr:nvCxnSpPr>
      <xdr:spPr>
        <a:xfrm>
          <a:off x="10390505" y="149790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23CF9D50-A929-477B-8015-B4C71F05C8D4}"/>
            </a:ext>
          </a:extLst>
        </xdr:cNvPr>
        <xdr:cNvSpPr txBox="1"/>
      </xdr:nvSpPr>
      <xdr:spPr>
        <a:xfrm>
          <a:off x="10515600" y="1343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ABC63D89-6FD4-40E9-9B21-99A7AD19F94B}"/>
            </a:ext>
          </a:extLst>
        </xdr:cNvPr>
        <xdr:cNvCxnSpPr/>
      </xdr:nvCxnSpPr>
      <xdr:spPr>
        <a:xfrm>
          <a:off x="10390505" y="1365694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158894</xdr:rowOff>
    </xdr:from>
    <xdr:ext cx="469744" cy="259045"/>
    <xdr:sp macro="" textlink="">
      <xdr:nvSpPr>
        <xdr:cNvPr id="346" name="【公営住宅】&#10;一人当たり面積平均値テキスト">
          <a:extLst>
            <a:ext uri="{FF2B5EF4-FFF2-40B4-BE49-F238E27FC236}">
              <a16:creationId xmlns:a16="http://schemas.microsoft.com/office/drawing/2014/main" id="{F7EFB3A0-D189-415F-A2F5-5A9790AC08FA}"/>
            </a:ext>
          </a:extLst>
        </xdr:cNvPr>
        <xdr:cNvSpPr txBox="1"/>
      </xdr:nvSpPr>
      <xdr:spPr>
        <a:xfrm>
          <a:off x="10515600" y="14353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665DBD0B-CF41-41FA-8CF8-AC49AA997A73}"/>
            </a:ext>
          </a:extLst>
        </xdr:cNvPr>
        <xdr:cNvSpPr/>
      </xdr:nvSpPr>
      <xdr:spPr>
        <a:xfrm>
          <a:off x="10428605" y="143784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32187704-8FDA-4734-9065-BC5480910CCD}"/>
            </a:ext>
          </a:extLst>
        </xdr:cNvPr>
        <xdr:cNvSpPr/>
      </xdr:nvSpPr>
      <xdr:spPr>
        <a:xfrm>
          <a:off x="9590405" y="14400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7FB19525-0710-42E6-81C4-3BD6D4E46C9A}"/>
            </a:ext>
          </a:extLst>
        </xdr:cNvPr>
        <xdr:cNvSpPr/>
      </xdr:nvSpPr>
      <xdr:spPr>
        <a:xfrm>
          <a:off x="8697595" y="1445844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a:extLst>
            <a:ext uri="{FF2B5EF4-FFF2-40B4-BE49-F238E27FC236}">
              <a16:creationId xmlns:a16="http://schemas.microsoft.com/office/drawing/2014/main" id="{51FAFF82-390F-494C-B4F2-E56B7ED5735E}"/>
            </a:ext>
          </a:extLst>
        </xdr:cNvPr>
        <xdr:cNvSpPr/>
      </xdr:nvSpPr>
      <xdr:spPr>
        <a:xfrm>
          <a:off x="7810500" y="1447330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a:extLst>
            <a:ext uri="{FF2B5EF4-FFF2-40B4-BE49-F238E27FC236}">
              <a16:creationId xmlns:a16="http://schemas.microsoft.com/office/drawing/2014/main" id="{AC0A7B14-A478-49A2-8652-346D9579488F}"/>
            </a:ext>
          </a:extLst>
        </xdr:cNvPr>
        <xdr:cNvSpPr/>
      </xdr:nvSpPr>
      <xdr:spPr>
        <a:xfrm>
          <a:off x="6923405" y="144872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E754612-C4FB-4243-8E40-67F037E03F78}"/>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97A4D20-9C1D-4681-BE72-C1792D725380}"/>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319D7BB-85D6-430D-B37C-B22DCCFCC716}"/>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58D658-89DD-491C-970B-DFAC965790AC}"/>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85B514-BB7B-4BBA-9939-BD2D2F12AC2C}"/>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75882</xdr:rowOff>
    </xdr:from>
    <xdr:to>
      <xdr:col>55</xdr:col>
      <xdr:colOff>50800</xdr:colOff>
      <xdr:row>80</xdr:row>
      <xdr:rowOff>6032</xdr:rowOff>
    </xdr:to>
    <xdr:sp macro="" textlink="">
      <xdr:nvSpPr>
        <xdr:cNvPr id="357" name="楕円 356">
          <a:extLst>
            <a:ext uri="{FF2B5EF4-FFF2-40B4-BE49-F238E27FC236}">
              <a16:creationId xmlns:a16="http://schemas.microsoft.com/office/drawing/2014/main" id="{C8DAFE31-004F-46B8-82FD-9DAA09B3B574}"/>
            </a:ext>
          </a:extLst>
        </xdr:cNvPr>
        <xdr:cNvSpPr/>
      </xdr:nvSpPr>
      <xdr:spPr>
        <a:xfrm>
          <a:off x="10428605" y="1392142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98759</xdr:rowOff>
    </xdr:from>
    <xdr:ext cx="469744" cy="259045"/>
    <xdr:sp macro="" textlink="">
      <xdr:nvSpPr>
        <xdr:cNvPr id="358" name="【公営住宅】&#10;一人当たり面積該当値テキスト">
          <a:extLst>
            <a:ext uri="{FF2B5EF4-FFF2-40B4-BE49-F238E27FC236}">
              <a16:creationId xmlns:a16="http://schemas.microsoft.com/office/drawing/2014/main" id="{E887B9FB-A806-4981-996B-6FA17F64E028}"/>
            </a:ext>
          </a:extLst>
        </xdr:cNvPr>
        <xdr:cNvSpPr txBox="1"/>
      </xdr:nvSpPr>
      <xdr:spPr>
        <a:xfrm>
          <a:off x="10515600" y="1377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82169</xdr:rowOff>
    </xdr:from>
    <xdr:to>
      <xdr:col>50</xdr:col>
      <xdr:colOff>165100</xdr:colOff>
      <xdr:row>80</xdr:row>
      <xdr:rowOff>12319</xdr:rowOff>
    </xdr:to>
    <xdr:sp macro="" textlink="">
      <xdr:nvSpPr>
        <xdr:cNvPr id="359" name="楕円 358">
          <a:extLst>
            <a:ext uri="{FF2B5EF4-FFF2-40B4-BE49-F238E27FC236}">
              <a16:creationId xmlns:a16="http://schemas.microsoft.com/office/drawing/2014/main" id="{28A844C9-CA74-423D-B6D7-F512DF7750B1}"/>
            </a:ext>
          </a:extLst>
        </xdr:cNvPr>
        <xdr:cNvSpPr/>
      </xdr:nvSpPr>
      <xdr:spPr>
        <a:xfrm>
          <a:off x="9590405" y="13925804"/>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126682</xdr:rowOff>
    </xdr:from>
    <xdr:to>
      <xdr:col>55</xdr:col>
      <xdr:colOff>0</xdr:colOff>
      <xdr:row>79</xdr:row>
      <xdr:rowOff>132969</xdr:rowOff>
    </xdr:to>
    <xdr:cxnSp macro="">
      <xdr:nvCxnSpPr>
        <xdr:cNvPr id="360" name="直線コネクタ 359">
          <a:extLst>
            <a:ext uri="{FF2B5EF4-FFF2-40B4-BE49-F238E27FC236}">
              <a16:creationId xmlns:a16="http://schemas.microsoft.com/office/drawing/2014/main" id="{BC3DA3C7-04D4-4BB7-9293-11AE94B46F02}"/>
            </a:ext>
          </a:extLst>
        </xdr:cNvPr>
        <xdr:cNvCxnSpPr/>
      </xdr:nvCxnSpPr>
      <xdr:spPr>
        <a:xfrm flipV="1">
          <a:off x="9639300" y="13970317"/>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123889</xdr:rowOff>
    </xdr:from>
    <xdr:to>
      <xdr:col>46</xdr:col>
      <xdr:colOff>38100</xdr:colOff>
      <xdr:row>80</xdr:row>
      <xdr:rowOff>54039</xdr:rowOff>
    </xdr:to>
    <xdr:sp macro="" textlink="">
      <xdr:nvSpPr>
        <xdr:cNvPr id="361" name="楕円 360">
          <a:extLst>
            <a:ext uri="{FF2B5EF4-FFF2-40B4-BE49-F238E27FC236}">
              <a16:creationId xmlns:a16="http://schemas.microsoft.com/office/drawing/2014/main" id="{4C1E35F3-6F09-4AB2-A30F-2615A35603A2}"/>
            </a:ext>
          </a:extLst>
        </xdr:cNvPr>
        <xdr:cNvSpPr/>
      </xdr:nvSpPr>
      <xdr:spPr>
        <a:xfrm>
          <a:off x="8697595" y="13967524"/>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132969</xdr:rowOff>
    </xdr:from>
    <xdr:to>
      <xdr:col>50</xdr:col>
      <xdr:colOff>114300</xdr:colOff>
      <xdr:row>80</xdr:row>
      <xdr:rowOff>3239</xdr:rowOff>
    </xdr:to>
    <xdr:cxnSp macro="">
      <xdr:nvCxnSpPr>
        <xdr:cNvPr id="362" name="直線コネクタ 361">
          <a:extLst>
            <a:ext uri="{FF2B5EF4-FFF2-40B4-BE49-F238E27FC236}">
              <a16:creationId xmlns:a16="http://schemas.microsoft.com/office/drawing/2014/main" id="{9AAF7083-F561-4CC0-91C4-50942782D770}"/>
            </a:ext>
          </a:extLst>
        </xdr:cNvPr>
        <xdr:cNvCxnSpPr/>
      </xdr:nvCxnSpPr>
      <xdr:spPr>
        <a:xfrm flipV="1">
          <a:off x="8752205" y="13982319"/>
          <a:ext cx="887095"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134175</xdr:rowOff>
    </xdr:from>
    <xdr:to>
      <xdr:col>41</xdr:col>
      <xdr:colOff>101600</xdr:colOff>
      <xdr:row>80</xdr:row>
      <xdr:rowOff>64325</xdr:rowOff>
    </xdr:to>
    <xdr:sp macro="" textlink="">
      <xdr:nvSpPr>
        <xdr:cNvPr id="363" name="楕円 362">
          <a:extLst>
            <a:ext uri="{FF2B5EF4-FFF2-40B4-BE49-F238E27FC236}">
              <a16:creationId xmlns:a16="http://schemas.microsoft.com/office/drawing/2014/main" id="{5D3DC6D9-9A81-4406-BF97-3C01EB9B9F3F}"/>
            </a:ext>
          </a:extLst>
        </xdr:cNvPr>
        <xdr:cNvSpPr/>
      </xdr:nvSpPr>
      <xdr:spPr>
        <a:xfrm>
          <a:off x="7810500" y="139835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3239</xdr:rowOff>
    </xdr:from>
    <xdr:to>
      <xdr:col>45</xdr:col>
      <xdr:colOff>177800</xdr:colOff>
      <xdr:row>80</xdr:row>
      <xdr:rowOff>13525</xdr:rowOff>
    </xdr:to>
    <xdr:cxnSp macro="">
      <xdr:nvCxnSpPr>
        <xdr:cNvPr id="364" name="直線コネクタ 363">
          <a:extLst>
            <a:ext uri="{FF2B5EF4-FFF2-40B4-BE49-F238E27FC236}">
              <a16:creationId xmlns:a16="http://schemas.microsoft.com/office/drawing/2014/main" id="{1AD9D7EB-6D53-4F4B-9E71-F08DFDE3BD2B}"/>
            </a:ext>
          </a:extLst>
        </xdr:cNvPr>
        <xdr:cNvCxnSpPr/>
      </xdr:nvCxnSpPr>
      <xdr:spPr>
        <a:xfrm flipV="1">
          <a:off x="7859395" y="14024039"/>
          <a:ext cx="89281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111316</xdr:rowOff>
    </xdr:from>
    <xdr:to>
      <xdr:col>36</xdr:col>
      <xdr:colOff>165100</xdr:colOff>
      <xdr:row>83</xdr:row>
      <xdr:rowOff>41466</xdr:rowOff>
    </xdr:to>
    <xdr:sp macro="" textlink="">
      <xdr:nvSpPr>
        <xdr:cNvPr id="365" name="楕円 364">
          <a:extLst>
            <a:ext uri="{FF2B5EF4-FFF2-40B4-BE49-F238E27FC236}">
              <a16:creationId xmlns:a16="http://schemas.microsoft.com/office/drawing/2014/main" id="{AB13974C-BA04-421F-812F-FFA4ECA28D2F}"/>
            </a:ext>
          </a:extLst>
        </xdr:cNvPr>
        <xdr:cNvSpPr/>
      </xdr:nvSpPr>
      <xdr:spPr>
        <a:xfrm>
          <a:off x="6923405" y="14482636"/>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13525</xdr:rowOff>
    </xdr:from>
    <xdr:to>
      <xdr:col>41</xdr:col>
      <xdr:colOff>50800</xdr:colOff>
      <xdr:row>82</xdr:row>
      <xdr:rowOff>162116</xdr:rowOff>
    </xdr:to>
    <xdr:cxnSp macro="">
      <xdr:nvCxnSpPr>
        <xdr:cNvPr id="366" name="直線コネクタ 365">
          <a:extLst>
            <a:ext uri="{FF2B5EF4-FFF2-40B4-BE49-F238E27FC236}">
              <a16:creationId xmlns:a16="http://schemas.microsoft.com/office/drawing/2014/main" id="{94661816-48AD-4377-802C-F690745E4C30}"/>
            </a:ext>
          </a:extLst>
        </xdr:cNvPr>
        <xdr:cNvCxnSpPr/>
      </xdr:nvCxnSpPr>
      <xdr:spPr>
        <a:xfrm flipV="1">
          <a:off x="6972300" y="14032420"/>
          <a:ext cx="887095" cy="4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120032</xdr:rowOff>
    </xdr:from>
    <xdr:ext cx="469744" cy="259045"/>
    <xdr:sp macro="" textlink="">
      <xdr:nvSpPr>
        <xdr:cNvPr id="367" name="n_1aveValue【公営住宅】&#10;一人当たり面積">
          <a:extLst>
            <a:ext uri="{FF2B5EF4-FFF2-40B4-BE49-F238E27FC236}">
              <a16:creationId xmlns:a16="http://schemas.microsoft.com/office/drawing/2014/main" id="{2248DD0A-D646-4CFF-AE8E-59AB1616A671}"/>
            </a:ext>
          </a:extLst>
        </xdr:cNvPr>
        <xdr:cNvSpPr txBox="1"/>
      </xdr:nvSpPr>
      <xdr:spPr>
        <a:xfrm>
          <a:off x="939553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10304</xdr:rowOff>
    </xdr:from>
    <xdr:ext cx="469744" cy="259045"/>
    <xdr:sp macro="" textlink="">
      <xdr:nvSpPr>
        <xdr:cNvPr id="368" name="n_2aveValue【公営住宅】&#10;一人当たり面積">
          <a:extLst>
            <a:ext uri="{FF2B5EF4-FFF2-40B4-BE49-F238E27FC236}">
              <a16:creationId xmlns:a16="http://schemas.microsoft.com/office/drawing/2014/main" id="{529646DC-D2B9-451C-AFCD-C2D9B345DD70}"/>
            </a:ext>
          </a:extLst>
        </xdr:cNvPr>
        <xdr:cNvSpPr txBox="1"/>
      </xdr:nvSpPr>
      <xdr:spPr>
        <a:xfrm>
          <a:off x="851923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19448</xdr:rowOff>
    </xdr:from>
    <xdr:ext cx="469744" cy="259045"/>
    <xdr:sp macro="" textlink="">
      <xdr:nvSpPr>
        <xdr:cNvPr id="369" name="n_3aveValue【公営住宅】&#10;一人当たり面積">
          <a:extLst>
            <a:ext uri="{FF2B5EF4-FFF2-40B4-BE49-F238E27FC236}">
              <a16:creationId xmlns:a16="http://schemas.microsoft.com/office/drawing/2014/main" id="{8D149F5D-A31E-4AFD-B291-FA533D3573F3}"/>
            </a:ext>
          </a:extLst>
        </xdr:cNvPr>
        <xdr:cNvSpPr txBox="1"/>
      </xdr:nvSpPr>
      <xdr:spPr>
        <a:xfrm>
          <a:off x="7624522" y="1456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37165</xdr:rowOff>
    </xdr:from>
    <xdr:ext cx="469744" cy="259045"/>
    <xdr:sp macro="" textlink="">
      <xdr:nvSpPr>
        <xdr:cNvPr id="370" name="n_4aveValue【公営住宅】&#10;一人当たり面積">
          <a:extLst>
            <a:ext uri="{FF2B5EF4-FFF2-40B4-BE49-F238E27FC236}">
              <a16:creationId xmlns:a16="http://schemas.microsoft.com/office/drawing/2014/main" id="{87B7993E-C61F-4FD9-B249-D796C9428EC9}"/>
            </a:ext>
          </a:extLst>
        </xdr:cNvPr>
        <xdr:cNvSpPr txBox="1"/>
      </xdr:nvSpPr>
      <xdr:spPr>
        <a:xfrm>
          <a:off x="6739332" y="1458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28846</xdr:rowOff>
    </xdr:from>
    <xdr:ext cx="469744" cy="259045"/>
    <xdr:sp macro="" textlink="">
      <xdr:nvSpPr>
        <xdr:cNvPr id="371" name="n_1mainValue【公営住宅】&#10;一人当たり面積">
          <a:extLst>
            <a:ext uri="{FF2B5EF4-FFF2-40B4-BE49-F238E27FC236}">
              <a16:creationId xmlns:a16="http://schemas.microsoft.com/office/drawing/2014/main" id="{96AF933C-CC77-42AA-96DE-C6BBC2B1ADF9}"/>
            </a:ext>
          </a:extLst>
        </xdr:cNvPr>
        <xdr:cNvSpPr txBox="1"/>
      </xdr:nvSpPr>
      <xdr:spPr>
        <a:xfrm>
          <a:off x="9395537" y="1370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70566</xdr:rowOff>
    </xdr:from>
    <xdr:ext cx="469744" cy="259045"/>
    <xdr:sp macro="" textlink="">
      <xdr:nvSpPr>
        <xdr:cNvPr id="372" name="n_2mainValue【公営住宅】&#10;一人当たり面積">
          <a:extLst>
            <a:ext uri="{FF2B5EF4-FFF2-40B4-BE49-F238E27FC236}">
              <a16:creationId xmlns:a16="http://schemas.microsoft.com/office/drawing/2014/main" id="{036D6F2B-0DEC-43EB-A666-6A82A603D39F}"/>
            </a:ext>
          </a:extLst>
        </xdr:cNvPr>
        <xdr:cNvSpPr txBox="1"/>
      </xdr:nvSpPr>
      <xdr:spPr>
        <a:xfrm>
          <a:off x="8519237" y="137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80852</xdr:rowOff>
    </xdr:from>
    <xdr:ext cx="469744" cy="259045"/>
    <xdr:sp macro="" textlink="">
      <xdr:nvSpPr>
        <xdr:cNvPr id="373" name="n_3mainValue【公営住宅】&#10;一人当たり面積">
          <a:extLst>
            <a:ext uri="{FF2B5EF4-FFF2-40B4-BE49-F238E27FC236}">
              <a16:creationId xmlns:a16="http://schemas.microsoft.com/office/drawing/2014/main" id="{420E07EF-3779-4303-9844-91DCF4963A70}"/>
            </a:ext>
          </a:extLst>
        </xdr:cNvPr>
        <xdr:cNvSpPr txBox="1"/>
      </xdr:nvSpPr>
      <xdr:spPr>
        <a:xfrm>
          <a:off x="7624522" y="1375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57993</xdr:rowOff>
    </xdr:from>
    <xdr:ext cx="469744" cy="259045"/>
    <xdr:sp macro="" textlink="">
      <xdr:nvSpPr>
        <xdr:cNvPr id="374" name="n_4mainValue【公営住宅】&#10;一人当たり面積">
          <a:extLst>
            <a:ext uri="{FF2B5EF4-FFF2-40B4-BE49-F238E27FC236}">
              <a16:creationId xmlns:a16="http://schemas.microsoft.com/office/drawing/2014/main" id="{DD52985A-FEA1-44DD-A6AC-6731DB9A0CDC}"/>
            </a:ext>
          </a:extLst>
        </xdr:cNvPr>
        <xdr:cNvSpPr txBox="1"/>
      </xdr:nvSpPr>
      <xdr:spPr>
        <a:xfrm>
          <a:off x="6739332" y="1425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84AE60E-A00D-4444-839D-290BCA3A632F}"/>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3992CDF-960E-48DD-8649-8F34F69FC481}"/>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3B22715-68BA-4F7B-96D7-F5EF84DCE2BE}"/>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E632519-D8C3-4BD3-B355-2E1E49549D5E}"/>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22BB144-E786-49F4-BA46-D490C7AE1A95}"/>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A8F202A-CE48-468B-8FD8-E8F937E98BC6}"/>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A31C7AC-2224-4869-80BE-6DF47452424A}"/>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CFECCC6-6BEE-49F5-8983-6FAEA1746F96}"/>
            </a:ext>
          </a:extLst>
        </xdr:cNvPr>
        <xdr:cNvSpPr/>
      </xdr:nvSpPr>
      <xdr:spPr>
        <a:xfrm>
          <a:off x="762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71C030C-EE5C-45EB-AD1B-C6A2F80B3C54}"/>
            </a:ext>
          </a:extLst>
        </xdr:cNvPr>
        <xdr:cNvSpPr txBox="1"/>
      </xdr:nvSpPr>
      <xdr:spPr>
        <a:xfrm>
          <a:off x="723900"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BC77B0E-6BD1-4798-88B3-30E3B0B23B67}"/>
            </a:ext>
          </a:extLst>
        </xdr:cNvPr>
        <xdr:cNvCxnSpPr/>
      </xdr:nvCxnSpPr>
      <xdr:spPr>
        <a:xfrm>
          <a:off x="762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221C5EC-944C-4D0E-8B12-8EA1DEE45454}"/>
            </a:ext>
          </a:extLst>
        </xdr:cNvPr>
        <xdr:cNvSpPr txBox="1"/>
      </xdr:nvSpPr>
      <xdr:spPr>
        <a:xfrm>
          <a:off x="296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AC9CD5CF-134F-411E-836A-D4946801BDA5}"/>
            </a:ext>
          </a:extLst>
        </xdr:cNvPr>
        <xdr:cNvCxnSpPr/>
      </xdr:nvCxnSpPr>
      <xdr:spPr>
        <a:xfrm>
          <a:off x="762000"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5FF764EC-D7D7-4224-8E69-A97076497234}"/>
            </a:ext>
          </a:extLst>
        </xdr:cNvPr>
        <xdr:cNvSpPr txBox="1"/>
      </xdr:nvSpPr>
      <xdr:spPr>
        <a:xfrm>
          <a:off x="296726"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6764F26-9AD6-4B10-91ED-5CEAF2D1C8E7}"/>
            </a:ext>
          </a:extLst>
        </xdr:cNvPr>
        <xdr:cNvCxnSpPr/>
      </xdr:nvCxnSpPr>
      <xdr:spPr>
        <a:xfrm>
          <a:off x="762000"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3436AFA-3231-496B-8D27-FACD2A578A20}"/>
            </a:ext>
          </a:extLst>
        </xdr:cNvPr>
        <xdr:cNvSpPr txBox="1"/>
      </xdr:nvSpPr>
      <xdr:spPr>
        <a:xfrm>
          <a:off x="362751" y="186584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B30006B-8F33-47E6-9199-56CB57A3ADE3}"/>
            </a:ext>
          </a:extLst>
        </xdr:cNvPr>
        <xdr:cNvCxnSpPr/>
      </xdr:nvCxnSpPr>
      <xdr:spPr>
        <a:xfrm>
          <a:off x="762000"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2444BD0-A7D4-470C-B35D-0213E0F7CE40}"/>
            </a:ext>
          </a:extLst>
        </xdr:cNvPr>
        <xdr:cNvSpPr txBox="1"/>
      </xdr:nvSpPr>
      <xdr:spPr>
        <a:xfrm>
          <a:off x="362751" y="183281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207375D7-918E-4CFF-9B1E-54599C2F96B4}"/>
            </a:ext>
          </a:extLst>
        </xdr:cNvPr>
        <xdr:cNvCxnSpPr/>
      </xdr:nvCxnSpPr>
      <xdr:spPr>
        <a:xfrm>
          <a:off x="762000"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66AD44A-019C-46C3-AC7D-692248375177}"/>
            </a:ext>
          </a:extLst>
        </xdr:cNvPr>
        <xdr:cNvSpPr txBox="1"/>
      </xdr:nvSpPr>
      <xdr:spPr>
        <a:xfrm>
          <a:off x="362751" y="179901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24B8180-07DD-4981-88A2-FE530684C46C}"/>
            </a:ext>
          </a:extLst>
        </xdr:cNvPr>
        <xdr:cNvCxnSpPr/>
      </xdr:nvCxnSpPr>
      <xdr:spPr>
        <a:xfrm>
          <a:off x="762000"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D24EF83-3EE9-46D5-A182-1A3BC5BF08C2}"/>
            </a:ext>
          </a:extLst>
        </xdr:cNvPr>
        <xdr:cNvSpPr txBox="1"/>
      </xdr:nvSpPr>
      <xdr:spPr>
        <a:xfrm>
          <a:off x="362751" y="17659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4E5AA0D-3AFD-4ED8-8BA4-BD7299A1F5F0}"/>
            </a:ext>
          </a:extLst>
        </xdr:cNvPr>
        <xdr:cNvCxnSpPr/>
      </xdr:nvCxnSpPr>
      <xdr:spPr>
        <a:xfrm>
          <a:off x="762000"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BF9E254-4AA4-433F-94D4-DD0031ABC6DC}"/>
            </a:ext>
          </a:extLst>
        </xdr:cNvPr>
        <xdr:cNvSpPr txBox="1"/>
      </xdr:nvSpPr>
      <xdr:spPr>
        <a:xfrm>
          <a:off x="423061" y="1732363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47D8E93-F479-4F1D-A335-8A1C59994985}"/>
            </a:ext>
          </a:extLst>
        </xdr:cNvPr>
        <xdr:cNvCxnSpPr/>
      </xdr:nvCxnSpPr>
      <xdr:spPr>
        <a:xfrm>
          <a:off x="762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44F09396-736E-4A2E-9961-5BC4323CE1E8}"/>
            </a:ext>
          </a:extLst>
        </xdr:cNvPr>
        <xdr:cNvSpPr/>
      </xdr:nvSpPr>
      <xdr:spPr>
        <a:xfrm>
          <a:off x="762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xdr:rowOff>
    </xdr:from>
    <xdr:to>
      <xdr:col>24</xdr:col>
      <xdr:colOff>62865</xdr:colOff>
      <xdr:row>108</xdr:row>
      <xdr:rowOff>12519</xdr:rowOff>
    </xdr:to>
    <xdr:cxnSp macro="">
      <xdr:nvCxnSpPr>
        <xdr:cNvPr id="400" name="直線コネクタ 399">
          <a:extLst>
            <a:ext uri="{FF2B5EF4-FFF2-40B4-BE49-F238E27FC236}">
              <a16:creationId xmlns:a16="http://schemas.microsoft.com/office/drawing/2014/main" id="{22EC5338-6C99-405D-A91A-94873107CB92}"/>
            </a:ext>
          </a:extLst>
        </xdr:cNvPr>
        <xdr:cNvCxnSpPr/>
      </xdr:nvCxnSpPr>
      <xdr:spPr>
        <a:xfrm flipV="1">
          <a:off x="4636770" y="17703981"/>
          <a:ext cx="0" cy="123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16346</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AD046618-99AD-4342-B617-02008781F521}"/>
            </a:ext>
          </a:extLst>
        </xdr:cNvPr>
        <xdr:cNvSpPr txBox="1"/>
      </xdr:nvSpPr>
      <xdr:spPr>
        <a:xfrm>
          <a:off x="4675505" y="1894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12519</xdr:rowOff>
    </xdr:from>
    <xdr:to>
      <xdr:col>24</xdr:col>
      <xdr:colOff>152400</xdr:colOff>
      <xdr:row>108</xdr:row>
      <xdr:rowOff>12519</xdr:rowOff>
    </xdr:to>
    <xdr:cxnSp macro="">
      <xdr:nvCxnSpPr>
        <xdr:cNvPr id="402" name="直線コネクタ 401">
          <a:extLst>
            <a:ext uri="{FF2B5EF4-FFF2-40B4-BE49-F238E27FC236}">
              <a16:creationId xmlns:a16="http://schemas.microsoft.com/office/drawing/2014/main" id="{20B4BE60-4B87-476B-87C3-0BA771CE80B7}"/>
            </a:ext>
          </a:extLst>
        </xdr:cNvPr>
        <xdr:cNvCxnSpPr/>
      </xdr:nvCxnSpPr>
      <xdr:spPr>
        <a:xfrm>
          <a:off x="4544695" y="1893869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120848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59E1E0B6-44BF-41BB-9AA9-175DAE17E65B}"/>
            </a:ext>
          </a:extLst>
        </xdr:cNvPr>
        <xdr:cNvSpPr txBox="1"/>
      </xdr:nvSpPr>
      <xdr:spPr>
        <a:xfrm>
          <a:off x="4675505" y="1746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xdr:rowOff>
    </xdr:from>
    <xdr:to>
      <xdr:col>24</xdr:col>
      <xdr:colOff>152400</xdr:colOff>
      <xdr:row>101</xdr:row>
      <xdr:rowOff>2721</xdr:rowOff>
    </xdr:to>
    <xdr:cxnSp macro="">
      <xdr:nvCxnSpPr>
        <xdr:cNvPr id="404" name="直線コネクタ 403">
          <a:extLst>
            <a:ext uri="{FF2B5EF4-FFF2-40B4-BE49-F238E27FC236}">
              <a16:creationId xmlns:a16="http://schemas.microsoft.com/office/drawing/2014/main" id="{C33086C9-3D25-40EF-9133-B86CD871D2A1}"/>
            </a:ext>
          </a:extLst>
        </xdr:cNvPr>
        <xdr:cNvCxnSpPr/>
      </xdr:nvCxnSpPr>
      <xdr:spPr>
        <a:xfrm>
          <a:off x="4544695" y="1770398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96900</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B3645E61-0468-4DFA-851E-68FF5F5D2608}"/>
            </a:ext>
          </a:extLst>
        </xdr:cNvPr>
        <xdr:cNvSpPr txBox="1"/>
      </xdr:nvSpPr>
      <xdr:spPr>
        <a:xfrm>
          <a:off x="4675505" y="18678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118473</xdr:rowOff>
    </xdr:from>
    <xdr:to>
      <xdr:col>24</xdr:col>
      <xdr:colOff>114300</xdr:colOff>
      <xdr:row>107</xdr:row>
      <xdr:rowOff>48623</xdr:rowOff>
    </xdr:to>
    <xdr:sp macro="" textlink="">
      <xdr:nvSpPr>
        <xdr:cNvPr id="406" name="フローチャート: 判断 405">
          <a:extLst>
            <a:ext uri="{FF2B5EF4-FFF2-40B4-BE49-F238E27FC236}">
              <a16:creationId xmlns:a16="http://schemas.microsoft.com/office/drawing/2014/main" id="{D41F31A2-52D9-41A0-8486-726B0FDAC039}"/>
            </a:ext>
          </a:extLst>
        </xdr:cNvPr>
        <xdr:cNvSpPr/>
      </xdr:nvSpPr>
      <xdr:spPr>
        <a:xfrm>
          <a:off x="4582795" y="1869603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93980</xdr:rowOff>
    </xdr:from>
    <xdr:to>
      <xdr:col>20</xdr:col>
      <xdr:colOff>38100</xdr:colOff>
      <xdr:row>107</xdr:row>
      <xdr:rowOff>24130</xdr:rowOff>
    </xdr:to>
    <xdr:sp macro="" textlink="">
      <xdr:nvSpPr>
        <xdr:cNvPr id="407" name="フローチャート: 判断 406">
          <a:extLst>
            <a:ext uri="{FF2B5EF4-FFF2-40B4-BE49-F238E27FC236}">
              <a16:creationId xmlns:a16="http://schemas.microsoft.com/office/drawing/2014/main" id="{66828097-E904-4A3D-A656-B6148B283613}"/>
            </a:ext>
          </a:extLst>
        </xdr:cNvPr>
        <xdr:cNvSpPr/>
      </xdr:nvSpPr>
      <xdr:spPr>
        <a:xfrm>
          <a:off x="3744595" y="186753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44994</xdr:rowOff>
    </xdr:from>
    <xdr:to>
      <xdr:col>15</xdr:col>
      <xdr:colOff>101600</xdr:colOff>
      <xdr:row>105</xdr:row>
      <xdr:rowOff>146594</xdr:rowOff>
    </xdr:to>
    <xdr:sp macro="" textlink="">
      <xdr:nvSpPr>
        <xdr:cNvPr id="408" name="フローチャート: 判断 407">
          <a:extLst>
            <a:ext uri="{FF2B5EF4-FFF2-40B4-BE49-F238E27FC236}">
              <a16:creationId xmlns:a16="http://schemas.microsoft.com/office/drawing/2014/main" id="{89CCEA41-2689-4E49-B6ED-E8A1F88D3789}"/>
            </a:ext>
          </a:extLst>
        </xdr:cNvPr>
        <xdr:cNvSpPr/>
      </xdr:nvSpPr>
      <xdr:spPr>
        <a:xfrm>
          <a:off x="2857500" y="1844538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09" name="フローチャート: 判断 408">
          <a:extLst>
            <a:ext uri="{FF2B5EF4-FFF2-40B4-BE49-F238E27FC236}">
              <a16:creationId xmlns:a16="http://schemas.microsoft.com/office/drawing/2014/main" id="{FA43C161-0FFF-4BF7-9A79-579B5AA767E6}"/>
            </a:ext>
          </a:extLst>
        </xdr:cNvPr>
        <xdr:cNvSpPr/>
      </xdr:nvSpPr>
      <xdr:spPr>
        <a:xfrm>
          <a:off x="1970405" y="183063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10" name="フローチャート: 判断 409">
          <a:extLst>
            <a:ext uri="{FF2B5EF4-FFF2-40B4-BE49-F238E27FC236}">
              <a16:creationId xmlns:a16="http://schemas.microsoft.com/office/drawing/2014/main" id="{33140E10-7314-4447-BAD1-3F2D43B4D65C}"/>
            </a:ext>
          </a:extLst>
        </xdr:cNvPr>
        <xdr:cNvSpPr/>
      </xdr:nvSpPr>
      <xdr:spPr>
        <a:xfrm>
          <a:off x="1077595" y="1845028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FFDC3C1-29A1-4911-81AD-E596CB825D78}"/>
            </a:ext>
          </a:extLst>
        </xdr:cNvPr>
        <xdr:cNvSpPr txBox="1"/>
      </xdr:nvSpPr>
      <xdr:spPr>
        <a:xfrm>
          <a:off x="4446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1601E1D-F7FB-4E3D-9408-38A8AAFCAADD}"/>
            </a:ext>
          </a:extLst>
        </xdr:cNvPr>
        <xdr:cNvSpPr txBox="1"/>
      </xdr:nvSpPr>
      <xdr:spPr>
        <a:xfrm>
          <a:off x="3608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2E9D88A-C8A0-4F77-B3A4-082A424C06D2}"/>
            </a:ext>
          </a:extLst>
        </xdr:cNvPr>
        <xdr:cNvSpPr txBox="1"/>
      </xdr:nvSpPr>
      <xdr:spPr>
        <a:xfrm>
          <a:off x="2715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089D9E8-8147-4DD2-9E20-54C17F07CE1B}"/>
            </a:ext>
          </a:extLst>
        </xdr:cNvPr>
        <xdr:cNvSpPr txBox="1"/>
      </xdr:nvSpPr>
      <xdr:spPr>
        <a:xfrm>
          <a:off x="182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1963768-A584-4473-9A03-193190680D85}"/>
            </a:ext>
          </a:extLst>
        </xdr:cNvPr>
        <xdr:cNvSpPr txBox="1"/>
      </xdr:nvSpPr>
      <xdr:spPr>
        <a:xfrm>
          <a:off x="94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123371</xdr:rowOff>
    </xdr:from>
    <xdr:to>
      <xdr:col>24</xdr:col>
      <xdr:colOff>114300</xdr:colOff>
      <xdr:row>101</xdr:row>
      <xdr:rowOff>53521</xdr:rowOff>
    </xdr:to>
    <xdr:sp macro="" textlink="">
      <xdr:nvSpPr>
        <xdr:cNvPr id="416" name="楕円 415">
          <a:extLst>
            <a:ext uri="{FF2B5EF4-FFF2-40B4-BE49-F238E27FC236}">
              <a16:creationId xmlns:a16="http://schemas.microsoft.com/office/drawing/2014/main" id="{63C1C410-CBA1-4C9C-AB92-7D79B356CB6A}"/>
            </a:ext>
          </a:extLst>
        </xdr:cNvPr>
        <xdr:cNvSpPr/>
      </xdr:nvSpPr>
      <xdr:spPr>
        <a:xfrm>
          <a:off x="4582795" y="1764746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76398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E86FAE66-A15F-4837-A1FF-872DD43E69EC}"/>
            </a:ext>
          </a:extLst>
        </xdr:cNvPr>
        <xdr:cNvSpPr txBox="1"/>
      </xdr:nvSpPr>
      <xdr:spPr>
        <a:xfrm>
          <a:off x="4675505" y="17602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18" name="楕円 417">
          <a:extLst>
            <a:ext uri="{FF2B5EF4-FFF2-40B4-BE49-F238E27FC236}">
              <a16:creationId xmlns:a16="http://schemas.microsoft.com/office/drawing/2014/main" id="{210634C2-1B5E-41B5-BB8F-1F7FA271D0B4}"/>
            </a:ext>
          </a:extLst>
        </xdr:cNvPr>
        <xdr:cNvSpPr/>
      </xdr:nvSpPr>
      <xdr:spPr>
        <a:xfrm>
          <a:off x="3744595" y="17620524"/>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101</xdr:row>
      <xdr:rowOff>2721</xdr:rowOff>
    </xdr:to>
    <xdr:cxnSp macro="">
      <xdr:nvCxnSpPr>
        <xdr:cNvPr id="419" name="直線コネクタ 418">
          <a:extLst>
            <a:ext uri="{FF2B5EF4-FFF2-40B4-BE49-F238E27FC236}">
              <a16:creationId xmlns:a16="http://schemas.microsoft.com/office/drawing/2014/main" id="{F2F0D6F7-3C6C-43D8-B46E-FB96E33C1729}"/>
            </a:ext>
          </a:extLst>
        </xdr:cNvPr>
        <xdr:cNvCxnSpPr/>
      </xdr:nvCxnSpPr>
      <xdr:spPr>
        <a:xfrm>
          <a:off x="3799205" y="17669419"/>
          <a:ext cx="83820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58057</xdr:rowOff>
    </xdr:from>
    <xdr:to>
      <xdr:col>15</xdr:col>
      <xdr:colOff>101600</xdr:colOff>
      <xdr:row>100</xdr:row>
      <xdr:rowOff>159657</xdr:rowOff>
    </xdr:to>
    <xdr:sp macro="" textlink="">
      <xdr:nvSpPr>
        <xdr:cNvPr id="420" name="楕円 419">
          <a:extLst>
            <a:ext uri="{FF2B5EF4-FFF2-40B4-BE49-F238E27FC236}">
              <a16:creationId xmlns:a16="http://schemas.microsoft.com/office/drawing/2014/main" id="{057365D3-187B-4591-B803-A2BE5CAC5B73}"/>
            </a:ext>
          </a:extLst>
        </xdr:cNvPr>
        <xdr:cNvSpPr/>
      </xdr:nvSpPr>
      <xdr:spPr>
        <a:xfrm>
          <a:off x="2857500" y="1758786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108857</xdr:rowOff>
    </xdr:from>
    <xdr:to>
      <xdr:col>19</xdr:col>
      <xdr:colOff>177800</xdr:colOff>
      <xdr:row>100</xdr:row>
      <xdr:rowOff>141514</xdr:rowOff>
    </xdr:to>
    <xdr:cxnSp macro="">
      <xdr:nvCxnSpPr>
        <xdr:cNvPr id="421" name="直線コネクタ 420">
          <a:extLst>
            <a:ext uri="{FF2B5EF4-FFF2-40B4-BE49-F238E27FC236}">
              <a16:creationId xmlns:a16="http://schemas.microsoft.com/office/drawing/2014/main" id="{E5F4F6DD-023D-4F8C-BDA4-2B7BA4EA2B23}"/>
            </a:ext>
          </a:extLst>
        </xdr:cNvPr>
        <xdr:cNvCxnSpPr/>
      </xdr:nvCxnSpPr>
      <xdr:spPr>
        <a:xfrm>
          <a:off x="2906395" y="17636762"/>
          <a:ext cx="89281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422" name="楕円 421">
          <a:extLst>
            <a:ext uri="{FF2B5EF4-FFF2-40B4-BE49-F238E27FC236}">
              <a16:creationId xmlns:a16="http://schemas.microsoft.com/office/drawing/2014/main" id="{B8556A5C-6786-417E-8E14-B9E844F4BC54}"/>
            </a:ext>
          </a:extLst>
        </xdr:cNvPr>
        <xdr:cNvSpPr/>
      </xdr:nvSpPr>
      <xdr:spPr>
        <a:xfrm>
          <a:off x="1970405" y="175533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108857</xdr:rowOff>
    </xdr:to>
    <xdr:cxnSp macro="">
      <xdr:nvCxnSpPr>
        <xdr:cNvPr id="423" name="直線コネクタ 422">
          <a:extLst>
            <a:ext uri="{FF2B5EF4-FFF2-40B4-BE49-F238E27FC236}">
              <a16:creationId xmlns:a16="http://schemas.microsoft.com/office/drawing/2014/main" id="{0411E5F6-E068-49B6-B3A2-D69A13816E20}"/>
            </a:ext>
          </a:extLst>
        </xdr:cNvPr>
        <xdr:cNvCxnSpPr/>
      </xdr:nvCxnSpPr>
      <xdr:spPr>
        <a:xfrm>
          <a:off x="2019300" y="17602200"/>
          <a:ext cx="887095"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164193</xdr:rowOff>
    </xdr:from>
    <xdr:to>
      <xdr:col>6</xdr:col>
      <xdr:colOff>38100</xdr:colOff>
      <xdr:row>100</xdr:row>
      <xdr:rowOff>94343</xdr:rowOff>
    </xdr:to>
    <xdr:sp macro="" textlink="">
      <xdr:nvSpPr>
        <xdr:cNvPr id="424" name="楕円 423">
          <a:extLst>
            <a:ext uri="{FF2B5EF4-FFF2-40B4-BE49-F238E27FC236}">
              <a16:creationId xmlns:a16="http://schemas.microsoft.com/office/drawing/2014/main" id="{03B655E0-7992-462F-B2A5-E523E6720A4A}"/>
            </a:ext>
          </a:extLst>
        </xdr:cNvPr>
        <xdr:cNvSpPr/>
      </xdr:nvSpPr>
      <xdr:spPr>
        <a:xfrm>
          <a:off x="1077595" y="17513028"/>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43543</xdr:rowOff>
    </xdr:from>
    <xdr:to>
      <xdr:col>10</xdr:col>
      <xdr:colOff>114300</xdr:colOff>
      <xdr:row>100</xdr:row>
      <xdr:rowOff>76200</xdr:rowOff>
    </xdr:to>
    <xdr:cxnSp macro="">
      <xdr:nvCxnSpPr>
        <xdr:cNvPr id="425" name="直線コネクタ 424">
          <a:extLst>
            <a:ext uri="{FF2B5EF4-FFF2-40B4-BE49-F238E27FC236}">
              <a16:creationId xmlns:a16="http://schemas.microsoft.com/office/drawing/2014/main" id="{B0C29995-9543-41DE-8935-8AC82C8498D7}"/>
            </a:ext>
          </a:extLst>
        </xdr:cNvPr>
        <xdr:cNvCxnSpPr/>
      </xdr:nvCxnSpPr>
      <xdr:spPr>
        <a:xfrm>
          <a:off x="1132205" y="17567638"/>
          <a:ext cx="887095"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15257</xdr:rowOff>
    </xdr:from>
    <xdr:ext cx="405111" cy="259045"/>
    <xdr:sp macro="" textlink="">
      <xdr:nvSpPr>
        <xdr:cNvPr id="426" name="n_1aveValue【港湾・漁港】&#10;有形固定資産減価償却率">
          <a:extLst>
            <a:ext uri="{FF2B5EF4-FFF2-40B4-BE49-F238E27FC236}">
              <a16:creationId xmlns:a16="http://schemas.microsoft.com/office/drawing/2014/main" id="{2D7DDD86-F102-4172-9A4E-16CF2252210C}"/>
            </a:ext>
          </a:extLst>
        </xdr:cNvPr>
        <xdr:cNvSpPr txBox="1"/>
      </xdr:nvSpPr>
      <xdr:spPr>
        <a:xfrm>
          <a:off x="3582044" y="187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427" name="n_2aveValue【港湾・漁港】&#10;有形固定資産減価償却率">
          <a:extLst>
            <a:ext uri="{FF2B5EF4-FFF2-40B4-BE49-F238E27FC236}">
              <a16:creationId xmlns:a16="http://schemas.microsoft.com/office/drawing/2014/main" id="{8411DEAB-0FB8-43F6-888A-586575C6BB05}"/>
            </a:ext>
          </a:extLst>
        </xdr:cNvPr>
        <xdr:cNvSpPr txBox="1"/>
      </xdr:nvSpPr>
      <xdr:spPr>
        <a:xfrm>
          <a:off x="2705744" y="185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561</xdr:rowOff>
    </xdr:from>
    <xdr:ext cx="405111" cy="259045"/>
    <xdr:sp macro="" textlink="">
      <xdr:nvSpPr>
        <xdr:cNvPr id="428" name="n_3aveValue【港湾・漁港】&#10;有形固定資産減価償却率">
          <a:extLst>
            <a:ext uri="{FF2B5EF4-FFF2-40B4-BE49-F238E27FC236}">
              <a16:creationId xmlns:a16="http://schemas.microsoft.com/office/drawing/2014/main" id="{4F9B5053-BF72-4293-BED2-F11341796655}"/>
            </a:ext>
          </a:extLst>
        </xdr:cNvPr>
        <xdr:cNvSpPr txBox="1"/>
      </xdr:nvSpPr>
      <xdr:spPr>
        <a:xfrm>
          <a:off x="1818649"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29" name="n_4aveValue【港湾・漁港】&#10;有形固定資産減価償却率">
          <a:extLst>
            <a:ext uri="{FF2B5EF4-FFF2-40B4-BE49-F238E27FC236}">
              <a16:creationId xmlns:a16="http://schemas.microsoft.com/office/drawing/2014/main" id="{30B05110-C079-47CD-B012-5A5D5517827E}"/>
            </a:ext>
          </a:extLst>
        </xdr:cNvPr>
        <xdr:cNvSpPr txBox="1"/>
      </xdr:nvSpPr>
      <xdr:spPr>
        <a:xfrm>
          <a:off x="925839" y="1854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37391</xdr:rowOff>
    </xdr:from>
    <xdr:ext cx="405111" cy="259045"/>
    <xdr:sp macro="" textlink="">
      <xdr:nvSpPr>
        <xdr:cNvPr id="430" name="n_1mainValue【港湾・漁港】&#10;有形固定資産減価償却率">
          <a:extLst>
            <a:ext uri="{FF2B5EF4-FFF2-40B4-BE49-F238E27FC236}">
              <a16:creationId xmlns:a16="http://schemas.microsoft.com/office/drawing/2014/main" id="{A92F367B-CFF1-4690-AD6C-3C6942A5908E}"/>
            </a:ext>
          </a:extLst>
        </xdr:cNvPr>
        <xdr:cNvSpPr txBox="1"/>
      </xdr:nvSpPr>
      <xdr:spPr>
        <a:xfrm>
          <a:off x="3582044" y="1738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4734</xdr:rowOff>
    </xdr:from>
    <xdr:ext cx="405111" cy="259045"/>
    <xdr:sp macro="" textlink="">
      <xdr:nvSpPr>
        <xdr:cNvPr id="431" name="n_2mainValue【港湾・漁港】&#10;有形固定資産減価償却率">
          <a:extLst>
            <a:ext uri="{FF2B5EF4-FFF2-40B4-BE49-F238E27FC236}">
              <a16:creationId xmlns:a16="http://schemas.microsoft.com/office/drawing/2014/main" id="{43EC28FB-087A-46BF-84AE-9C66D32C88E6}"/>
            </a:ext>
          </a:extLst>
        </xdr:cNvPr>
        <xdr:cNvSpPr txBox="1"/>
      </xdr:nvSpPr>
      <xdr:spPr>
        <a:xfrm>
          <a:off x="2705744" y="1735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143527</xdr:rowOff>
    </xdr:from>
    <xdr:ext cx="340478" cy="259045"/>
    <xdr:sp macro="" textlink="">
      <xdr:nvSpPr>
        <xdr:cNvPr id="432" name="n_3mainValue【港湾・漁港】&#10;有形固定資産減価償却率">
          <a:extLst>
            <a:ext uri="{FF2B5EF4-FFF2-40B4-BE49-F238E27FC236}">
              <a16:creationId xmlns:a16="http://schemas.microsoft.com/office/drawing/2014/main" id="{9DC013D4-0FA3-4C20-9786-27F062AD8B53}"/>
            </a:ext>
          </a:extLst>
        </xdr:cNvPr>
        <xdr:cNvSpPr txBox="1"/>
      </xdr:nvSpPr>
      <xdr:spPr>
        <a:xfrm>
          <a:off x="1852871" y="1732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110870</xdr:rowOff>
    </xdr:from>
    <xdr:ext cx="340478" cy="259045"/>
    <xdr:sp macro="" textlink="">
      <xdr:nvSpPr>
        <xdr:cNvPr id="433" name="n_4mainValue【港湾・漁港】&#10;有形固定資産減価償却率">
          <a:extLst>
            <a:ext uri="{FF2B5EF4-FFF2-40B4-BE49-F238E27FC236}">
              <a16:creationId xmlns:a16="http://schemas.microsoft.com/office/drawing/2014/main" id="{BD4EA4C6-C5F5-4604-BD26-CBE0028C040D}"/>
            </a:ext>
          </a:extLst>
        </xdr:cNvPr>
        <xdr:cNvSpPr txBox="1"/>
      </xdr:nvSpPr>
      <xdr:spPr>
        <a:xfrm>
          <a:off x="958156" y="17286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B659316-0474-4D30-86D9-692D39877DFC}"/>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1D4352-57DC-4625-9997-17F76EE13A2A}"/>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1FB3BAE-FB45-4DF6-8BF5-5BEB96BF5DE6}"/>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B12A279-E714-4E8A-99E8-6704C49ADAAB}"/>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35754CB1-12B9-4AE2-86C3-B36E26B135FD}"/>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8A23E42-0664-4EA1-8260-0AF3559E24BA}"/>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A2866AA-21ED-43AB-B954-7CEA230A7F95}"/>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B90D9070-2CD5-4DC7-AA24-C8477DDA1714}"/>
            </a:ext>
          </a:extLst>
        </xdr:cNvPr>
        <xdr:cNvSpPr/>
      </xdr:nvSpPr>
      <xdr:spPr>
        <a:xfrm>
          <a:off x="660209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0B8A978-2FB9-41B4-AE87-B062653AE724}"/>
            </a:ext>
          </a:extLst>
        </xdr:cNvPr>
        <xdr:cNvSpPr txBox="1"/>
      </xdr:nvSpPr>
      <xdr:spPr>
        <a:xfrm>
          <a:off x="6563995"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CDF4C2F-C411-4D8A-ABDF-AA509515C339}"/>
            </a:ext>
          </a:extLst>
        </xdr:cNvPr>
        <xdr:cNvCxnSpPr/>
      </xdr:nvCxnSpPr>
      <xdr:spPr>
        <a:xfrm>
          <a:off x="660209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C82F94C-C919-4977-AC51-584593F85AD4}"/>
            </a:ext>
          </a:extLst>
        </xdr:cNvPr>
        <xdr:cNvCxnSpPr/>
      </xdr:nvCxnSpPr>
      <xdr:spPr>
        <a:xfrm>
          <a:off x="660209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7FFF74E5-E5BB-4FC7-8029-323D439CFF90}"/>
            </a:ext>
          </a:extLst>
        </xdr:cNvPr>
        <xdr:cNvSpPr txBox="1"/>
      </xdr:nvSpPr>
      <xdr:spPr>
        <a:xfrm>
          <a:off x="6357119" y="189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4B169197-C4CA-4458-B86B-61148DE3DC48}"/>
            </a:ext>
          </a:extLst>
        </xdr:cNvPr>
        <xdr:cNvCxnSpPr/>
      </xdr:nvCxnSpPr>
      <xdr:spPr>
        <a:xfrm>
          <a:off x="660209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a:extLst>
            <a:ext uri="{FF2B5EF4-FFF2-40B4-BE49-F238E27FC236}">
              <a16:creationId xmlns:a16="http://schemas.microsoft.com/office/drawing/2014/main" id="{2B2A5440-DA9F-472A-A9F8-07EC74D548A9}"/>
            </a:ext>
          </a:extLst>
        </xdr:cNvPr>
        <xdr:cNvSpPr txBox="1"/>
      </xdr:nvSpPr>
      <xdr:spPr>
        <a:xfrm>
          <a:off x="6010486" y="185477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9849E5A9-383D-4354-AA96-11DFCA0CB1FE}"/>
            </a:ext>
          </a:extLst>
        </xdr:cNvPr>
        <xdr:cNvCxnSpPr/>
      </xdr:nvCxnSpPr>
      <xdr:spPr>
        <a:xfrm>
          <a:off x="660209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a:extLst>
            <a:ext uri="{FF2B5EF4-FFF2-40B4-BE49-F238E27FC236}">
              <a16:creationId xmlns:a16="http://schemas.microsoft.com/office/drawing/2014/main" id="{B990D16D-5A06-4709-B0DD-3CEBBAA83C76}"/>
            </a:ext>
          </a:extLst>
        </xdr:cNvPr>
        <xdr:cNvSpPr txBox="1"/>
      </xdr:nvSpPr>
      <xdr:spPr>
        <a:xfrm>
          <a:off x="6010486" y="181591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FA806EA-71D9-42F6-A460-02B53E14101B}"/>
            </a:ext>
          </a:extLst>
        </xdr:cNvPr>
        <xdr:cNvCxnSpPr/>
      </xdr:nvCxnSpPr>
      <xdr:spPr>
        <a:xfrm>
          <a:off x="660209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a:extLst>
            <a:ext uri="{FF2B5EF4-FFF2-40B4-BE49-F238E27FC236}">
              <a16:creationId xmlns:a16="http://schemas.microsoft.com/office/drawing/2014/main" id="{538D8453-A891-4EF8-BEA4-3B0261EBE5D5}"/>
            </a:ext>
          </a:extLst>
        </xdr:cNvPr>
        <xdr:cNvSpPr txBox="1"/>
      </xdr:nvSpPr>
      <xdr:spPr>
        <a:xfrm>
          <a:off x="6010486" y="17770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6E957CE-3A49-4EB0-A5E4-A8C44C24BDB0}"/>
            </a:ext>
          </a:extLst>
        </xdr:cNvPr>
        <xdr:cNvCxnSpPr/>
      </xdr:nvCxnSpPr>
      <xdr:spPr>
        <a:xfrm>
          <a:off x="660209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3" name="テキスト ボックス 452">
          <a:extLst>
            <a:ext uri="{FF2B5EF4-FFF2-40B4-BE49-F238E27FC236}">
              <a16:creationId xmlns:a16="http://schemas.microsoft.com/office/drawing/2014/main" id="{A3103FB3-F457-4C22-87C1-023494D71F0A}"/>
            </a:ext>
          </a:extLst>
        </xdr:cNvPr>
        <xdr:cNvSpPr txBox="1"/>
      </xdr:nvSpPr>
      <xdr:spPr>
        <a:xfrm>
          <a:off x="601048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FA6DA1B-24EC-4452-B4E5-D816938BFA97}"/>
            </a:ext>
          </a:extLst>
        </xdr:cNvPr>
        <xdr:cNvCxnSpPr/>
      </xdr:nvCxnSpPr>
      <xdr:spPr>
        <a:xfrm>
          <a:off x="660209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F85E1207-8224-44A0-8327-EF764FF557A9}"/>
            </a:ext>
          </a:extLst>
        </xdr:cNvPr>
        <xdr:cNvSpPr txBox="1"/>
      </xdr:nvSpPr>
      <xdr:spPr>
        <a:xfrm>
          <a:off x="5916523" y="1698563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979E7093-7278-41FD-9427-6BD7942E3980}"/>
            </a:ext>
          </a:extLst>
        </xdr:cNvPr>
        <xdr:cNvSpPr/>
      </xdr:nvSpPr>
      <xdr:spPr>
        <a:xfrm>
          <a:off x="660209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36742</xdr:rowOff>
    </xdr:from>
    <xdr:to>
      <xdr:col>54</xdr:col>
      <xdr:colOff>189865</xdr:colOff>
      <xdr:row>108</xdr:row>
      <xdr:rowOff>149227</xdr:rowOff>
    </xdr:to>
    <xdr:cxnSp macro="">
      <xdr:nvCxnSpPr>
        <xdr:cNvPr id="457" name="直線コネクタ 456">
          <a:extLst>
            <a:ext uri="{FF2B5EF4-FFF2-40B4-BE49-F238E27FC236}">
              <a16:creationId xmlns:a16="http://schemas.microsoft.com/office/drawing/2014/main" id="{7C18A743-7608-4B51-8B6F-B76B070C94D8}"/>
            </a:ext>
          </a:extLst>
        </xdr:cNvPr>
        <xdr:cNvCxnSpPr/>
      </xdr:nvCxnSpPr>
      <xdr:spPr>
        <a:xfrm flipV="1">
          <a:off x="10476865" y="17738002"/>
          <a:ext cx="0" cy="133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153054</xdr:rowOff>
    </xdr:from>
    <xdr:ext cx="469744" cy="259045"/>
    <xdr:sp macro="" textlink="">
      <xdr:nvSpPr>
        <xdr:cNvPr id="458" name="【港湾・漁港】&#10;一人当たり有形固定資産（償却資産）額最小値テキスト">
          <a:extLst>
            <a:ext uri="{FF2B5EF4-FFF2-40B4-BE49-F238E27FC236}">
              <a16:creationId xmlns:a16="http://schemas.microsoft.com/office/drawing/2014/main" id="{8AA74582-0D34-4497-8CD0-8004BF016D20}"/>
            </a:ext>
          </a:extLst>
        </xdr:cNvPr>
        <xdr:cNvSpPr txBox="1"/>
      </xdr:nvSpPr>
      <xdr:spPr>
        <a:xfrm>
          <a:off x="10515600" y="190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149227</xdr:rowOff>
    </xdr:from>
    <xdr:to>
      <xdr:col>55</xdr:col>
      <xdr:colOff>88900</xdr:colOff>
      <xdr:row>108</xdr:row>
      <xdr:rowOff>149227</xdr:rowOff>
    </xdr:to>
    <xdr:cxnSp macro="">
      <xdr:nvCxnSpPr>
        <xdr:cNvPr id="459" name="直線コネクタ 458">
          <a:extLst>
            <a:ext uri="{FF2B5EF4-FFF2-40B4-BE49-F238E27FC236}">
              <a16:creationId xmlns:a16="http://schemas.microsoft.com/office/drawing/2014/main" id="{1BF2CCBB-70EF-4589-BD65-182F92DF4CE0}"/>
            </a:ext>
          </a:extLst>
        </xdr:cNvPr>
        <xdr:cNvCxnSpPr/>
      </xdr:nvCxnSpPr>
      <xdr:spPr>
        <a:xfrm>
          <a:off x="10390505" y="1907730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154869</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1CBAE70C-8644-4685-AB39-D827ADB9CD73}"/>
            </a:ext>
          </a:extLst>
        </xdr:cNvPr>
        <xdr:cNvSpPr txBox="1"/>
      </xdr:nvSpPr>
      <xdr:spPr>
        <a:xfrm>
          <a:off x="10515600" y="1750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36742</xdr:rowOff>
    </xdr:from>
    <xdr:to>
      <xdr:col>55</xdr:col>
      <xdr:colOff>88900</xdr:colOff>
      <xdr:row>101</xdr:row>
      <xdr:rowOff>36742</xdr:rowOff>
    </xdr:to>
    <xdr:cxnSp macro="">
      <xdr:nvCxnSpPr>
        <xdr:cNvPr id="461" name="直線コネクタ 460">
          <a:extLst>
            <a:ext uri="{FF2B5EF4-FFF2-40B4-BE49-F238E27FC236}">
              <a16:creationId xmlns:a16="http://schemas.microsoft.com/office/drawing/2014/main" id="{ADAC0684-DFF5-46F9-895C-E70CF53CDE9F}"/>
            </a:ext>
          </a:extLst>
        </xdr:cNvPr>
        <xdr:cNvCxnSpPr/>
      </xdr:nvCxnSpPr>
      <xdr:spPr>
        <a:xfrm>
          <a:off x="10390505" y="1773800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34114</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2BDD40D-762D-4D25-86FF-27BB5676D4D0}"/>
            </a:ext>
          </a:extLst>
        </xdr:cNvPr>
        <xdr:cNvSpPr txBox="1"/>
      </xdr:nvSpPr>
      <xdr:spPr>
        <a:xfrm>
          <a:off x="10515600" y="18085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11237</xdr:rowOff>
    </xdr:from>
    <xdr:to>
      <xdr:col>55</xdr:col>
      <xdr:colOff>50800</xdr:colOff>
      <xdr:row>104</xdr:row>
      <xdr:rowOff>112837</xdr:rowOff>
    </xdr:to>
    <xdr:sp macro="" textlink="">
      <xdr:nvSpPr>
        <xdr:cNvPr id="463" name="フローチャート: 判断 462">
          <a:extLst>
            <a:ext uri="{FF2B5EF4-FFF2-40B4-BE49-F238E27FC236}">
              <a16:creationId xmlns:a16="http://schemas.microsoft.com/office/drawing/2014/main" id="{7DCD7E54-7B96-4F4B-80B4-C346C1AB8A70}"/>
            </a:ext>
          </a:extLst>
        </xdr:cNvPr>
        <xdr:cNvSpPr/>
      </xdr:nvSpPr>
      <xdr:spPr>
        <a:xfrm>
          <a:off x="10428605" y="1823637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25040</xdr:rowOff>
    </xdr:from>
    <xdr:to>
      <xdr:col>50</xdr:col>
      <xdr:colOff>165100</xdr:colOff>
      <xdr:row>104</xdr:row>
      <xdr:rowOff>126640</xdr:rowOff>
    </xdr:to>
    <xdr:sp macro="" textlink="">
      <xdr:nvSpPr>
        <xdr:cNvPr id="464" name="フローチャート: 判断 463">
          <a:extLst>
            <a:ext uri="{FF2B5EF4-FFF2-40B4-BE49-F238E27FC236}">
              <a16:creationId xmlns:a16="http://schemas.microsoft.com/office/drawing/2014/main" id="{D09C12AD-2DCA-4FF8-8182-74C6BC8CBA7F}"/>
            </a:ext>
          </a:extLst>
        </xdr:cNvPr>
        <xdr:cNvSpPr/>
      </xdr:nvSpPr>
      <xdr:spPr>
        <a:xfrm>
          <a:off x="9590405" y="182539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16708</xdr:rowOff>
    </xdr:from>
    <xdr:to>
      <xdr:col>46</xdr:col>
      <xdr:colOff>38100</xdr:colOff>
      <xdr:row>106</xdr:row>
      <xdr:rowOff>118308</xdr:rowOff>
    </xdr:to>
    <xdr:sp macro="" textlink="">
      <xdr:nvSpPr>
        <xdr:cNvPr id="465" name="フローチャート: 判断 464">
          <a:extLst>
            <a:ext uri="{FF2B5EF4-FFF2-40B4-BE49-F238E27FC236}">
              <a16:creationId xmlns:a16="http://schemas.microsoft.com/office/drawing/2014/main" id="{16664704-9303-4224-A104-17B928D6922A}"/>
            </a:ext>
          </a:extLst>
        </xdr:cNvPr>
        <xdr:cNvSpPr/>
      </xdr:nvSpPr>
      <xdr:spPr>
        <a:xfrm>
          <a:off x="8697595" y="18598078"/>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86716</xdr:rowOff>
    </xdr:from>
    <xdr:to>
      <xdr:col>41</xdr:col>
      <xdr:colOff>101600</xdr:colOff>
      <xdr:row>108</xdr:row>
      <xdr:rowOff>16866</xdr:rowOff>
    </xdr:to>
    <xdr:sp macro="" textlink="">
      <xdr:nvSpPr>
        <xdr:cNvPr id="466" name="フローチャート: 判断 465">
          <a:extLst>
            <a:ext uri="{FF2B5EF4-FFF2-40B4-BE49-F238E27FC236}">
              <a16:creationId xmlns:a16="http://schemas.microsoft.com/office/drawing/2014/main" id="{EEAC7015-23A4-49A2-919A-75797744C4BD}"/>
            </a:ext>
          </a:extLst>
        </xdr:cNvPr>
        <xdr:cNvSpPr/>
      </xdr:nvSpPr>
      <xdr:spPr>
        <a:xfrm>
          <a:off x="7810500" y="1883763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120631</xdr:rowOff>
    </xdr:from>
    <xdr:to>
      <xdr:col>36</xdr:col>
      <xdr:colOff>165100</xdr:colOff>
      <xdr:row>108</xdr:row>
      <xdr:rowOff>50781</xdr:rowOff>
    </xdr:to>
    <xdr:sp macro="" textlink="">
      <xdr:nvSpPr>
        <xdr:cNvPr id="467" name="フローチャート: 判断 466">
          <a:extLst>
            <a:ext uri="{FF2B5EF4-FFF2-40B4-BE49-F238E27FC236}">
              <a16:creationId xmlns:a16="http://schemas.microsoft.com/office/drawing/2014/main" id="{7F1EF35B-D862-496D-9EF2-4C6719A16BE8}"/>
            </a:ext>
          </a:extLst>
        </xdr:cNvPr>
        <xdr:cNvSpPr/>
      </xdr:nvSpPr>
      <xdr:spPr>
        <a:xfrm>
          <a:off x="6923405" y="18871546"/>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4D2E702-17D5-417A-B780-8B6C07A2F9A3}"/>
            </a:ext>
          </a:extLst>
        </xdr:cNvPr>
        <xdr:cNvSpPr txBox="1"/>
      </xdr:nvSpPr>
      <xdr:spPr>
        <a:xfrm>
          <a:off x="102870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7BD43A-7ABE-4AAC-975C-DF2E0F9F80F0}"/>
            </a:ext>
          </a:extLst>
        </xdr:cNvPr>
        <xdr:cNvSpPr txBox="1"/>
      </xdr:nvSpPr>
      <xdr:spPr>
        <a:xfrm>
          <a:off x="944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FE42377-A0F2-486D-BFD9-0089CD127E41}"/>
            </a:ext>
          </a:extLst>
        </xdr:cNvPr>
        <xdr:cNvSpPr txBox="1"/>
      </xdr:nvSpPr>
      <xdr:spPr>
        <a:xfrm>
          <a:off x="856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692600E-69C0-4EEA-8BAC-182DDCFCA64E}"/>
            </a:ext>
          </a:extLst>
        </xdr:cNvPr>
        <xdr:cNvSpPr txBox="1"/>
      </xdr:nvSpPr>
      <xdr:spPr>
        <a:xfrm>
          <a:off x="766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2812DA-64A9-4583-897F-10D8E029D889}"/>
            </a:ext>
          </a:extLst>
        </xdr:cNvPr>
        <xdr:cNvSpPr txBox="1"/>
      </xdr:nvSpPr>
      <xdr:spPr>
        <a:xfrm>
          <a:off x="678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98427</xdr:rowOff>
    </xdr:from>
    <xdr:to>
      <xdr:col>55</xdr:col>
      <xdr:colOff>50800</xdr:colOff>
      <xdr:row>109</xdr:row>
      <xdr:rowOff>28577</xdr:rowOff>
    </xdr:to>
    <xdr:sp macro="" textlink="">
      <xdr:nvSpPr>
        <xdr:cNvPr id="473" name="楕円 472">
          <a:extLst>
            <a:ext uri="{FF2B5EF4-FFF2-40B4-BE49-F238E27FC236}">
              <a16:creationId xmlns:a16="http://schemas.microsoft.com/office/drawing/2014/main" id="{0F35A15D-D5F2-45B7-87FC-1C8E7C50B87E}"/>
            </a:ext>
          </a:extLst>
        </xdr:cNvPr>
        <xdr:cNvSpPr/>
      </xdr:nvSpPr>
      <xdr:spPr>
        <a:xfrm>
          <a:off x="10428605" y="190303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13354</xdr:rowOff>
    </xdr:from>
    <xdr:ext cx="469744" cy="259045"/>
    <xdr:sp macro="" textlink="">
      <xdr:nvSpPr>
        <xdr:cNvPr id="474" name="【港湾・漁港】&#10;一人当たり有形固定資産（償却資産）額該当値テキスト">
          <a:extLst>
            <a:ext uri="{FF2B5EF4-FFF2-40B4-BE49-F238E27FC236}">
              <a16:creationId xmlns:a16="http://schemas.microsoft.com/office/drawing/2014/main" id="{C4411DB4-F4CE-4287-9C95-AE76EA5A24A8}"/>
            </a:ext>
          </a:extLst>
        </xdr:cNvPr>
        <xdr:cNvSpPr txBox="1"/>
      </xdr:nvSpPr>
      <xdr:spPr>
        <a:xfrm>
          <a:off x="10515600" y="1893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98445</xdr:rowOff>
    </xdr:from>
    <xdr:to>
      <xdr:col>50</xdr:col>
      <xdr:colOff>165100</xdr:colOff>
      <xdr:row>109</xdr:row>
      <xdr:rowOff>28595</xdr:rowOff>
    </xdr:to>
    <xdr:sp macro="" textlink="">
      <xdr:nvSpPr>
        <xdr:cNvPr id="475" name="楕円 474">
          <a:extLst>
            <a:ext uri="{FF2B5EF4-FFF2-40B4-BE49-F238E27FC236}">
              <a16:creationId xmlns:a16="http://schemas.microsoft.com/office/drawing/2014/main" id="{25315B0A-A819-4791-90D6-C889C879D236}"/>
            </a:ext>
          </a:extLst>
        </xdr:cNvPr>
        <xdr:cNvSpPr/>
      </xdr:nvSpPr>
      <xdr:spPr>
        <a:xfrm>
          <a:off x="9590405" y="190303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149227</xdr:rowOff>
    </xdr:from>
    <xdr:to>
      <xdr:col>55</xdr:col>
      <xdr:colOff>0</xdr:colOff>
      <xdr:row>108</xdr:row>
      <xdr:rowOff>149245</xdr:rowOff>
    </xdr:to>
    <xdr:cxnSp macro="">
      <xdr:nvCxnSpPr>
        <xdr:cNvPr id="476" name="直線コネクタ 475">
          <a:extLst>
            <a:ext uri="{FF2B5EF4-FFF2-40B4-BE49-F238E27FC236}">
              <a16:creationId xmlns:a16="http://schemas.microsoft.com/office/drawing/2014/main" id="{964A718A-BEF1-49CC-8404-264D0AA0C42C}"/>
            </a:ext>
          </a:extLst>
        </xdr:cNvPr>
        <xdr:cNvCxnSpPr/>
      </xdr:nvCxnSpPr>
      <xdr:spPr>
        <a:xfrm flipV="1">
          <a:off x="9639300" y="19077307"/>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98506</xdr:rowOff>
    </xdr:from>
    <xdr:to>
      <xdr:col>46</xdr:col>
      <xdr:colOff>38100</xdr:colOff>
      <xdr:row>109</xdr:row>
      <xdr:rowOff>28656</xdr:rowOff>
    </xdr:to>
    <xdr:sp macro="" textlink="">
      <xdr:nvSpPr>
        <xdr:cNvPr id="477" name="楕円 476">
          <a:extLst>
            <a:ext uri="{FF2B5EF4-FFF2-40B4-BE49-F238E27FC236}">
              <a16:creationId xmlns:a16="http://schemas.microsoft.com/office/drawing/2014/main" id="{7EC4719E-F326-4FD7-A357-EAAE2CB6AC1C}"/>
            </a:ext>
          </a:extLst>
        </xdr:cNvPr>
        <xdr:cNvSpPr/>
      </xdr:nvSpPr>
      <xdr:spPr>
        <a:xfrm>
          <a:off x="8697595" y="1903039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149245</xdr:rowOff>
    </xdr:from>
    <xdr:to>
      <xdr:col>50</xdr:col>
      <xdr:colOff>114300</xdr:colOff>
      <xdr:row>108</xdr:row>
      <xdr:rowOff>149306</xdr:rowOff>
    </xdr:to>
    <xdr:cxnSp macro="">
      <xdr:nvCxnSpPr>
        <xdr:cNvPr id="478" name="直線コネクタ 477">
          <a:extLst>
            <a:ext uri="{FF2B5EF4-FFF2-40B4-BE49-F238E27FC236}">
              <a16:creationId xmlns:a16="http://schemas.microsoft.com/office/drawing/2014/main" id="{7C13BAEA-E84E-4831-9C57-E052312FF1C6}"/>
            </a:ext>
          </a:extLst>
        </xdr:cNvPr>
        <xdr:cNvCxnSpPr/>
      </xdr:nvCxnSpPr>
      <xdr:spPr>
        <a:xfrm flipV="1">
          <a:off x="8752205" y="19077325"/>
          <a:ext cx="887095"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98538</xdr:rowOff>
    </xdr:from>
    <xdr:to>
      <xdr:col>41</xdr:col>
      <xdr:colOff>101600</xdr:colOff>
      <xdr:row>109</xdr:row>
      <xdr:rowOff>28688</xdr:rowOff>
    </xdr:to>
    <xdr:sp macro="" textlink="">
      <xdr:nvSpPr>
        <xdr:cNvPr id="479" name="楕円 478">
          <a:extLst>
            <a:ext uri="{FF2B5EF4-FFF2-40B4-BE49-F238E27FC236}">
              <a16:creationId xmlns:a16="http://schemas.microsoft.com/office/drawing/2014/main" id="{0A44CFEB-2A6D-458E-AFD2-C3117F7A37ED}"/>
            </a:ext>
          </a:extLst>
        </xdr:cNvPr>
        <xdr:cNvSpPr/>
      </xdr:nvSpPr>
      <xdr:spPr>
        <a:xfrm>
          <a:off x="7810500" y="1903042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149306</xdr:rowOff>
    </xdr:from>
    <xdr:to>
      <xdr:col>45</xdr:col>
      <xdr:colOff>177800</xdr:colOff>
      <xdr:row>108</xdr:row>
      <xdr:rowOff>149338</xdr:rowOff>
    </xdr:to>
    <xdr:cxnSp macro="">
      <xdr:nvCxnSpPr>
        <xdr:cNvPr id="480" name="直線コネクタ 479">
          <a:extLst>
            <a:ext uri="{FF2B5EF4-FFF2-40B4-BE49-F238E27FC236}">
              <a16:creationId xmlns:a16="http://schemas.microsoft.com/office/drawing/2014/main" id="{538E46B3-080D-4297-B1AC-EF76524F02A9}"/>
            </a:ext>
          </a:extLst>
        </xdr:cNvPr>
        <xdr:cNvCxnSpPr/>
      </xdr:nvCxnSpPr>
      <xdr:spPr>
        <a:xfrm flipV="1">
          <a:off x="7859395" y="19077386"/>
          <a:ext cx="89281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98534</xdr:rowOff>
    </xdr:from>
    <xdr:to>
      <xdr:col>36</xdr:col>
      <xdr:colOff>165100</xdr:colOff>
      <xdr:row>109</xdr:row>
      <xdr:rowOff>28684</xdr:rowOff>
    </xdr:to>
    <xdr:sp macro="" textlink="">
      <xdr:nvSpPr>
        <xdr:cNvPr id="481" name="楕円 480">
          <a:extLst>
            <a:ext uri="{FF2B5EF4-FFF2-40B4-BE49-F238E27FC236}">
              <a16:creationId xmlns:a16="http://schemas.microsoft.com/office/drawing/2014/main" id="{C9B1C7D0-8F16-4CD6-B6C4-424CB3869D04}"/>
            </a:ext>
          </a:extLst>
        </xdr:cNvPr>
        <xdr:cNvSpPr/>
      </xdr:nvSpPr>
      <xdr:spPr>
        <a:xfrm>
          <a:off x="6923405" y="19030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149334</xdr:rowOff>
    </xdr:from>
    <xdr:to>
      <xdr:col>41</xdr:col>
      <xdr:colOff>50800</xdr:colOff>
      <xdr:row>108</xdr:row>
      <xdr:rowOff>149338</xdr:rowOff>
    </xdr:to>
    <xdr:cxnSp macro="">
      <xdr:nvCxnSpPr>
        <xdr:cNvPr id="482" name="直線コネクタ 481">
          <a:extLst>
            <a:ext uri="{FF2B5EF4-FFF2-40B4-BE49-F238E27FC236}">
              <a16:creationId xmlns:a16="http://schemas.microsoft.com/office/drawing/2014/main" id="{E0EEBB16-CDA4-47D2-A993-F4C52DBB5144}"/>
            </a:ext>
          </a:extLst>
        </xdr:cNvPr>
        <xdr:cNvCxnSpPr/>
      </xdr:nvCxnSpPr>
      <xdr:spPr>
        <a:xfrm>
          <a:off x="6972300" y="19077414"/>
          <a:ext cx="887095"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143167</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318E5164-EBC6-425E-AFBE-8469F907EE52}"/>
            </a:ext>
          </a:extLst>
        </xdr:cNvPr>
        <xdr:cNvSpPr txBox="1"/>
      </xdr:nvSpPr>
      <xdr:spPr>
        <a:xfrm>
          <a:off x="9329000" y="18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134835</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0AA05E6-5317-4219-95DF-47495DA6153C}"/>
            </a:ext>
          </a:extLst>
        </xdr:cNvPr>
        <xdr:cNvSpPr txBox="1"/>
      </xdr:nvSpPr>
      <xdr:spPr>
        <a:xfrm>
          <a:off x="8452700" y="183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33393</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522AEF29-0793-4AF8-AA8B-8B9C58A75DDD}"/>
            </a:ext>
          </a:extLst>
        </xdr:cNvPr>
        <xdr:cNvSpPr txBox="1"/>
      </xdr:nvSpPr>
      <xdr:spPr>
        <a:xfrm>
          <a:off x="7592206" y="186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67308</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B4333756-6463-4A4F-8709-6C47BFAFBD35}"/>
            </a:ext>
          </a:extLst>
        </xdr:cNvPr>
        <xdr:cNvSpPr txBox="1"/>
      </xdr:nvSpPr>
      <xdr:spPr>
        <a:xfrm>
          <a:off x="6705111" y="186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19722</xdr:rowOff>
    </xdr:from>
    <xdr:ext cx="469744" cy="259045"/>
    <xdr:sp macro="" textlink="">
      <xdr:nvSpPr>
        <xdr:cNvPr id="487" name="n_1mainValue【港湾・漁港】&#10;一人当たり有形固定資産（償却資産）額">
          <a:extLst>
            <a:ext uri="{FF2B5EF4-FFF2-40B4-BE49-F238E27FC236}">
              <a16:creationId xmlns:a16="http://schemas.microsoft.com/office/drawing/2014/main" id="{CEB3626C-C163-4C42-9FE1-4210EB31222B}"/>
            </a:ext>
          </a:extLst>
        </xdr:cNvPr>
        <xdr:cNvSpPr txBox="1"/>
      </xdr:nvSpPr>
      <xdr:spPr>
        <a:xfrm>
          <a:off x="9395538" y="1912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19783</xdr:rowOff>
    </xdr:from>
    <xdr:ext cx="469744" cy="259045"/>
    <xdr:sp macro="" textlink="">
      <xdr:nvSpPr>
        <xdr:cNvPr id="488" name="n_2mainValue【港湾・漁港】&#10;一人当たり有形固定資産（償却資産）額">
          <a:extLst>
            <a:ext uri="{FF2B5EF4-FFF2-40B4-BE49-F238E27FC236}">
              <a16:creationId xmlns:a16="http://schemas.microsoft.com/office/drawing/2014/main" id="{99ED3E15-64C8-4A7C-827F-2D3CDCF82787}"/>
            </a:ext>
          </a:extLst>
        </xdr:cNvPr>
        <xdr:cNvSpPr txBox="1"/>
      </xdr:nvSpPr>
      <xdr:spPr>
        <a:xfrm>
          <a:off x="8519238" y="1912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19815</xdr:rowOff>
    </xdr:from>
    <xdr:ext cx="469744" cy="259045"/>
    <xdr:sp macro="" textlink="">
      <xdr:nvSpPr>
        <xdr:cNvPr id="489" name="n_3mainValue【港湾・漁港】&#10;一人当たり有形固定資産（償却資産）額">
          <a:extLst>
            <a:ext uri="{FF2B5EF4-FFF2-40B4-BE49-F238E27FC236}">
              <a16:creationId xmlns:a16="http://schemas.microsoft.com/office/drawing/2014/main" id="{A8D40C63-7F29-460F-9FF3-17A1DF53CD25}"/>
            </a:ext>
          </a:extLst>
        </xdr:cNvPr>
        <xdr:cNvSpPr txBox="1"/>
      </xdr:nvSpPr>
      <xdr:spPr>
        <a:xfrm>
          <a:off x="7624523" y="1912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19811</xdr:rowOff>
    </xdr:from>
    <xdr:ext cx="469744" cy="259045"/>
    <xdr:sp macro="" textlink="">
      <xdr:nvSpPr>
        <xdr:cNvPr id="490" name="n_4mainValue【港湾・漁港】&#10;一人当たり有形固定資産（償却資産）額">
          <a:extLst>
            <a:ext uri="{FF2B5EF4-FFF2-40B4-BE49-F238E27FC236}">
              <a16:creationId xmlns:a16="http://schemas.microsoft.com/office/drawing/2014/main" id="{21056F73-B943-4EA9-B644-F42574D1C9E0}"/>
            </a:ext>
          </a:extLst>
        </xdr:cNvPr>
        <xdr:cNvSpPr txBox="1"/>
      </xdr:nvSpPr>
      <xdr:spPr>
        <a:xfrm>
          <a:off x="6739333" y="191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F30DC7F-63B0-49A1-B812-C60C6FC0594E}"/>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45AE42B-DA9E-43D1-82C4-5F6D89FB6FAF}"/>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28D3E31-FA11-48D7-BFE2-E0AC8F99CF53}"/>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D878B33-D4F2-437A-9058-5B79998A77AE}"/>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0DCF2C1-B682-4431-B9EC-C70D50F132BC}"/>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DF9B402-67DE-47D3-9BAD-0A932F16B91A}"/>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EA84809-3E1D-4D70-AFD0-37E177286E57}"/>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1E84645-381B-4EB7-BC46-8E6DEAB4171A}"/>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13EDEA7-85A2-4EE8-A9EC-BDB925D81C3B}"/>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2490FD3-0615-43DF-9B8F-D80CB310ECDB}"/>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1D92527-6B2D-4D1C-86A0-9C8DB2CBFAE6}"/>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a:extLst>
            <a:ext uri="{FF2B5EF4-FFF2-40B4-BE49-F238E27FC236}">
              <a16:creationId xmlns:a16="http://schemas.microsoft.com/office/drawing/2014/main" id="{1ECD6957-A506-499C-A0E1-8A6613347334}"/>
            </a:ext>
          </a:extLst>
        </xdr:cNvPr>
        <xdr:cNvCxnSpPr/>
      </xdr:nvCxnSpPr>
      <xdr:spPr>
        <a:xfrm>
          <a:off x="12447905" y="7322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3" name="テキスト ボックス 502">
          <a:extLst>
            <a:ext uri="{FF2B5EF4-FFF2-40B4-BE49-F238E27FC236}">
              <a16:creationId xmlns:a16="http://schemas.microsoft.com/office/drawing/2014/main" id="{A15E0483-61B7-4011-8C68-BA3428640276}"/>
            </a:ext>
          </a:extLst>
        </xdr:cNvPr>
        <xdr:cNvSpPr txBox="1"/>
      </xdr:nvSpPr>
      <xdr:spPr>
        <a:xfrm>
          <a:off x="11982631" y="7171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a:extLst>
            <a:ext uri="{FF2B5EF4-FFF2-40B4-BE49-F238E27FC236}">
              <a16:creationId xmlns:a16="http://schemas.microsoft.com/office/drawing/2014/main" id="{FFA378AC-4847-409F-BE24-14934C35086C}"/>
            </a:ext>
          </a:extLst>
        </xdr:cNvPr>
        <xdr:cNvCxnSpPr/>
      </xdr:nvCxnSpPr>
      <xdr:spPr>
        <a:xfrm>
          <a:off x="1244790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a:extLst>
            <a:ext uri="{FF2B5EF4-FFF2-40B4-BE49-F238E27FC236}">
              <a16:creationId xmlns:a16="http://schemas.microsoft.com/office/drawing/2014/main" id="{B3C6DEB5-633C-460D-972D-3086D7A126CD}"/>
            </a:ext>
          </a:extLst>
        </xdr:cNvPr>
        <xdr:cNvSpPr txBox="1"/>
      </xdr:nvSpPr>
      <xdr:spPr>
        <a:xfrm>
          <a:off x="12042941" y="6706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a:extLst>
            <a:ext uri="{FF2B5EF4-FFF2-40B4-BE49-F238E27FC236}">
              <a16:creationId xmlns:a16="http://schemas.microsoft.com/office/drawing/2014/main" id="{F1074C55-C61C-41A5-99CE-8EBF756E4CDB}"/>
            </a:ext>
          </a:extLst>
        </xdr:cNvPr>
        <xdr:cNvCxnSpPr/>
      </xdr:nvCxnSpPr>
      <xdr:spPr>
        <a:xfrm>
          <a:off x="12447905" y="6385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a:extLst>
            <a:ext uri="{FF2B5EF4-FFF2-40B4-BE49-F238E27FC236}">
              <a16:creationId xmlns:a16="http://schemas.microsoft.com/office/drawing/2014/main" id="{82337023-324F-4400-B817-1DD6D00A4E16}"/>
            </a:ext>
          </a:extLst>
        </xdr:cNvPr>
        <xdr:cNvSpPr txBox="1"/>
      </xdr:nvSpPr>
      <xdr:spPr>
        <a:xfrm>
          <a:off x="12042941" y="6241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a:extLst>
            <a:ext uri="{FF2B5EF4-FFF2-40B4-BE49-F238E27FC236}">
              <a16:creationId xmlns:a16="http://schemas.microsoft.com/office/drawing/2014/main" id="{FE7A5530-D0FD-4D2B-A0E1-3ECA65D4BCAD}"/>
            </a:ext>
          </a:extLst>
        </xdr:cNvPr>
        <xdr:cNvCxnSpPr/>
      </xdr:nvCxnSpPr>
      <xdr:spPr>
        <a:xfrm>
          <a:off x="12447905" y="5920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a:extLst>
            <a:ext uri="{FF2B5EF4-FFF2-40B4-BE49-F238E27FC236}">
              <a16:creationId xmlns:a16="http://schemas.microsoft.com/office/drawing/2014/main" id="{55669049-4D0E-49FC-A50B-6AB02B716FE2}"/>
            </a:ext>
          </a:extLst>
        </xdr:cNvPr>
        <xdr:cNvSpPr txBox="1"/>
      </xdr:nvSpPr>
      <xdr:spPr>
        <a:xfrm>
          <a:off x="12042941" y="5768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F6535804-FEE2-4C24-B546-28FE3159FCE9}"/>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a:extLst>
            <a:ext uri="{FF2B5EF4-FFF2-40B4-BE49-F238E27FC236}">
              <a16:creationId xmlns:a16="http://schemas.microsoft.com/office/drawing/2014/main" id="{6D1024F5-CBCE-4377-AA44-7B9304823BAE}"/>
            </a:ext>
          </a:extLst>
        </xdr:cNvPr>
        <xdr:cNvSpPr txBox="1"/>
      </xdr:nvSpPr>
      <xdr:spPr>
        <a:xfrm>
          <a:off x="12042941" y="5304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4692AA3A-73FF-433B-B60E-087465EC5622}"/>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513" name="直線コネクタ 512">
          <a:extLst>
            <a:ext uri="{FF2B5EF4-FFF2-40B4-BE49-F238E27FC236}">
              <a16:creationId xmlns:a16="http://schemas.microsoft.com/office/drawing/2014/main" id="{DB7F8EE3-1BC4-46F0-BD4E-C61B35971AE6}"/>
            </a:ext>
          </a:extLst>
        </xdr:cNvPr>
        <xdr:cNvCxnSpPr/>
      </xdr:nvCxnSpPr>
      <xdr:spPr>
        <a:xfrm flipV="1">
          <a:off x="16316959" y="581596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8A38C167-2B0D-4DDC-9CCC-553959701BF7}"/>
            </a:ext>
          </a:extLst>
        </xdr:cNvPr>
        <xdr:cNvSpPr txBox="1"/>
      </xdr:nvSpPr>
      <xdr:spPr>
        <a:xfrm>
          <a:off x="16355695" y="73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a:extLst>
            <a:ext uri="{FF2B5EF4-FFF2-40B4-BE49-F238E27FC236}">
              <a16:creationId xmlns:a16="http://schemas.microsoft.com/office/drawing/2014/main" id="{17573BC1-3710-46FE-8188-566D2DECE4D7}"/>
            </a:ext>
          </a:extLst>
        </xdr:cNvPr>
        <xdr:cNvCxnSpPr/>
      </xdr:nvCxnSpPr>
      <xdr:spPr>
        <a:xfrm>
          <a:off x="16230600" y="732282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8E3B33DB-726B-4FBA-B2FA-A73EBBC8A501}"/>
            </a:ext>
          </a:extLst>
        </xdr:cNvPr>
        <xdr:cNvSpPr txBox="1"/>
      </xdr:nvSpPr>
      <xdr:spPr>
        <a:xfrm>
          <a:off x="16355695"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517" name="直線コネクタ 516">
          <a:extLst>
            <a:ext uri="{FF2B5EF4-FFF2-40B4-BE49-F238E27FC236}">
              <a16:creationId xmlns:a16="http://schemas.microsoft.com/office/drawing/2014/main" id="{324E28B4-167B-4892-8DD7-DB42743C1A92}"/>
            </a:ext>
          </a:extLst>
        </xdr:cNvPr>
        <xdr:cNvCxnSpPr/>
      </xdr:nvCxnSpPr>
      <xdr:spPr>
        <a:xfrm>
          <a:off x="16230600" y="581596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44975</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27B9AFFE-4627-4945-B26A-761F7330000B}"/>
            </a:ext>
          </a:extLst>
        </xdr:cNvPr>
        <xdr:cNvSpPr txBox="1"/>
      </xdr:nvSpPr>
      <xdr:spPr>
        <a:xfrm>
          <a:off x="16355695" y="635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519" name="フローチャート: 判断 518">
          <a:extLst>
            <a:ext uri="{FF2B5EF4-FFF2-40B4-BE49-F238E27FC236}">
              <a16:creationId xmlns:a16="http://schemas.microsoft.com/office/drawing/2014/main" id="{D0EF471B-EF6F-4F71-AE5D-53028C4A0A2B}"/>
            </a:ext>
          </a:extLst>
        </xdr:cNvPr>
        <xdr:cNvSpPr/>
      </xdr:nvSpPr>
      <xdr:spPr>
        <a:xfrm>
          <a:off x="16268700" y="637781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520" name="フローチャート: 判断 519">
          <a:extLst>
            <a:ext uri="{FF2B5EF4-FFF2-40B4-BE49-F238E27FC236}">
              <a16:creationId xmlns:a16="http://schemas.microsoft.com/office/drawing/2014/main" id="{B070FE1C-0733-4A74-8E81-1675B58B6EC2}"/>
            </a:ext>
          </a:extLst>
        </xdr:cNvPr>
        <xdr:cNvSpPr/>
      </xdr:nvSpPr>
      <xdr:spPr>
        <a:xfrm>
          <a:off x="15430500" y="629475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521" name="フローチャート: 判断 520">
          <a:extLst>
            <a:ext uri="{FF2B5EF4-FFF2-40B4-BE49-F238E27FC236}">
              <a16:creationId xmlns:a16="http://schemas.microsoft.com/office/drawing/2014/main" id="{08FAD198-EFFA-4F90-8F33-53E744C68DF6}"/>
            </a:ext>
          </a:extLst>
        </xdr:cNvPr>
        <xdr:cNvSpPr/>
      </xdr:nvSpPr>
      <xdr:spPr>
        <a:xfrm>
          <a:off x="14543405" y="63484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xdr:rowOff>
    </xdr:from>
    <xdr:to>
      <xdr:col>72</xdr:col>
      <xdr:colOff>38100</xdr:colOff>
      <xdr:row>36</xdr:row>
      <xdr:rowOff>108712</xdr:rowOff>
    </xdr:to>
    <xdr:sp macro="" textlink="">
      <xdr:nvSpPr>
        <xdr:cNvPr id="522" name="フローチャート: 判断 521">
          <a:extLst>
            <a:ext uri="{FF2B5EF4-FFF2-40B4-BE49-F238E27FC236}">
              <a16:creationId xmlns:a16="http://schemas.microsoft.com/office/drawing/2014/main" id="{879E8A51-1BC7-4256-B931-902D0B81644E}"/>
            </a:ext>
          </a:extLst>
        </xdr:cNvPr>
        <xdr:cNvSpPr/>
      </xdr:nvSpPr>
      <xdr:spPr>
        <a:xfrm>
          <a:off x="13650595" y="6314567"/>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523" name="フローチャート: 判断 522">
          <a:extLst>
            <a:ext uri="{FF2B5EF4-FFF2-40B4-BE49-F238E27FC236}">
              <a16:creationId xmlns:a16="http://schemas.microsoft.com/office/drawing/2014/main" id="{0217D5FD-F42F-41B5-9651-46EBF946055F}"/>
            </a:ext>
          </a:extLst>
        </xdr:cNvPr>
        <xdr:cNvSpPr/>
      </xdr:nvSpPr>
      <xdr:spPr>
        <a:xfrm>
          <a:off x="12763500" y="621436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F530883-68F1-4ABD-9508-13AC8A7DA796}"/>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CD58CEF-399E-416A-A192-84DA2D4E6C89}"/>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E659E07-B104-4029-9C71-CAA30CFCDFCA}"/>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E43AF9C-EAAB-4F24-93AC-5F6ED9576154}"/>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675E343-8AC8-47AD-AFCE-9C9194BA4432}"/>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130556</xdr:rowOff>
    </xdr:from>
    <xdr:to>
      <xdr:col>67</xdr:col>
      <xdr:colOff>101600</xdr:colOff>
      <xdr:row>41</xdr:row>
      <xdr:rowOff>60706</xdr:rowOff>
    </xdr:to>
    <xdr:sp macro="" textlink="">
      <xdr:nvSpPr>
        <xdr:cNvPr id="529" name="楕円 528">
          <a:extLst>
            <a:ext uri="{FF2B5EF4-FFF2-40B4-BE49-F238E27FC236}">
              <a16:creationId xmlns:a16="http://schemas.microsoft.com/office/drawing/2014/main" id="{F6F1FE5D-ED93-4E80-843E-9B381B83A594}"/>
            </a:ext>
          </a:extLst>
        </xdr:cNvPr>
        <xdr:cNvSpPr/>
      </xdr:nvSpPr>
      <xdr:spPr>
        <a:xfrm>
          <a:off x="12763500" y="714476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109237</xdr:rowOff>
    </xdr:from>
    <xdr:ext cx="405111" cy="259045"/>
    <xdr:sp macro="" textlink="">
      <xdr:nvSpPr>
        <xdr:cNvPr id="530" name="n_1aveValue【認定こども園・幼稚園・保育所】&#10;有形固定資産減価償却率">
          <a:extLst>
            <a:ext uri="{FF2B5EF4-FFF2-40B4-BE49-F238E27FC236}">
              <a16:creationId xmlns:a16="http://schemas.microsoft.com/office/drawing/2014/main" id="{DBD27457-C6CD-408B-A808-9EE518C7A983}"/>
            </a:ext>
          </a:extLst>
        </xdr:cNvPr>
        <xdr:cNvSpPr txBox="1"/>
      </xdr:nvSpPr>
      <xdr:spPr>
        <a:xfrm>
          <a:off x="15267949"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157243</xdr:rowOff>
    </xdr:from>
    <xdr:ext cx="405111" cy="259045"/>
    <xdr:sp macro="" textlink="">
      <xdr:nvSpPr>
        <xdr:cNvPr id="531" name="n_2aveValue【認定こども園・幼稚園・保育所】&#10;有形固定資産減価償却率">
          <a:extLst>
            <a:ext uri="{FF2B5EF4-FFF2-40B4-BE49-F238E27FC236}">
              <a16:creationId xmlns:a16="http://schemas.microsoft.com/office/drawing/2014/main" id="{D4EE2DF0-ADBB-4717-9C93-FAE74F15E57A}"/>
            </a:ext>
          </a:extLst>
        </xdr:cNvPr>
        <xdr:cNvSpPr txBox="1"/>
      </xdr:nvSpPr>
      <xdr:spPr>
        <a:xfrm>
          <a:off x="14391649" y="611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125239</xdr:rowOff>
    </xdr:from>
    <xdr:ext cx="405111" cy="259045"/>
    <xdr:sp macro="" textlink="">
      <xdr:nvSpPr>
        <xdr:cNvPr id="532" name="n_3aveValue【認定こども園・幼稚園・保育所】&#10;有形固定資産減価償却率">
          <a:extLst>
            <a:ext uri="{FF2B5EF4-FFF2-40B4-BE49-F238E27FC236}">
              <a16:creationId xmlns:a16="http://schemas.microsoft.com/office/drawing/2014/main" id="{8E939761-5F73-4D1D-A382-548AFFDE512E}"/>
            </a:ext>
          </a:extLst>
        </xdr:cNvPr>
        <xdr:cNvSpPr txBox="1"/>
      </xdr:nvSpPr>
      <xdr:spPr>
        <a:xfrm>
          <a:off x="13498839" y="608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533" name="n_4aveValue【認定こども園・幼稚園・保育所】&#10;有形固定資産減価償却率">
          <a:extLst>
            <a:ext uri="{FF2B5EF4-FFF2-40B4-BE49-F238E27FC236}">
              <a16:creationId xmlns:a16="http://schemas.microsoft.com/office/drawing/2014/main" id="{E871771E-20AB-47FF-8BE4-6661DDF98373}"/>
            </a:ext>
          </a:extLst>
        </xdr:cNvPr>
        <xdr:cNvSpPr txBox="1"/>
      </xdr:nvSpPr>
      <xdr:spPr>
        <a:xfrm>
          <a:off x="12611744" y="598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51833</xdr:rowOff>
    </xdr:from>
    <xdr:ext cx="405111" cy="259045"/>
    <xdr:sp macro="" textlink="">
      <xdr:nvSpPr>
        <xdr:cNvPr id="534" name="n_4mainValue【認定こども園・幼稚園・保育所】&#10;有形固定資産減価償却率">
          <a:extLst>
            <a:ext uri="{FF2B5EF4-FFF2-40B4-BE49-F238E27FC236}">
              <a16:creationId xmlns:a16="http://schemas.microsoft.com/office/drawing/2014/main" id="{265EBCB8-ED13-4CDA-B5DE-0B93071CF19F}"/>
            </a:ext>
          </a:extLst>
        </xdr:cNvPr>
        <xdr:cNvSpPr txBox="1"/>
      </xdr:nvSpPr>
      <xdr:spPr>
        <a:xfrm>
          <a:off x="12611744" y="723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a:extLst>
            <a:ext uri="{FF2B5EF4-FFF2-40B4-BE49-F238E27FC236}">
              <a16:creationId xmlns:a16="http://schemas.microsoft.com/office/drawing/2014/main" id="{CF4EA5A6-BADE-4FDF-AAD8-CCE88D041C90}"/>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a:extLst>
            <a:ext uri="{FF2B5EF4-FFF2-40B4-BE49-F238E27FC236}">
              <a16:creationId xmlns:a16="http://schemas.microsoft.com/office/drawing/2014/main" id="{9C110890-10FA-4959-8F8A-02AF4924DBAA}"/>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a:extLst>
            <a:ext uri="{FF2B5EF4-FFF2-40B4-BE49-F238E27FC236}">
              <a16:creationId xmlns:a16="http://schemas.microsoft.com/office/drawing/2014/main" id="{E5B44A3F-BF49-449C-B552-9FD96AA60EA5}"/>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a:extLst>
            <a:ext uri="{FF2B5EF4-FFF2-40B4-BE49-F238E27FC236}">
              <a16:creationId xmlns:a16="http://schemas.microsoft.com/office/drawing/2014/main" id="{CB3E3F3C-0B97-4D6C-A01B-ECF4B28686CD}"/>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a:extLst>
            <a:ext uri="{FF2B5EF4-FFF2-40B4-BE49-F238E27FC236}">
              <a16:creationId xmlns:a16="http://schemas.microsoft.com/office/drawing/2014/main" id="{6F38084C-B4A6-4FA5-B06D-D4C93EE554E9}"/>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a:extLst>
            <a:ext uri="{FF2B5EF4-FFF2-40B4-BE49-F238E27FC236}">
              <a16:creationId xmlns:a16="http://schemas.microsoft.com/office/drawing/2014/main" id="{C3A483E3-7ACB-4F24-A8EC-9DCF4905F941}"/>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a:extLst>
            <a:ext uri="{FF2B5EF4-FFF2-40B4-BE49-F238E27FC236}">
              <a16:creationId xmlns:a16="http://schemas.microsoft.com/office/drawing/2014/main" id="{6B0BA5BE-3FEC-4AED-8099-88851DC22D59}"/>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a:extLst>
            <a:ext uri="{FF2B5EF4-FFF2-40B4-BE49-F238E27FC236}">
              <a16:creationId xmlns:a16="http://schemas.microsoft.com/office/drawing/2014/main" id="{51164EE8-E3E5-4761-B2E5-A64F754D67AE}"/>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a:extLst>
            <a:ext uri="{FF2B5EF4-FFF2-40B4-BE49-F238E27FC236}">
              <a16:creationId xmlns:a16="http://schemas.microsoft.com/office/drawing/2014/main" id="{DB525344-085E-4BA3-A69A-4F5791C23E3E}"/>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a:extLst>
            <a:ext uri="{FF2B5EF4-FFF2-40B4-BE49-F238E27FC236}">
              <a16:creationId xmlns:a16="http://schemas.microsoft.com/office/drawing/2014/main" id="{1755FF79-2568-4F9A-A85C-2546486122A5}"/>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5" name="直線コネクタ 544">
          <a:extLst>
            <a:ext uri="{FF2B5EF4-FFF2-40B4-BE49-F238E27FC236}">
              <a16:creationId xmlns:a16="http://schemas.microsoft.com/office/drawing/2014/main" id="{CFBDAC46-6F5F-47AA-8ABB-4D4483F0F349}"/>
            </a:ext>
          </a:extLst>
        </xdr:cNvPr>
        <xdr:cNvCxnSpPr/>
      </xdr:nvCxnSpPr>
      <xdr:spPr>
        <a:xfrm>
          <a:off x="18288000"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6" name="テキスト ボックス 545">
          <a:extLst>
            <a:ext uri="{FF2B5EF4-FFF2-40B4-BE49-F238E27FC236}">
              <a16:creationId xmlns:a16="http://schemas.microsoft.com/office/drawing/2014/main" id="{6A6CF569-C1E2-4350-A3A5-9E3E779E4BD2}"/>
            </a:ext>
          </a:extLst>
        </xdr:cNvPr>
        <xdr:cNvSpPr txBox="1"/>
      </xdr:nvSpPr>
      <xdr:spPr>
        <a:xfrm>
          <a:off x="17822726"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7" name="直線コネクタ 546">
          <a:extLst>
            <a:ext uri="{FF2B5EF4-FFF2-40B4-BE49-F238E27FC236}">
              <a16:creationId xmlns:a16="http://schemas.microsoft.com/office/drawing/2014/main" id="{C063B3CE-AEA8-4FB5-8679-7887DC1D1E2C}"/>
            </a:ext>
          </a:extLst>
        </xdr:cNvPr>
        <xdr:cNvCxnSpPr/>
      </xdr:nvCxnSpPr>
      <xdr:spPr>
        <a:xfrm>
          <a:off x="18288000"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8" name="テキスト ボックス 547">
          <a:extLst>
            <a:ext uri="{FF2B5EF4-FFF2-40B4-BE49-F238E27FC236}">
              <a16:creationId xmlns:a16="http://schemas.microsoft.com/office/drawing/2014/main" id="{0F825C9E-D0FD-4F42-A8AB-3507BC0D1153}"/>
            </a:ext>
          </a:extLst>
        </xdr:cNvPr>
        <xdr:cNvSpPr txBox="1"/>
      </xdr:nvSpPr>
      <xdr:spPr>
        <a:xfrm>
          <a:off x="17822726" y="69770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9" name="直線コネクタ 548">
          <a:extLst>
            <a:ext uri="{FF2B5EF4-FFF2-40B4-BE49-F238E27FC236}">
              <a16:creationId xmlns:a16="http://schemas.microsoft.com/office/drawing/2014/main" id="{F4EF2DBC-09B1-45C5-A7A4-02FD9BFED2A2}"/>
            </a:ext>
          </a:extLst>
        </xdr:cNvPr>
        <xdr:cNvCxnSpPr/>
      </xdr:nvCxnSpPr>
      <xdr:spPr>
        <a:xfrm>
          <a:off x="18288000"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0" name="テキスト ボックス 549">
          <a:extLst>
            <a:ext uri="{FF2B5EF4-FFF2-40B4-BE49-F238E27FC236}">
              <a16:creationId xmlns:a16="http://schemas.microsoft.com/office/drawing/2014/main" id="{072ADE18-FE82-496F-B468-380824ADEC1E}"/>
            </a:ext>
          </a:extLst>
        </xdr:cNvPr>
        <xdr:cNvSpPr txBox="1"/>
      </xdr:nvSpPr>
      <xdr:spPr>
        <a:xfrm>
          <a:off x="17822726" y="6639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1" name="直線コネクタ 550">
          <a:extLst>
            <a:ext uri="{FF2B5EF4-FFF2-40B4-BE49-F238E27FC236}">
              <a16:creationId xmlns:a16="http://schemas.microsoft.com/office/drawing/2014/main" id="{7E3C91D0-27C2-49D4-BD00-C4022E303C29}"/>
            </a:ext>
          </a:extLst>
        </xdr:cNvPr>
        <xdr:cNvCxnSpPr/>
      </xdr:nvCxnSpPr>
      <xdr:spPr>
        <a:xfrm>
          <a:off x="18288000"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2" name="テキスト ボックス 551">
          <a:extLst>
            <a:ext uri="{FF2B5EF4-FFF2-40B4-BE49-F238E27FC236}">
              <a16:creationId xmlns:a16="http://schemas.microsoft.com/office/drawing/2014/main" id="{208211D1-A024-4ABE-837A-4CE8564348F9}"/>
            </a:ext>
          </a:extLst>
        </xdr:cNvPr>
        <xdr:cNvSpPr txBox="1"/>
      </xdr:nvSpPr>
      <xdr:spPr>
        <a:xfrm>
          <a:off x="17822726" y="63086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3" name="直線コネクタ 552">
          <a:extLst>
            <a:ext uri="{FF2B5EF4-FFF2-40B4-BE49-F238E27FC236}">
              <a16:creationId xmlns:a16="http://schemas.microsoft.com/office/drawing/2014/main" id="{350C96DC-B99A-4BCA-8423-53D10E1142C8}"/>
            </a:ext>
          </a:extLst>
        </xdr:cNvPr>
        <xdr:cNvCxnSpPr/>
      </xdr:nvCxnSpPr>
      <xdr:spPr>
        <a:xfrm>
          <a:off x="18288000"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4" name="テキスト ボックス 553">
          <a:extLst>
            <a:ext uri="{FF2B5EF4-FFF2-40B4-BE49-F238E27FC236}">
              <a16:creationId xmlns:a16="http://schemas.microsoft.com/office/drawing/2014/main" id="{3C405963-EE0D-4351-9FAA-5B3905BB8429}"/>
            </a:ext>
          </a:extLst>
        </xdr:cNvPr>
        <xdr:cNvSpPr txBox="1"/>
      </xdr:nvSpPr>
      <xdr:spPr>
        <a:xfrm>
          <a:off x="17822726" y="59782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5" name="直線コネクタ 554">
          <a:extLst>
            <a:ext uri="{FF2B5EF4-FFF2-40B4-BE49-F238E27FC236}">
              <a16:creationId xmlns:a16="http://schemas.microsoft.com/office/drawing/2014/main" id="{D281B5D5-DA31-40E6-879D-611235BBA5DB}"/>
            </a:ext>
          </a:extLst>
        </xdr:cNvPr>
        <xdr:cNvCxnSpPr/>
      </xdr:nvCxnSpPr>
      <xdr:spPr>
        <a:xfrm>
          <a:off x="18288000"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6" name="テキスト ボックス 555">
          <a:extLst>
            <a:ext uri="{FF2B5EF4-FFF2-40B4-BE49-F238E27FC236}">
              <a16:creationId xmlns:a16="http://schemas.microsoft.com/office/drawing/2014/main" id="{A047F5F6-6DD1-468F-923B-F12A2E482CC3}"/>
            </a:ext>
          </a:extLst>
        </xdr:cNvPr>
        <xdr:cNvSpPr txBox="1"/>
      </xdr:nvSpPr>
      <xdr:spPr>
        <a:xfrm>
          <a:off x="17822726" y="56421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33F6B33B-CB56-46C0-9B8E-11560549F4D3}"/>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8" name="テキスト ボックス 557">
          <a:extLst>
            <a:ext uri="{FF2B5EF4-FFF2-40B4-BE49-F238E27FC236}">
              <a16:creationId xmlns:a16="http://schemas.microsoft.com/office/drawing/2014/main" id="{4A873898-2203-42FD-A6DE-079A6E7AC637}"/>
            </a:ext>
          </a:extLst>
        </xdr:cNvPr>
        <xdr:cNvSpPr txBox="1"/>
      </xdr:nvSpPr>
      <xdr:spPr>
        <a:xfrm>
          <a:off x="17822726"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認定こども園・幼稚園・保育所】&#10;一人当たり面積グラフ枠">
          <a:extLst>
            <a:ext uri="{FF2B5EF4-FFF2-40B4-BE49-F238E27FC236}">
              <a16:creationId xmlns:a16="http://schemas.microsoft.com/office/drawing/2014/main" id="{EB77F3BF-EB6B-4D3F-A2FB-7ECF25BF2051}"/>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560" name="直線コネクタ 559">
          <a:extLst>
            <a:ext uri="{FF2B5EF4-FFF2-40B4-BE49-F238E27FC236}">
              <a16:creationId xmlns:a16="http://schemas.microsoft.com/office/drawing/2014/main" id="{D6108628-1B8D-4DDD-A52B-C4686141EA51}"/>
            </a:ext>
          </a:extLst>
        </xdr:cNvPr>
        <xdr:cNvCxnSpPr/>
      </xdr:nvCxnSpPr>
      <xdr:spPr>
        <a:xfrm flipV="1">
          <a:off x="22162769" y="5712551"/>
          <a:ext cx="0" cy="164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561" name="【認定こども園・幼稚園・保育所】&#10;一人当たり面積最小値テキスト">
          <a:extLst>
            <a:ext uri="{FF2B5EF4-FFF2-40B4-BE49-F238E27FC236}">
              <a16:creationId xmlns:a16="http://schemas.microsoft.com/office/drawing/2014/main" id="{B0594FB5-6EE2-444F-BF06-6DA2781F596D}"/>
            </a:ext>
          </a:extLst>
        </xdr:cNvPr>
        <xdr:cNvSpPr txBox="1"/>
      </xdr:nvSpPr>
      <xdr:spPr>
        <a:xfrm>
          <a:off x="22201505"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562" name="直線コネクタ 561">
          <a:extLst>
            <a:ext uri="{FF2B5EF4-FFF2-40B4-BE49-F238E27FC236}">
              <a16:creationId xmlns:a16="http://schemas.microsoft.com/office/drawing/2014/main" id="{4458B6CF-FE82-4922-873A-919B943E8428}"/>
            </a:ext>
          </a:extLst>
        </xdr:cNvPr>
        <xdr:cNvCxnSpPr/>
      </xdr:nvCxnSpPr>
      <xdr:spPr>
        <a:xfrm>
          <a:off x="22070695" y="735874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563" name="【認定こども園・幼稚園・保育所】&#10;一人当たり面積最大値テキスト">
          <a:extLst>
            <a:ext uri="{FF2B5EF4-FFF2-40B4-BE49-F238E27FC236}">
              <a16:creationId xmlns:a16="http://schemas.microsoft.com/office/drawing/2014/main" id="{F35E4AC0-9334-4E77-AC21-AC12326A6544}"/>
            </a:ext>
          </a:extLst>
        </xdr:cNvPr>
        <xdr:cNvSpPr txBox="1"/>
      </xdr:nvSpPr>
      <xdr:spPr>
        <a:xfrm>
          <a:off x="22201505" y="54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564" name="直線コネクタ 563">
          <a:extLst>
            <a:ext uri="{FF2B5EF4-FFF2-40B4-BE49-F238E27FC236}">
              <a16:creationId xmlns:a16="http://schemas.microsoft.com/office/drawing/2014/main" id="{D96C6D0D-453B-49CD-9B3F-D0ABE80EFC4C}"/>
            </a:ext>
          </a:extLst>
        </xdr:cNvPr>
        <xdr:cNvCxnSpPr/>
      </xdr:nvCxnSpPr>
      <xdr:spPr>
        <a:xfrm>
          <a:off x="22070695" y="571255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565" name="【認定こども園・幼稚園・保育所】&#10;一人当たり面積平均値テキスト">
          <a:extLst>
            <a:ext uri="{FF2B5EF4-FFF2-40B4-BE49-F238E27FC236}">
              <a16:creationId xmlns:a16="http://schemas.microsoft.com/office/drawing/2014/main" id="{EC12CB4F-BA41-4BCA-A8D9-19A6F2CA3487}"/>
            </a:ext>
          </a:extLst>
        </xdr:cNvPr>
        <xdr:cNvSpPr txBox="1"/>
      </xdr:nvSpPr>
      <xdr:spPr>
        <a:xfrm>
          <a:off x="22201505" y="651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566" name="フローチャート: 判断 565">
          <a:extLst>
            <a:ext uri="{FF2B5EF4-FFF2-40B4-BE49-F238E27FC236}">
              <a16:creationId xmlns:a16="http://schemas.microsoft.com/office/drawing/2014/main" id="{F5155942-7DA3-4752-BDF1-7401D74076BB}"/>
            </a:ext>
          </a:extLst>
        </xdr:cNvPr>
        <xdr:cNvSpPr/>
      </xdr:nvSpPr>
      <xdr:spPr>
        <a:xfrm>
          <a:off x="22108795" y="652607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567" name="フローチャート: 判断 566">
          <a:extLst>
            <a:ext uri="{FF2B5EF4-FFF2-40B4-BE49-F238E27FC236}">
              <a16:creationId xmlns:a16="http://schemas.microsoft.com/office/drawing/2014/main" id="{DA84EFB7-7AED-42F9-8146-704FB25C7000}"/>
            </a:ext>
          </a:extLst>
        </xdr:cNvPr>
        <xdr:cNvSpPr/>
      </xdr:nvSpPr>
      <xdr:spPr>
        <a:xfrm>
          <a:off x="21270595" y="651355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568" name="フローチャート: 判断 567">
          <a:extLst>
            <a:ext uri="{FF2B5EF4-FFF2-40B4-BE49-F238E27FC236}">
              <a16:creationId xmlns:a16="http://schemas.microsoft.com/office/drawing/2014/main" id="{FDE4D1E4-6F01-420A-93AC-BB1DD74F950F}"/>
            </a:ext>
          </a:extLst>
        </xdr:cNvPr>
        <xdr:cNvSpPr/>
      </xdr:nvSpPr>
      <xdr:spPr>
        <a:xfrm>
          <a:off x="20383500" y="656853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569" name="フローチャート: 判断 568">
          <a:extLst>
            <a:ext uri="{FF2B5EF4-FFF2-40B4-BE49-F238E27FC236}">
              <a16:creationId xmlns:a16="http://schemas.microsoft.com/office/drawing/2014/main" id="{EE4AAE47-036B-429B-902C-AF4AA3268473}"/>
            </a:ext>
          </a:extLst>
        </xdr:cNvPr>
        <xdr:cNvSpPr/>
      </xdr:nvSpPr>
      <xdr:spPr>
        <a:xfrm>
          <a:off x="19496405" y="65560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570" name="フローチャート: 判断 569">
          <a:extLst>
            <a:ext uri="{FF2B5EF4-FFF2-40B4-BE49-F238E27FC236}">
              <a16:creationId xmlns:a16="http://schemas.microsoft.com/office/drawing/2014/main" id="{A3F80873-6AE6-4AB8-A907-5C2CEBAA0407}"/>
            </a:ext>
          </a:extLst>
        </xdr:cNvPr>
        <xdr:cNvSpPr/>
      </xdr:nvSpPr>
      <xdr:spPr>
        <a:xfrm>
          <a:off x="18603595" y="659982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336211F2-795A-4994-9F16-2C68932B440F}"/>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4CBA30D2-7DB2-44AE-8FF0-F6AE17237D38}"/>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43D184D6-7D5D-4BF3-9DF5-DA294A67CE8B}"/>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B39CD0BF-6DEE-45D7-999F-B383419F68AA}"/>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A5BA47A-4304-4786-8275-B71E3559292A}"/>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40096</xdr:rowOff>
    </xdr:from>
    <xdr:to>
      <xdr:col>98</xdr:col>
      <xdr:colOff>38100</xdr:colOff>
      <xdr:row>41</xdr:row>
      <xdr:rowOff>141696</xdr:rowOff>
    </xdr:to>
    <xdr:sp macro="" textlink="">
      <xdr:nvSpPr>
        <xdr:cNvPr id="576" name="楕円 575">
          <a:extLst>
            <a:ext uri="{FF2B5EF4-FFF2-40B4-BE49-F238E27FC236}">
              <a16:creationId xmlns:a16="http://schemas.microsoft.com/office/drawing/2014/main" id="{CE684430-99C8-4C02-90A4-479884F2FD4F}"/>
            </a:ext>
          </a:extLst>
        </xdr:cNvPr>
        <xdr:cNvSpPr/>
      </xdr:nvSpPr>
      <xdr:spPr>
        <a:xfrm>
          <a:off x="18603595" y="722575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145160</xdr:rowOff>
    </xdr:from>
    <xdr:ext cx="469744" cy="259045"/>
    <xdr:sp macro="" textlink="">
      <xdr:nvSpPr>
        <xdr:cNvPr id="577" name="n_1aveValue【認定こども園・幼稚園・保育所】&#10;一人当たり面積">
          <a:extLst>
            <a:ext uri="{FF2B5EF4-FFF2-40B4-BE49-F238E27FC236}">
              <a16:creationId xmlns:a16="http://schemas.microsoft.com/office/drawing/2014/main" id="{F38F396E-4636-408A-BC88-A19273833F2C}"/>
            </a:ext>
          </a:extLst>
        </xdr:cNvPr>
        <xdr:cNvSpPr txBox="1"/>
      </xdr:nvSpPr>
      <xdr:spPr>
        <a:xfrm>
          <a:off x="21073822" y="628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578" name="n_2aveValue【認定こども園・幼稚園・保育所】&#10;一人当たり面積">
          <a:extLst>
            <a:ext uri="{FF2B5EF4-FFF2-40B4-BE49-F238E27FC236}">
              <a16:creationId xmlns:a16="http://schemas.microsoft.com/office/drawing/2014/main" id="{A5EBA706-8E1A-48DC-B42D-6EEFFE842555}"/>
            </a:ext>
          </a:extLst>
        </xdr:cNvPr>
        <xdr:cNvSpPr txBox="1"/>
      </xdr:nvSpPr>
      <xdr:spPr>
        <a:xfrm>
          <a:off x="20197522" y="63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16164</xdr:rowOff>
    </xdr:from>
    <xdr:ext cx="469744" cy="259045"/>
    <xdr:sp macro="" textlink="">
      <xdr:nvSpPr>
        <xdr:cNvPr id="579" name="n_3aveValue【認定こども園・幼稚園・保育所】&#10;一人当たり面積">
          <a:extLst>
            <a:ext uri="{FF2B5EF4-FFF2-40B4-BE49-F238E27FC236}">
              <a16:creationId xmlns:a16="http://schemas.microsoft.com/office/drawing/2014/main" id="{4B4E86F4-AE79-4C92-9879-61AF148F9F24}"/>
            </a:ext>
          </a:extLst>
        </xdr:cNvPr>
        <xdr:cNvSpPr txBox="1"/>
      </xdr:nvSpPr>
      <xdr:spPr>
        <a:xfrm>
          <a:off x="19312332" y="63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61884</xdr:rowOff>
    </xdr:from>
    <xdr:ext cx="469744" cy="259045"/>
    <xdr:sp macro="" textlink="">
      <xdr:nvSpPr>
        <xdr:cNvPr id="580" name="n_4aveValue【認定こども園・幼稚園・保育所】&#10;一人当たり面積">
          <a:extLst>
            <a:ext uri="{FF2B5EF4-FFF2-40B4-BE49-F238E27FC236}">
              <a16:creationId xmlns:a16="http://schemas.microsoft.com/office/drawing/2014/main" id="{A8C5DE33-B166-4AB2-AB66-788A133F18F8}"/>
            </a:ext>
          </a:extLst>
        </xdr:cNvPr>
        <xdr:cNvSpPr txBox="1"/>
      </xdr:nvSpPr>
      <xdr:spPr>
        <a:xfrm>
          <a:off x="18425237" y="63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132823</xdr:rowOff>
    </xdr:from>
    <xdr:ext cx="469744" cy="259045"/>
    <xdr:sp macro="" textlink="">
      <xdr:nvSpPr>
        <xdr:cNvPr id="581" name="n_4mainValue【認定こども園・幼稚園・保育所】&#10;一人当たり面積">
          <a:extLst>
            <a:ext uri="{FF2B5EF4-FFF2-40B4-BE49-F238E27FC236}">
              <a16:creationId xmlns:a16="http://schemas.microsoft.com/office/drawing/2014/main" id="{7ACC0E51-FA69-45B5-A6AF-90E25AC125E9}"/>
            </a:ext>
          </a:extLst>
        </xdr:cNvPr>
        <xdr:cNvSpPr txBox="1"/>
      </xdr:nvSpPr>
      <xdr:spPr>
        <a:xfrm>
          <a:off x="1842523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92829556-99C0-4DC2-B757-FF7A9960E527}"/>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538A9244-8A69-4FC7-B204-3312CB7156C4}"/>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F0EE4DEB-3C0D-41EC-B3B4-41871FB5E9DF}"/>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825C5635-CA90-4182-8722-248CE74C39FA}"/>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361DAD10-0C82-4A04-A537-88BBA2579E1D}"/>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F18FE8E1-928A-4D22-B285-143AFC233BDC}"/>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D02FB21F-CE02-4666-A820-038E10FF3DBD}"/>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40ECB48D-A6C5-404C-836C-17AEED05DD6A}"/>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1BA0B74A-C974-40F3-905D-65298AD49E18}"/>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61D1328C-7C3D-4701-9A6B-2F82275F1FA8}"/>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731CD914-FD88-4DA9-B0F0-5AD836C07C45}"/>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3" name="直線コネクタ 592">
          <a:extLst>
            <a:ext uri="{FF2B5EF4-FFF2-40B4-BE49-F238E27FC236}">
              <a16:creationId xmlns:a16="http://schemas.microsoft.com/office/drawing/2014/main" id="{98B21162-CA6D-44E7-9E13-E43807B3E043}"/>
            </a:ext>
          </a:extLst>
        </xdr:cNvPr>
        <xdr:cNvCxnSpPr/>
      </xdr:nvCxnSpPr>
      <xdr:spPr>
        <a:xfrm>
          <a:off x="12447905"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4" name="テキスト ボックス 593">
          <a:extLst>
            <a:ext uri="{FF2B5EF4-FFF2-40B4-BE49-F238E27FC236}">
              <a16:creationId xmlns:a16="http://schemas.microsoft.com/office/drawing/2014/main" id="{F2C66444-A68F-4D8C-B997-9C517CDC9A8F}"/>
            </a:ext>
          </a:extLst>
        </xdr:cNvPr>
        <xdr:cNvSpPr txBox="1"/>
      </xdr:nvSpPr>
      <xdr:spPr>
        <a:xfrm>
          <a:off x="12042941" y="111993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5" name="直線コネクタ 594">
          <a:extLst>
            <a:ext uri="{FF2B5EF4-FFF2-40B4-BE49-F238E27FC236}">
              <a16:creationId xmlns:a16="http://schemas.microsoft.com/office/drawing/2014/main" id="{E509A72A-9555-4211-9401-F84FFFF5FA77}"/>
            </a:ext>
          </a:extLst>
        </xdr:cNvPr>
        <xdr:cNvCxnSpPr/>
      </xdr:nvCxnSpPr>
      <xdr:spPr>
        <a:xfrm>
          <a:off x="12447905"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6" name="テキスト ボックス 595">
          <a:extLst>
            <a:ext uri="{FF2B5EF4-FFF2-40B4-BE49-F238E27FC236}">
              <a16:creationId xmlns:a16="http://schemas.microsoft.com/office/drawing/2014/main" id="{4E9DD2A8-31A8-44A9-8C6D-986CF099DB3C}"/>
            </a:ext>
          </a:extLst>
        </xdr:cNvPr>
        <xdr:cNvSpPr txBox="1"/>
      </xdr:nvSpPr>
      <xdr:spPr>
        <a:xfrm>
          <a:off x="1204294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7" name="直線コネクタ 596">
          <a:extLst>
            <a:ext uri="{FF2B5EF4-FFF2-40B4-BE49-F238E27FC236}">
              <a16:creationId xmlns:a16="http://schemas.microsoft.com/office/drawing/2014/main" id="{620FF432-6931-4A34-A813-F5CA865A3A73}"/>
            </a:ext>
          </a:extLst>
        </xdr:cNvPr>
        <xdr:cNvCxnSpPr/>
      </xdr:nvCxnSpPr>
      <xdr:spPr>
        <a:xfrm>
          <a:off x="12447905"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8" name="テキスト ボックス 597">
          <a:extLst>
            <a:ext uri="{FF2B5EF4-FFF2-40B4-BE49-F238E27FC236}">
              <a16:creationId xmlns:a16="http://schemas.microsoft.com/office/drawing/2014/main" id="{CA8A5DF2-97AE-4BF0-8413-CFC5D2253CC7}"/>
            </a:ext>
          </a:extLst>
        </xdr:cNvPr>
        <xdr:cNvSpPr txBox="1"/>
      </xdr:nvSpPr>
      <xdr:spPr>
        <a:xfrm>
          <a:off x="1204294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9" name="直線コネクタ 598">
          <a:extLst>
            <a:ext uri="{FF2B5EF4-FFF2-40B4-BE49-F238E27FC236}">
              <a16:creationId xmlns:a16="http://schemas.microsoft.com/office/drawing/2014/main" id="{C279C4B8-E874-441B-8E4A-E6709624797B}"/>
            </a:ext>
          </a:extLst>
        </xdr:cNvPr>
        <xdr:cNvCxnSpPr/>
      </xdr:nvCxnSpPr>
      <xdr:spPr>
        <a:xfrm>
          <a:off x="12447905"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0" name="テキスト ボックス 599">
          <a:extLst>
            <a:ext uri="{FF2B5EF4-FFF2-40B4-BE49-F238E27FC236}">
              <a16:creationId xmlns:a16="http://schemas.microsoft.com/office/drawing/2014/main" id="{06A57C38-D7DC-4A28-B4E4-85CB53864025}"/>
            </a:ext>
          </a:extLst>
        </xdr:cNvPr>
        <xdr:cNvSpPr txBox="1"/>
      </xdr:nvSpPr>
      <xdr:spPr>
        <a:xfrm>
          <a:off x="1204294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1" name="直線コネクタ 600">
          <a:extLst>
            <a:ext uri="{FF2B5EF4-FFF2-40B4-BE49-F238E27FC236}">
              <a16:creationId xmlns:a16="http://schemas.microsoft.com/office/drawing/2014/main" id="{FCDC7C08-8EBB-46F6-8342-073E4F3F7BD3}"/>
            </a:ext>
          </a:extLst>
        </xdr:cNvPr>
        <xdr:cNvCxnSpPr/>
      </xdr:nvCxnSpPr>
      <xdr:spPr>
        <a:xfrm>
          <a:off x="12447905"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2" name="テキスト ボックス 601">
          <a:extLst>
            <a:ext uri="{FF2B5EF4-FFF2-40B4-BE49-F238E27FC236}">
              <a16:creationId xmlns:a16="http://schemas.microsoft.com/office/drawing/2014/main" id="{3EFEC9FC-DDED-4E89-95CB-3D86C2548F55}"/>
            </a:ext>
          </a:extLst>
        </xdr:cNvPr>
        <xdr:cNvSpPr txBox="1"/>
      </xdr:nvSpPr>
      <xdr:spPr>
        <a:xfrm>
          <a:off x="1204294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3" name="直線コネクタ 602">
          <a:extLst>
            <a:ext uri="{FF2B5EF4-FFF2-40B4-BE49-F238E27FC236}">
              <a16:creationId xmlns:a16="http://schemas.microsoft.com/office/drawing/2014/main" id="{7858F56B-4228-4ED7-906E-FA877475ECCB}"/>
            </a:ext>
          </a:extLst>
        </xdr:cNvPr>
        <xdr:cNvCxnSpPr/>
      </xdr:nvCxnSpPr>
      <xdr:spPr>
        <a:xfrm>
          <a:off x="12447905"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4" name="テキスト ボックス 603">
          <a:extLst>
            <a:ext uri="{FF2B5EF4-FFF2-40B4-BE49-F238E27FC236}">
              <a16:creationId xmlns:a16="http://schemas.microsoft.com/office/drawing/2014/main" id="{65F12EE7-5F34-4CF8-91D3-833239F6C95A}"/>
            </a:ext>
          </a:extLst>
        </xdr:cNvPr>
        <xdr:cNvSpPr txBox="1"/>
      </xdr:nvSpPr>
      <xdr:spPr>
        <a:xfrm>
          <a:off x="12042941" y="95359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id="{C6A638FF-D78E-4F3D-AB64-88D15F9958F9}"/>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6" name="テキスト ボックス 605">
          <a:extLst>
            <a:ext uri="{FF2B5EF4-FFF2-40B4-BE49-F238E27FC236}">
              <a16:creationId xmlns:a16="http://schemas.microsoft.com/office/drawing/2014/main" id="{ED7E7B48-DB7E-49DB-B7A9-A1F92A1A4524}"/>
            </a:ext>
          </a:extLst>
        </xdr:cNvPr>
        <xdr:cNvSpPr txBox="1"/>
      </xdr:nvSpPr>
      <xdr:spPr>
        <a:xfrm>
          <a:off x="12042941" y="9197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7" name="【学校施設】&#10;有形固定資産減価償却率グラフ枠">
          <a:extLst>
            <a:ext uri="{FF2B5EF4-FFF2-40B4-BE49-F238E27FC236}">
              <a16:creationId xmlns:a16="http://schemas.microsoft.com/office/drawing/2014/main" id="{CF6286A0-FC21-4AB2-B4B2-5D5084CE885C}"/>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608" name="直線コネクタ 607">
          <a:extLst>
            <a:ext uri="{FF2B5EF4-FFF2-40B4-BE49-F238E27FC236}">
              <a16:creationId xmlns:a16="http://schemas.microsoft.com/office/drawing/2014/main" id="{EED0B41C-54CB-4915-AE13-0D6955D575FF}"/>
            </a:ext>
          </a:extLst>
        </xdr:cNvPr>
        <xdr:cNvCxnSpPr/>
      </xdr:nvCxnSpPr>
      <xdr:spPr>
        <a:xfrm flipV="1">
          <a:off x="16316959" y="9700260"/>
          <a:ext cx="0" cy="1618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609" name="【学校施設】&#10;有形固定資産減価償却率最小値テキスト">
          <a:extLst>
            <a:ext uri="{FF2B5EF4-FFF2-40B4-BE49-F238E27FC236}">
              <a16:creationId xmlns:a16="http://schemas.microsoft.com/office/drawing/2014/main" id="{D6EA8C9B-7D33-49C7-B619-CC0357BC3BA4}"/>
            </a:ext>
          </a:extLst>
        </xdr:cNvPr>
        <xdr:cNvSpPr txBox="1"/>
      </xdr:nvSpPr>
      <xdr:spPr>
        <a:xfrm>
          <a:off x="16355695" y="1132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610" name="直線コネクタ 609">
          <a:extLst>
            <a:ext uri="{FF2B5EF4-FFF2-40B4-BE49-F238E27FC236}">
              <a16:creationId xmlns:a16="http://schemas.microsoft.com/office/drawing/2014/main" id="{D6F43D81-081A-429C-8909-65ED8895EA4F}"/>
            </a:ext>
          </a:extLst>
        </xdr:cNvPr>
        <xdr:cNvCxnSpPr/>
      </xdr:nvCxnSpPr>
      <xdr:spPr>
        <a:xfrm>
          <a:off x="16230600" y="1131842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11" name="【学校施設】&#10;有形固定資産減価償却率最大値テキスト">
          <a:extLst>
            <a:ext uri="{FF2B5EF4-FFF2-40B4-BE49-F238E27FC236}">
              <a16:creationId xmlns:a16="http://schemas.microsoft.com/office/drawing/2014/main" id="{1F3B82B1-45EF-4743-92FB-E872E528D54B}"/>
            </a:ext>
          </a:extLst>
        </xdr:cNvPr>
        <xdr:cNvSpPr txBox="1"/>
      </xdr:nvSpPr>
      <xdr:spPr>
        <a:xfrm>
          <a:off x="16355695"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12" name="直線コネクタ 611">
          <a:extLst>
            <a:ext uri="{FF2B5EF4-FFF2-40B4-BE49-F238E27FC236}">
              <a16:creationId xmlns:a16="http://schemas.microsoft.com/office/drawing/2014/main" id="{955A81F5-DFFB-456A-B4AF-707380086E83}"/>
            </a:ext>
          </a:extLst>
        </xdr:cNvPr>
        <xdr:cNvCxnSpPr/>
      </xdr:nvCxnSpPr>
      <xdr:spPr>
        <a:xfrm>
          <a:off x="16230600" y="97002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13" name="【学校施設】&#10;有形固定資産減価償却率平均値テキスト">
          <a:extLst>
            <a:ext uri="{FF2B5EF4-FFF2-40B4-BE49-F238E27FC236}">
              <a16:creationId xmlns:a16="http://schemas.microsoft.com/office/drawing/2014/main" id="{A6615771-423E-4F28-9B64-8AD5636DB52D}"/>
            </a:ext>
          </a:extLst>
        </xdr:cNvPr>
        <xdr:cNvSpPr txBox="1"/>
      </xdr:nvSpPr>
      <xdr:spPr>
        <a:xfrm>
          <a:off x="16355695" y="10373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14" name="フローチャート: 判断 613">
          <a:extLst>
            <a:ext uri="{FF2B5EF4-FFF2-40B4-BE49-F238E27FC236}">
              <a16:creationId xmlns:a16="http://schemas.microsoft.com/office/drawing/2014/main" id="{02B67472-94BC-4705-9194-79BF8A34D18C}"/>
            </a:ext>
          </a:extLst>
        </xdr:cNvPr>
        <xdr:cNvSpPr/>
      </xdr:nvSpPr>
      <xdr:spPr>
        <a:xfrm>
          <a:off x="16268700" y="1052167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615" name="フローチャート: 判断 614">
          <a:extLst>
            <a:ext uri="{FF2B5EF4-FFF2-40B4-BE49-F238E27FC236}">
              <a16:creationId xmlns:a16="http://schemas.microsoft.com/office/drawing/2014/main" id="{579B0C5F-90A3-429B-A693-71070C7319A9}"/>
            </a:ext>
          </a:extLst>
        </xdr:cNvPr>
        <xdr:cNvSpPr/>
      </xdr:nvSpPr>
      <xdr:spPr>
        <a:xfrm>
          <a:off x="15430500" y="1048902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616" name="フローチャート: 判断 615">
          <a:extLst>
            <a:ext uri="{FF2B5EF4-FFF2-40B4-BE49-F238E27FC236}">
              <a16:creationId xmlns:a16="http://schemas.microsoft.com/office/drawing/2014/main" id="{73E47D15-C28A-4871-BA1D-0F3485AD7E19}"/>
            </a:ext>
          </a:extLst>
        </xdr:cNvPr>
        <xdr:cNvSpPr/>
      </xdr:nvSpPr>
      <xdr:spPr>
        <a:xfrm>
          <a:off x="14543405" y="10376081"/>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617" name="フローチャート: 判断 616">
          <a:extLst>
            <a:ext uri="{FF2B5EF4-FFF2-40B4-BE49-F238E27FC236}">
              <a16:creationId xmlns:a16="http://schemas.microsoft.com/office/drawing/2014/main" id="{C30BDF6E-1D56-4AA0-846F-B0746E7A675D}"/>
            </a:ext>
          </a:extLst>
        </xdr:cNvPr>
        <xdr:cNvSpPr/>
      </xdr:nvSpPr>
      <xdr:spPr>
        <a:xfrm>
          <a:off x="13650595" y="1032791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618" name="フローチャート: 判断 617">
          <a:extLst>
            <a:ext uri="{FF2B5EF4-FFF2-40B4-BE49-F238E27FC236}">
              <a16:creationId xmlns:a16="http://schemas.microsoft.com/office/drawing/2014/main" id="{1774F631-02E6-4027-9243-D9EC745D2509}"/>
            </a:ext>
          </a:extLst>
        </xdr:cNvPr>
        <xdr:cNvSpPr/>
      </xdr:nvSpPr>
      <xdr:spPr>
        <a:xfrm>
          <a:off x="12763500" y="10360297"/>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B310475-AA56-4F2B-85CF-8183AF3948AA}"/>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1FBF543B-99A7-470F-80EC-B15C43361472}"/>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12E611D7-2E5D-41BB-9039-C941C168A8D8}"/>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7E947E57-E6A2-4C86-97E9-AE7621DA47AA}"/>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28AB9E95-FF2D-4146-B58D-14A80CF82F6D}"/>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22678</xdr:rowOff>
    </xdr:from>
    <xdr:to>
      <xdr:col>85</xdr:col>
      <xdr:colOff>177800</xdr:colOff>
      <xdr:row>61</xdr:row>
      <xdr:rowOff>124278</xdr:rowOff>
    </xdr:to>
    <xdr:sp macro="" textlink="">
      <xdr:nvSpPr>
        <xdr:cNvPr id="624" name="楕円 623">
          <a:extLst>
            <a:ext uri="{FF2B5EF4-FFF2-40B4-BE49-F238E27FC236}">
              <a16:creationId xmlns:a16="http://schemas.microsoft.com/office/drawing/2014/main" id="{2432A3C5-A271-4EA6-B1E4-45B61FC55AFD}"/>
            </a:ext>
          </a:extLst>
        </xdr:cNvPr>
        <xdr:cNvSpPr/>
      </xdr:nvSpPr>
      <xdr:spPr>
        <a:xfrm>
          <a:off x="16268700" y="10717348"/>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xdr:rowOff>
    </xdr:from>
    <xdr:ext cx="405111" cy="259045"/>
    <xdr:sp macro="" textlink="">
      <xdr:nvSpPr>
        <xdr:cNvPr id="625" name="【学校施設】&#10;有形固定資産減価償却率該当値テキスト">
          <a:extLst>
            <a:ext uri="{FF2B5EF4-FFF2-40B4-BE49-F238E27FC236}">
              <a16:creationId xmlns:a16="http://schemas.microsoft.com/office/drawing/2014/main" id="{CC6BD652-D776-44FA-ABB5-09ED1AA6C2F3}"/>
            </a:ext>
          </a:extLst>
        </xdr:cNvPr>
        <xdr:cNvSpPr txBox="1"/>
      </xdr:nvSpPr>
      <xdr:spPr>
        <a:xfrm>
          <a:off x="16355695" y="1069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626" name="楕円 625">
          <a:extLst>
            <a:ext uri="{FF2B5EF4-FFF2-40B4-BE49-F238E27FC236}">
              <a16:creationId xmlns:a16="http://schemas.microsoft.com/office/drawing/2014/main" id="{474DF6B1-498B-42A3-A091-58CEC02ACB11}"/>
            </a:ext>
          </a:extLst>
        </xdr:cNvPr>
        <xdr:cNvSpPr/>
      </xdr:nvSpPr>
      <xdr:spPr>
        <a:xfrm>
          <a:off x="15430500" y="106482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73478</xdr:rowOff>
    </xdr:to>
    <xdr:cxnSp macro="">
      <xdr:nvCxnSpPr>
        <xdr:cNvPr id="627" name="直線コネクタ 626">
          <a:extLst>
            <a:ext uri="{FF2B5EF4-FFF2-40B4-BE49-F238E27FC236}">
              <a16:creationId xmlns:a16="http://schemas.microsoft.com/office/drawing/2014/main" id="{57ADB124-5F78-4580-87E5-15B4803A0CB2}"/>
            </a:ext>
          </a:extLst>
        </xdr:cNvPr>
        <xdr:cNvCxnSpPr/>
      </xdr:nvCxnSpPr>
      <xdr:spPr>
        <a:xfrm>
          <a:off x="15479395" y="10697120"/>
          <a:ext cx="838200" cy="6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28" name="楕円 627">
          <a:extLst>
            <a:ext uri="{FF2B5EF4-FFF2-40B4-BE49-F238E27FC236}">
              <a16:creationId xmlns:a16="http://schemas.microsoft.com/office/drawing/2014/main" id="{D087D944-3C1A-4994-8B08-973768249AB6}"/>
            </a:ext>
          </a:extLst>
        </xdr:cNvPr>
        <xdr:cNvSpPr/>
      </xdr:nvSpPr>
      <xdr:spPr>
        <a:xfrm>
          <a:off x="14543405" y="105810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61</xdr:row>
      <xdr:rowOff>8165</xdr:rowOff>
    </xdr:to>
    <xdr:cxnSp macro="">
      <xdr:nvCxnSpPr>
        <xdr:cNvPr id="629" name="直線コネクタ 628">
          <a:extLst>
            <a:ext uri="{FF2B5EF4-FFF2-40B4-BE49-F238E27FC236}">
              <a16:creationId xmlns:a16="http://schemas.microsoft.com/office/drawing/2014/main" id="{56925426-4E5B-4A24-A26F-9F451F4C9217}"/>
            </a:ext>
          </a:extLst>
        </xdr:cNvPr>
        <xdr:cNvCxnSpPr/>
      </xdr:nvCxnSpPr>
      <xdr:spPr>
        <a:xfrm>
          <a:off x="14592300" y="10629900"/>
          <a:ext cx="887095" cy="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0" name="楕円 629">
          <a:extLst>
            <a:ext uri="{FF2B5EF4-FFF2-40B4-BE49-F238E27FC236}">
              <a16:creationId xmlns:a16="http://schemas.microsoft.com/office/drawing/2014/main" id="{6A277E41-24A5-4B9B-AC4A-C907A1B773C7}"/>
            </a:ext>
          </a:extLst>
        </xdr:cNvPr>
        <xdr:cNvSpPr/>
      </xdr:nvSpPr>
      <xdr:spPr>
        <a:xfrm>
          <a:off x="13650595" y="1051705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114300</xdr:rowOff>
    </xdr:to>
    <xdr:cxnSp macro="">
      <xdr:nvCxnSpPr>
        <xdr:cNvPr id="631" name="直線コネクタ 630">
          <a:extLst>
            <a:ext uri="{FF2B5EF4-FFF2-40B4-BE49-F238E27FC236}">
              <a16:creationId xmlns:a16="http://schemas.microsoft.com/office/drawing/2014/main" id="{325B2838-F858-4B95-B7AF-7D79F981A889}"/>
            </a:ext>
          </a:extLst>
        </xdr:cNvPr>
        <xdr:cNvCxnSpPr/>
      </xdr:nvCxnSpPr>
      <xdr:spPr>
        <a:xfrm>
          <a:off x="13705205" y="10565946"/>
          <a:ext cx="887095"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632" name="楕円 631">
          <a:extLst>
            <a:ext uri="{FF2B5EF4-FFF2-40B4-BE49-F238E27FC236}">
              <a16:creationId xmlns:a16="http://schemas.microsoft.com/office/drawing/2014/main" id="{E75967A1-3FDB-426D-952F-D497D7F639EB}"/>
            </a:ext>
          </a:extLst>
        </xdr:cNvPr>
        <xdr:cNvSpPr/>
      </xdr:nvSpPr>
      <xdr:spPr>
        <a:xfrm>
          <a:off x="12763500" y="1048112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52251</xdr:rowOff>
    </xdr:to>
    <xdr:cxnSp macro="">
      <xdr:nvCxnSpPr>
        <xdr:cNvPr id="633" name="直線コネクタ 632">
          <a:extLst>
            <a:ext uri="{FF2B5EF4-FFF2-40B4-BE49-F238E27FC236}">
              <a16:creationId xmlns:a16="http://schemas.microsoft.com/office/drawing/2014/main" id="{6D1FAB0F-01F3-40B1-B40B-AF9B3C717274}"/>
            </a:ext>
          </a:extLst>
        </xdr:cNvPr>
        <xdr:cNvCxnSpPr/>
      </xdr:nvCxnSpPr>
      <xdr:spPr>
        <a:xfrm>
          <a:off x="12812395" y="10535738"/>
          <a:ext cx="89281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634" name="n_1aveValue【学校施設】&#10;有形固定資産減価償却率">
          <a:extLst>
            <a:ext uri="{FF2B5EF4-FFF2-40B4-BE49-F238E27FC236}">
              <a16:creationId xmlns:a16="http://schemas.microsoft.com/office/drawing/2014/main" id="{BFD541AD-C52E-4088-A591-39162EDDA460}"/>
            </a:ext>
          </a:extLst>
        </xdr:cNvPr>
        <xdr:cNvSpPr txBox="1"/>
      </xdr:nvSpPr>
      <xdr:spPr>
        <a:xfrm>
          <a:off x="15267949" y="1026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635" name="n_2aveValue【学校施設】&#10;有形固定資産減価償却率">
          <a:extLst>
            <a:ext uri="{FF2B5EF4-FFF2-40B4-BE49-F238E27FC236}">
              <a16:creationId xmlns:a16="http://schemas.microsoft.com/office/drawing/2014/main" id="{7FD734AB-F808-4DD9-B91B-5842BD428E2C}"/>
            </a:ext>
          </a:extLst>
        </xdr:cNvPr>
        <xdr:cNvSpPr txBox="1"/>
      </xdr:nvSpPr>
      <xdr:spPr>
        <a:xfrm>
          <a:off x="14391649" y="1014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636" name="n_3aveValue【学校施設】&#10;有形固定資産減価償却率">
          <a:extLst>
            <a:ext uri="{FF2B5EF4-FFF2-40B4-BE49-F238E27FC236}">
              <a16:creationId xmlns:a16="http://schemas.microsoft.com/office/drawing/2014/main" id="{DEC5562B-8578-4CD1-8D46-5AAA41023DF9}"/>
            </a:ext>
          </a:extLst>
        </xdr:cNvPr>
        <xdr:cNvSpPr txBox="1"/>
      </xdr:nvSpPr>
      <xdr:spPr>
        <a:xfrm>
          <a:off x="13498839"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637" name="n_4aveValue【学校施設】&#10;有形固定資産減価償却率">
          <a:extLst>
            <a:ext uri="{FF2B5EF4-FFF2-40B4-BE49-F238E27FC236}">
              <a16:creationId xmlns:a16="http://schemas.microsoft.com/office/drawing/2014/main" id="{2E8DC7F0-831F-4922-B27C-218FCC1C0BB7}"/>
            </a:ext>
          </a:extLst>
        </xdr:cNvPr>
        <xdr:cNvSpPr txBox="1"/>
      </xdr:nvSpPr>
      <xdr:spPr>
        <a:xfrm>
          <a:off x="12611744" y="10127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638" name="n_1mainValue【学校施設】&#10;有形固定資産減価償却率">
          <a:extLst>
            <a:ext uri="{FF2B5EF4-FFF2-40B4-BE49-F238E27FC236}">
              <a16:creationId xmlns:a16="http://schemas.microsoft.com/office/drawing/2014/main" id="{DAAB4E9D-F6C4-4A67-8875-4BE593062344}"/>
            </a:ext>
          </a:extLst>
        </xdr:cNvPr>
        <xdr:cNvSpPr txBox="1"/>
      </xdr:nvSpPr>
      <xdr:spPr>
        <a:xfrm>
          <a:off x="15267949" y="107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39" name="n_2mainValue【学校施設】&#10;有形固定資産減価償却率">
          <a:extLst>
            <a:ext uri="{FF2B5EF4-FFF2-40B4-BE49-F238E27FC236}">
              <a16:creationId xmlns:a16="http://schemas.microsoft.com/office/drawing/2014/main" id="{637DCF2E-FBE7-4DA5-A994-E43A8738382B}"/>
            </a:ext>
          </a:extLst>
        </xdr:cNvPr>
        <xdr:cNvSpPr txBox="1"/>
      </xdr:nvSpPr>
      <xdr:spPr>
        <a:xfrm>
          <a:off x="14391649"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40" name="n_3mainValue【学校施設】&#10;有形固定資産減価償却率">
          <a:extLst>
            <a:ext uri="{FF2B5EF4-FFF2-40B4-BE49-F238E27FC236}">
              <a16:creationId xmlns:a16="http://schemas.microsoft.com/office/drawing/2014/main" id="{FEF63B69-F8C6-44CB-9A15-2CAA51B79844}"/>
            </a:ext>
          </a:extLst>
        </xdr:cNvPr>
        <xdr:cNvSpPr txBox="1"/>
      </xdr:nvSpPr>
      <xdr:spPr>
        <a:xfrm>
          <a:off x="13498839" y="1061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641" name="n_4mainValue【学校施設】&#10;有形固定資産減価償却率">
          <a:extLst>
            <a:ext uri="{FF2B5EF4-FFF2-40B4-BE49-F238E27FC236}">
              <a16:creationId xmlns:a16="http://schemas.microsoft.com/office/drawing/2014/main" id="{716DC070-B8FA-4DB3-B938-237DDEAE099F}"/>
            </a:ext>
          </a:extLst>
        </xdr:cNvPr>
        <xdr:cNvSpPr txBox="1"/>
      </xdr:nvSpPr>
      <xdr:spPr>
        <a:xfrm>
          <a:off x="12611744" y="1057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0A5705D7-355F-4AC7-B883-368B49D65BD8}"/>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E6B702B0-2FE8-424E-B1E4-3E71F40E0E52}"/>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DF36A3BC-B917-4D15-8AB6-766F88EA5B5A}"/>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BD52D6F2-34A2-4DE1-87A8-DFF124487876}"/>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6B1631FA-A174-452D-B5B1-0EE6EBB11DC5}"/>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66A22C3A-0A14-4698-9EB1-7EB663547CE5}"/>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50F64CDD-9D6F-4B95-8D6D-8A36FB6AE9A2}"/>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3CA9D750-1E1C-477D-9E73-96B79733CD2E}"/>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2D6F6EDD-B58E-44C8-AB72-300DDA5515A2}"/>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8345D400-42D1-46F3-B566-B4B2C1EC90AB}"/>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2" name="テキスト ボックス 651">
          <a:extLst>
            <a:ext uri="{FF2B5EF4-FFF2-40B4-BE49-F238E27FC236}">
              <a16:creationId xmlns:a16="http://schemas.microsoft.com/office/drawing/2014/main" id="{9FF33AA9-1DDA-4E41-BB3D-97B5D48FE4E2}"/>
            </a:ext>
          </a:extLst>
        </xdr:cNvPr>
        <xdr:cNvSpPr txBox="1"/>
      </xdr:nvSpPr>
      <xdr:spPr>
        <a:xfrm>
          <a:off x="17822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3" name="直線コネクタ 652">
          <a:extLst>
            <a:ext uri="{FF2B5EF4-FFF2-40B4-BE49-F238E27FC236}">
              <a16:creationId xmlns:a16="http://schemas.microsoft.com/office/drawing/2014/main" id="{18FCD99B-427D-40CB-AF0C-F4F27648AF16}"/>
            </a:ext>
          </a:extLst>
        </xdr:cNvPr>
        <xdr:cNvCxnSpPr/>
      </xdr:nvCxnSpPr>
      <xdr:spPr>
        <a:xfrm>
          <a:off x="18288000" y="11216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a:extLst>
            <a:ext uri="{FF2B5EF4-FFF2-40B4-BE49-F238E27FC236}">
              <a16:creationId xmlns:a16="http://schemas.microsoft.com/office/drawing/2014/main" id="{5C680434-0345-48BB-B028-AA8507B65581}"/>
            </a:ext>
          </a:extLst>
        </xdr:cNvPr>
        <xdr:cNvSpPr txBox="1"/>
      </xdr:nvSpPr>
      <xdr:spPr>
        <a:xfrm>
          <a:off x="17822726" y="1107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a:extLst>
            <a:ext uri="{FF2B5EF4-FFF2-40B4-BE49-F238E27FC236}">
              <a16:creationId xmlns:a16="http://schemas.microsoft.com/office/drawing/2014/main" id="{107A4787-1040-4203-974B-188ABA959689}"/>
            </a:ext>
          </a:extLst>
        </xdr:cNvPr>
        <xdr:cNvCxnSpPr/>
      </xdr:nvCxnSpPr>
      <xdr:spPr>
        <a:xfrm>
          <a:off x="18288000" y="10751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a:extLst>
            <a:ext uri="{FF2B5EF4-FFF2-40B4-BE49-F238E27FC236}">
              <a16:creationId xmlns:a16="http://schemas.microsoft.com/office/drawing/2014/main" id="{2E48C61A-3FD6-48D4-A551-4679C441B5B7}"/>
            </a:ext>
          </a:extLst>
        </xdr:cNvPr>
        <xdr:cNvSpPr txBox="1"/>
      </xdr:nvSpPr>
      <xdr:spPr>
        <a:xfrm>
          <a:off x="17822726" y="10600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a:extLst>
            <a:ext uri="{FF2B5EF4-FFF2-40B4-BE49-F238E27FC236}">
              <a16:creationId xmlns:a16="http://schemas.microsoft.com/office/drawing/2014/main" id="{98A16E3D-1A61-41A8-AD97-880F0EFE05D9}"/>
            </a:ext>
          </a:extLst>
        </xdr:cNvPr>
        <xdr:cNvCxnSpPr/>
      </xdr:nvCxnSpPr>
      <xdr:spPr>
        <a:xfrm>
          <a:off x="18288000" y="10279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a:extLst>
            <a:ext uri="{FF2B5EF4-FFF2-40B4-BE49-F238E27FC236}">
              <a16:creationId xmlns:a16="http://schemas.microsoft.com/office/drawing/2014/main" id="{382233E9-56CF-4387-9BC9-841C34807BAA}"/>
            </a:ext>
          </a:extLst>
        </xdr:cNvPr>
        <xdr:cNvSpPr txBox="1"/>
      </xdr:nvSpPr>
      <xdr:spPr>
        <a:xfrm>
          <a:off x="17822726"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a:extLst>
            <a:ext uri="{FF2B5EF4-FFF2-40B4-BE49-F238E27FC236}">
              <a16:creationId xmlns:a16="http://schemas.microsoft.com/office/drawing/2014/main" id="{50D45CC0-174B-4074-83AA-3E055F156303}"/>
            </a:ext>
          </a:extLst>
        </xdr:cNvPr>
        <xdr:cNvCxnSpPr/>
      </xdr:nvCxnSpPr>
      <xdr:spPr>
        <a:xfrm>
          <a:off x="18288000" y="9814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a:extLst>
            <a:ext uri="{FF2B5EF4-FFF2-40B4-BE49-F238E27FC236}">
              <a16:creationId xmlns:a16="http://schemas.microsoft.com/office/drawing/2014/main" id="{93F9E872-EF8F-4BB9-9652-AA4EA3CF17E4}"/>
            </a:ext>
          </a:extLst>
        </xdr:cNvPr>
        <xdr:cNvSpPr txBox="1"/>
      </xdr:nvSpPr>
      <xdr:spPr>
        <a:xfrm>
          <a:off x="17822726" y="967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5DE776B1-F7C2-400F-8F35-DDC9E503C415}"/>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9CE0E7C6-8FE4-4150-B1A6-BAD088ED8661}"/>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学校施設】&#10;一人当たり面積グラフ枠">
          <a:extLst>
            <a:ext uri="{FF2B5EF4-FFF2-40B4-BE49-F238E27FC236}">
              <a16:creationId xmlns:a16="http://schemas.microsoft.com/office/drawing/2014/main" id="{F59E788F-787C-4871-9A51-C0938A0B52CF}"/>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664" name="直線コネクタ 663">
          <a:extLst>
            <a:ext uri="{FF2B5EF4-FFF2-40B4-BE49-F238E27FC236}">
              <a16:creationId xmlns:a16="http://schemas.microsoft.com/office/drawing/2014/main" id="{8B90E75D-E499-44F7-BE70-910AD40878B0}"/>
            </a:ext>
          </a:extLst>
        </xdr:cNvPr>
        <xdr:cNvCxnSpPr/>
      </xdr:nvCxnSpPr>
      <xdr:spPr>
        <a:xfrm flipV="1">
          <a:off x="22162769" y="9703918"/>
          <a:ext cx="0" cy="1323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665" name="【学校施設】&#10;一人当たり面積最小値テキスト">
          <a:extLst>
            <a:ext uri="{FF2B5EF4-FFF2-40B4-BE49-F238E27FC236}">
              <a16:creationId xmlns:a16="http://schemas.microsoft.com/office/drawing/2014/main" id="{DFE9262E-68E3-452B-A346-E1C68367B521}"/>
            </a:ext>
          </a:extLst>
        </xdr:cNvPr>
        <xdr:cNvSpPr txBox="1"/>
      </xdr:nvSpPr>
      <xdr:spPr>
        <a:xfrm>
          <a:off x="22201505" y="1103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666" name="直線コネクタ 665">
          <a:extLst>
            <a:ext uri="{FF2B5EF4-FFF2-40B4-BE49-F238E27FC236}">
              <a16:creationId xmlns:a16="http://schemas.microsoft.com/office/drawing/2014/main" id="{74B675B3-E794-410B-ACDA-AA0198199D96}"/>
            </a:ext>
          </a:extLst>
        </xdr:cNvPr>
        <xdr:cNvCxnSpPr/>
      </xdr:nvCxnSpPr>
      <xdr:spPr>
        <a:xfrm>
          <a:off x="22070695" y="1102743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667" name="【学校施設】&#10;一人当たり面積最大値テキスト">
          <a:extLst>
            <a:ext uri="{FF2B5EF4-FFF2-40B4-BE49-F238E27FC236}">
              <a16:creationId xmlns:a16="http://schemas.microsoft.com/office/drawing/2014/main" id="{EA683DE2-EBF9-4112-B294-C8DE27030698}"/>
            </a:ext>
          </a:extLst>
        </xdr:cNvPr>
        <xdr:cNvSpPr txBox="1"/>
      </xdr:nvSpPr>
      <xdr:spPr>
        <a:xfrm>
          <a:off x="22201505" y="946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668" name="直線コネクタ 667">
          <a:extLst>
            <a:ext uri="{FF2B5EF4-FFF2-40B4-BE49-F238E27FC236}">
              <a16:creationId xmlns:a16="http://schemas.microsoft.com/office/drawing/2014/main" id="{2EC33066-A802-43CC-9335-857D4BC40842}"/>
            </a:ext>
          </a:extLst>
        </xdr:cNvPr>
        <xdr:cNvCxnSpPr/>
      </xdr:nvCxnSpPr>
      <xdr:spPr>
        <a:xfrm>
          <a:off x="22070695" y="970391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669" name="【学校施設】&#10;一人当たり面積平均値テキスト">
          <a:extLst>
            <a:ext uri="{FF2B5EF4-FFF2-40B4-BE49-F238E27FC236}">
              <a16:creationId xmlns:a16="http://schemas.microsoft.com/office/drawing/2014/main" id="{46EF69B9-4787-4923-A6C5-61C9A37DA3CB}"/>
            </a:ext>
          </a:extLst>
        </xdr:cNvPr>
        <xdr:cNvSpPr txBox="1"/>
      </xdr:nvSpPr>
      <xdr:spPr>
        <a:xfrm>
          <a:off x="22201505" y="10523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670" name="フローチャート: 判断 669">
          <a:extLst>
            <a:ext uri="{FF2B5EF4-FFF2-40B4-BE49-F238E27FC236}">
              <a16:creationId xmlns:a16="http://schemas.microsoft.com/office/drawing/2014/main" id="{C63CA591-1E6A-4AC1-A467-58AFA9D6FED8}"/>
            </a:ext>
          </a:extLst>
        </xdr:cNvPr>
        <xdr:cNvSpPr/>
      </xdr:nvSpPr>
      <xdr:spPr>
        <a:xfrm>
          <a:off x="22108795" y="1067229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671" name="フローチャート: 判断 670">
          <a:extLst>
            <a:ext uri="{FF2B5EF4-FFF2-40B4-BE49-F238E27FC236}">
              <a16:creationId xmlns:a16="http://schemas.microsoft.com/office/drawing/2014/main" id="{1E3D8C4E-80CF-4B74-AFC4-F23C33AA7D0C}"/>
            </a:ext>
          </a:extLst>
        </xdr:cNvPr>
        <xdr:cNvSpPr/>
      </xdr:nvSpPr>
      <xdr:spPr>
        <a:xfrm>
          <a:off x="21270595" y="1069576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672" name="フローチャート: 判断 671">
          <a:extLst>
            <a:ext uri="{FF2B5EF4-FFF2-40B4-BE49-F238E27FC236}">
              <a16:creationId xmlns:a16="http://schemas.microsoft.com/office/drawing/2014/main" id="{19C7F7C3-BC64-46F6-9306-0445229B5C68}"/>
            </a:ext>
          </a:extLst>
        </xdr:cNvPr>
        <xdr:cNvSpPr/>
      </xdr:nvSpPr>
      <xdr:spPr>
        <a:xfrm>
          <a:off x="20383500" y="1072243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673" name="フローチャート: 判断 672">
          <a:extLst>
            <a:ext uri="{FF2B5EF4-FFF2-40B4-BE49-F238E27FC236}">
              <a16:creationId xmlns:a16="http://schemas.microsoft.com/office/drawing/2014/main" id="{8CF0C9E9-D32C-466E-9A49-5F00E1D8EA10}"/>
            </a:ext>
          </a:extLst>
        </xdr:cNvPr>
        <xdr:cNvSpPr/>
      </xdr:nvSpPr>
      <xdr:spPr>
        <a:xfrm>
          <a:off x="19496405" y="1070262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74" name="フローチャート: 判断 673">
          <a:extLst>
            <a:ext uri="{FF2B5EF4-FFF2-40B4-BE49-F238E27FC236}">
              <a16:creationId xmlns:a16="http://schemas.microsoft.com/office/drawing/2014/main" id="{6BDB1019-51CD-4814-8EC4-2ADFA61CB542}"/>
            </a:ext>
          </a:extLst>
        </xdr:cNvPr>
        <xdr:cNvSpPr/>
      </xdr:nvSpPr>
      <xdr:spPr>
        <a:xfrm>
          <a:off x="18603595" y="1072014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4FEA40D3-AC9B-4273-BEFF-C668311EC342}"/>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3EE7A2CF-FB6A-458F-9C09-4486C312E276}"/>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625069F8-8246-47E7-9882-3AFD4FB13560}"/>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8AB7640A-BAA0-43D2-A230-2847B012A856}"/>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609531C1-A074-4AAD-9DD9-5B004D442224}"/>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7721</xdr:rowOff>
    </xdr:from>
    <xdr:to>
      <xdr:col>116</xdr:col>
      <xdr:colOff>114300</xdr:colOff>
      <xdr:row>61</xdr:row>
      <xdr:rowOff>109321</xdr:rowOff>
    </xdr:to>
    <xdr:sp macro="" textlink="">
      <xdr:nvSpPr>
        <xdr:cNvPr id="680" name="楕円 679">
          <a:extLst>
            <a:ext uri="{FF2B5EF4-FFF2-40B4-BE49-F238E27FC236}">
              <a16:creationId xmlns:a16="http://schemas.microsoft.com/office/drawing/2014/main" id="{5EB222CA-1566-4337-9BEA-9F024B756456}"/>
            </a:ext>
          </a:extLst>
        </xdr:cNvPr>
        <xdr:cNvSpPr/>
      </xdr:nvSpPr>
      <xdr:spPr>
        <a:xfrm>
          <a:off x="22108795" y="1069667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157598</xdr:rowOff>
    </xdr:from>
    <xdr:ext cx="469744" cy="259045"/>
    <xdr:sp macro="" textlink="">
      <xdr:nvSpPr>
        <xdr:cNvPr id="681" name="【学校施設】&#10;一人当たり面積該当値テキスト">
          <a:extLst>
            <a:ext uri="{FF2B5EF4-FFF2-40B4-BE49-F238E27FC236}">
              <a16:creationId xmlns:a16="http://schemas.microsoft.com/office/drawing/2014/main" id="{078516DC-3CDD-481A-B769-724A82292819}"/>
            </a:ext>
          </a:extLst>
        </xdr:cNvPr>
        <xdr:cNvSpPr txBox="1"/>
      </xdr:nvSpPr>
      <xdr:spPr>
        <a:xfrm>
          <a:off x="22201505" y="106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13665</xdr:rowOff>
    </xdr:from>
    <xdr:to>
      <xdr:col>112</xdr:col>
      <xdr:colOff>38100</xdr:colOff>
      <xdr:row>61</xdr:row>
      <xdr:rowOff>115265</xdr:rowOff>
    </xdr:to>
    <xdr:sp macro="" textlink="">
      <xdr:nvSpPr>
        <xdr:cNvPr id="682" name="楕円 681">
          <a:extLst>
            <a:ext uri="{FF2B5EF4-FFF2-40B4-BE49-F238E27FC236}">
              <a16:creationId xmlns:a16="http://schemas.microsoft.com/office/drawing/2014/main" id="{30987D6E-B8AB-4181-871A-E5BEABE4AA46}"/>
            </a:ext>
          </a:extLst>
        </xdr:cNvPr>
        <xdr:cNvSpPr/>
      </xdr:nvSpPr>
      <xdr:spPr>
        <a:xfrm>
          <a:off x="21270595" y="107026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58521</xdr:rowOff>
    </xdr:from>
    <xdr:to>
      <xdr:col>116</xdr:col>
      <xdr:colOff>63500</xdr:colOff>
      <xdr:row>61</xdr:row>
      <xdr:rowOff>64465</xdr:rowOff>
    </xdr:to>
    <xdr:cxnSp macro="">
      <xdr:nvCxnSpPr>
        <xdr:cNvPr id="683" name="直線コネクタ 682">
          <a:extLst>
            <a:ext uri="{FF2B5EF4-FFF2-40B4-BE49-F238E27FC236}">
              <a16:creationId xmlns:a16="http://schemas.microsoft.com/office/drawing/2014/main" id="{D216273E-DF93-4A8D-B30F-607BC8F08E35}"/>
            </a:ext>
          </a:extLst>
        </xdr:cNvPr>
        <xdr:cNvCxnSpPr/>
      </xdr:nvCxnSpPr>
      <xdr:spPr>
        <a:xfrm flipV="1">
          <a:off x="21325205" y="10753191"/>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30125</xdr:rowOff>
    </xdr:from>
    <xdr:to>
      <xdr:col>107</xdr:col>
      <xdr:colOff>101600</xdr:colOff>
      <xdr:row>61</xdr:row>
      <xdr:rowOff>131725</xdr:rowOff>
    </xdr:to>
    <xdr:sp macro="" textlink="">
      <xdr:nvSpPr>
        <xdr:cNvPr id="684" name="楕円 683">
          <a:extLst>
            <a:ext uri="{FF2B5EF4-FFF2-40B4-BE49-F238E27FC236}">
              <a16:creationId xmlns:a16="http://schemas.microsoft.com/office/drawing/2014/main" id="{5B070493-DCB6-438A-A99E-5C17AA50C037}"/>
            </a:ext>
          </a:extLst>
        </xdr:cNvPr>
        <xdr:cNvSpPr/>
      </xdr:nvSpPr>
      <xdr:spPr>
        <a:xfrm>
          <a:off x="20383500" y="107228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64465</xdr:rowOff>
    </xdr:from>
    <xdr:to>
      <xdr:col>111</xdr:col>
      <xdr:colOff>177800</xdr:colOff>
      <xdr:row>61</xdr:row>
      <xdr:rowOff>80925</xdr:rowOff>
    </xdr:to>
    <xdr:cxnSp macro="">
      <xdr:nvCxnSpPr>
        <xdr:cNvPr id="685" name="直線コネクタ 684">
          <a:extLst>
            <a:ext uri="{FF2B5EF4-FFF2-40B4-BE49-F238E27FC236}">
              <a16:creationId xmlns:a16="http://schemas.microsoft.com/office/drawing/2014/main" id="{77D6115A-F4C4-4B8C-A1F6-FA354B5C70BF}"/>
            </a:ext>
          </a:extLst>
        </xdr:cNvPr>
        <xdr:cNvCxnSpPr/>
      </xdr:nvCxnSpPr>
      <xdr:spPr>
        <a:xfrm flipV="1">
          <a:off x="20432395" y="10757230"/>
          <a:ext cx="89281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41554</xdr:rowOff>
    </xdr:from>
    <xdr:to>
      <xdr:col>102</xdr:col>
      <xdr:colOff>165100</xdr:colOff>
      <xdr:row>61</xdr:row>
      <xdr:rowOff>143154</xdr:rowOff>
    </xdr:to>
    <xdr:sp macro="" textlink="">
      <xdr:nvSpPr>
        <xdr:cNvPr id="686" name="楕円 685">
          <a:extLst>
            <a:ext uri="{FF2B5EF4-FFF2-40B4-BE49-F238E27FC236}">
              <a16:creationId xmlns:a16="http://schemas.microsoft.com/office/drawing/2014/main" id="{55AECCC2-9442-490D-9E78-50B61387E630}"/>
            </a:ext>
          </a:extLst>
        </xdr:cNvPr>
        <xdr:cNvSpPr/>
      </xdr:nvSpPr>
      <xdr:spPr>
        <a:xfrm>
          <a:off x="19496405" y="1073241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80925</xdr:rowOff>
    </xdr:from>
    <xdr:to>
      <xdr:col>107</xdr:col>
      <xdr:colOff>50800</xdr:colOff>
      <xdr:row>61</xdr:row>
      <xdr:rowOff>92354</xdr:rowOff>
    </xdr:to>
    <xdr:cxnSp macro="">
      <xdr:nvCxnSpPr>
        <xdr:cNvPr id="687" name="直線コネクタ 686">
          <a:extLst>
            <a:ext uri="{FF2B5EF4-FFF2-40B4-BE49-F238E27FC236}">
              <a16:creationId xmlns:a16="http://schemas.microsoft.com/office/drawing/2014/main" id="{308F1341-192F-4D0A-9B1C-1F9ED0433014}"/>
            </a:ext>
          </a:extLst>
        </xdr:cNvPr>
        <xdr:cNvCxnSpPr/>
      </xdr:nvCxnSpPr>
      <xdr:spPr>
        <a:xfrm flipV="1">
          <a:off x="19545300" y="10771785"/>
          <a:ext cx="88709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9093</xdr:rowOff>
    </xdr:from>
    <xdr:to>
      <xdr:col>98</xdr:col>
      <xdr:colOff>38100</xdr:colOff>
      <xdr:row>61</xdr:row>
      <xdr:rowOff>110693</xdr:rowOff>
    </xdr:to>
    <xdr:sp macro="" textlink="">
      <xdr:nvSpPr>
        <xdr:cNvPr id="688" name="楕円 687">
          <a:extLst>
            <a:ext uri="{FF2B5EF4-FFF2-40B4-BE49-F238E27FC236}">
              <a16:creationId xmlns:a16="http://schemas.microsoft.com/office/drawing/2014/main" id="{9ECE41B8-6E91-4861-B62E-A902FD1E08BE}"/>
            </a:ext>
          </a:extLst>
        </xdr:cNvPr>
        <xdr:cNvSpPr/>
      </xdr:nvSpPr>
      <xdr:spPr>
        <a:xfrm>
          <a:off x="18603595" y="1069804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59893</xdr:rowOff>
    </xdr:from>
    <xdr:to>
      <xdr:col>102</xdr:col>
      <xdr:colOff>114300</xdr:colOff>
      <xdr:row>61</xdr:row>
      <xdr:rowOff>92354</xdr:rowOff>
    </xdr:to>
    <xdr:cxnSp macro="">
      <xdr:nvCxnSpPr>
        <xdr:cNvPr id="689" name="直線コネクタ 688">
          <a:extLst>
            <a:ext uri="{FF2B5EF4-FFF2-40B4-BE49-F238E27FC236}">
              <a16:creationId xmlns:a16="http://schemas.microsoft.com/office/drawing/2014/main" id="{9A5497BA-75C8-4CFF-B5DF-8005BF4E7121}"/>
            </a:ext>
          </a:extLst>
        </xdr:cNvPr>
        <xdr:cNvCxnSpPr/>
      </xdr:nvCxnSpPr>
      <xdr:spPr>
        <a:xfrm>
          <a:off x="18658205" y="10754563"/>
          <a:ext cx="887095"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90" name="n_1aveValue【学校施設】&#10;一人当たり面積">
          <a:extLst>
            <a:ext uri="{FF2B5EF4-FFF2-40B4-BE49-F238E27FC236}">
              <a16:creationId xmlns:a16="http://schemas.microsoft.com/office/drawing/2014/main" id="{36A199A9-B952-446F-8D06-9C7E89C73086}"/>
            </a:ext>
          </a:extLst>
        </xdr:cNvPr>
        <xdr:cNvSpPr txBox="1"/>
      </xdr:nvSpPr>
      <xdr:spPr>
        <a:xfrm>
          <a:off x="21073822" y="1046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691" name="n_2aveValue【学校施設】&#10;一人当たり面積">
          <a:extLst>
            <a:ext uri="{FF2B5EF4-FFF2-40B4-BE49-F238E27FC236}">
              <a16:creationId xmlns:a16="http://schemas.microsoft.com/office/drawing/2014/main" id="{D728196E-D775-4386-A38E-0DD1AE8543BC}"/>
            </a:ext>
          </a:extLst>
        </xdr:cNvPr>
        <xdr:cNvSpPr txBox="1"/>
      </xdr:nvSpPr>
      <xdr:spPr>
        <a:xfrm>
          <a:off x="20197522" y="1048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131792</xdr:rowOff>
    </xdr:from>
    <xdr:ext cx="469744" cy="259045"/>
    <xdr:sp macro="" textlink="">
      <xdr:nvSpPr>
        <xdr:cNvPr id="692" name="n_3aveValue【学校施設】&#10;一人当たり面積">
          <a:extLst>
            <a:ext uri="{FF2B5EF4-FFF2-40B4-BE49-F238E27FC236}">
              <a16:creationId xmlns:a16="http://schemas.microsoft.com/office/drawing/2014/main" id="{6B078002-92BF-4618-8F78-E9A531ACA94D}"/>
            </a:ext>
          </a:extLst>
        </xdr:cNvPr>
        <xdr:cNvSpPr txBox="1"/>
      </xdr:nvSpPr>
      <xdr:spPr>
        <a:xfrm>
          <a:off x="19312332" y="1047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693" name="n_4aveValue【学校施設】&#10;一人当たり面積">
          <a:extLst>
            <a:ext uri="{FF2B5EF4-FFF2-40B4-BE49-F238E27FC236}">
              <a16:creationId xmlns:a16="http://schemas.microsoft.com/office/drawing/2014/main" id="{8029006E-950F-409E-8D5B-023A2905E812}"/>
            </a:ext>
          </a:extLst>
        </xdr:cNvPr>
        <xdr:cNvSpPr txBox="1"/>
      </xdr:nvSpPr>
      <xdr:spPr>
        <a:xfrm>
          <a:off x="18425237" y="1080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106392</xdr:rowOff>
    </xdr:from>
    <xdr:ext cx="469744" cy="259045"/>
    <xdr:sp macro="" textlink="">
      <xdr:nvSpPr>
        <xdr:cNvPr id="694" name="n_1mainValue【学校施設】&#10;一人当たり面積">
          <a:extLst>
            <a:ext uri="{FF2B5EF4-FFF2-40B4-BE49-F238E27FC236}">
              <a16:creationId xmlns:a16="http://schemas.microsoft.com/office/drawing/2014/main" id="{DA6EA360-1036-4BFF-BDEC-10D25498D754}"/>
            </a:ext>
          </a:extLst>
        </xdr:cNvPr>
        <xdr:cNvSpPr txBox="1"/>
      </xdr:nvSpPr>
      <xdr:spPr>
        <a:xfrm>
          <a:off x="21073822" y="107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695" name="n_2mainValue【学校施設】&#10;一人当たり面積">
          <a:extLst>
            <a:ext uri="{FF2B5EF4-FFF2-40B4-BE49-F238E27FC236}">
              <a16:creationId xmlns:a16="http://schemas.microsoft.com/office/drawing/2014/main" id="{13ED234C-C9B0-462B-AE88-175E9A98B03C}"/>
            </a:ext>
          </a:extLst>
        </xdr:cNvPr>
        <xdr:cNvSpPr txBox="1"/>
      </xdr:nvSpPr>
      <xdr:spPr>
        <a:xfrm>
          <a:off x="20197522" y="108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134281</xdr:rowOff>
    </xdr:from>
    <xdr:ext cx="469744" cy="259045"/>
    <xdr:sp macro="" textlink="">
      <xdr:nvSpPr>
        <xdr:cNvPr id="696" name="n_3mainValue【学校施設】&#10;一人当たり面積">
          <a:extLst>
            <a:ext uri="{FF2B5EF4-FFF2-40B4-BE49-F238E27FC236}">
              <a16:creationId xmlns:a16="http://schemas.microsoft.com/office/drawing/2014/main" id="{7A4275DB-0414-41D1-83AD-255DBD40696B}"/>
            </a:ext>
          </a:extLst>
        </xdr:cNvPr>
        <xdr:cNvSpPr txBox="1"/>
      </xdr:nvSpPr>
      <xdr:spPr>
        <a:xfrm>
          <a:off x="19312332" y="1082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127220</xdr:rowOff>
    </xdr:from>
    <xdr:ext cx="469744" cy="259045"/>
    <xdr:sp macro="" textlink="">
      <xdr:nvSpPr>
        <xdr:cNvPr id="697" name="n_4mainValue【学校施設】&#10;一人当たり面積">
          <a:extLst>
            <a:ext uri="{FF2B5EF4-FFF2-40B4-BE49-F238E27FC236}">
              <a16:creationId xmlns:a16="http://schemas.microsoft.com/office/drawing/2014/main" id="{B0A32A81-5A05-4610-808A-919AA79249D9}"/>
            </a:ext>
          </a:extLst>
        </xdr:cNvPr>
        <xdr:cNvSpPr txBox="1"/>
      </xdr:nvSpPr>
      <xdr:spPr>
        <a:xfrm>
          <a:off x="18425237" y="1046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983EDCAC-0756-4471-8F50-42B6546C1CBD}"/>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742C7E1D-F10B-4552-96D4-F81B876D2BEA}"/>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70612638-D37B-456A-A1F3-417B34C46937}"/>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CE82D33F-B59B-4310-95A2-46DA400B03E5}"/>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604B525D-F784-44D1-B429-85F8CD4DF447}"/>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29D558CF-7F1F-4B42-A00C-B0B43B7A20C4}"/>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3A3CBA5F-8C5C-4906-87BE-6FFFFF1B599A}"/>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FB9A7B95-7279-4AE4-A3EB-6D039BF1BE7D}"/>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5F50062F-7868-40BB-AA20-3C33F6CF3E5A}"/>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D81D0DB2-C397-4038-9B51-1CB9A36A1B69}"/>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AA2DDB57-6C45-48E7-9F51-7B476229723B}"/>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a:extLst>
            <a:ext uri="{FF2B5EF4-FFF2-40B4-BE49-F238E27FC236}">
              <a16:creationId xmlns:a16="http://schemas.microsoft.com/office/drawing/2014/main" id="{01E5F7A3-7AD1-4D22-84F7-E83A4D8E9282}"/>
            </a:ext>
          </a:extLst>
        </xdr:cNvPr>
        <xdr:cNvCxnSpPr/>
      </xdr:nvCxnSpPr>
      <xdr:spPr>
        <a:xfrm>
          <a:off x="1244790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a:extLst>
            <a:ext uri="{FF2B5EF4-FFF2-40B4-BE49-F238E27FC236}">
              <a16:creationId xmlns:a16="http://schemas.microsoft.com/office/drawing/2014/main" id="{AC038688-5A0B-4DC8-B5D1-32D57E491726}"/>
            </a:ext>
          </a:extLst>
        </xdr:cNvPr>
        <xdr:cNvSpPr txBox="1"/>
      </xdr:nvSpPr>
      <xdr:spPr>
        <a:xfrm>
          <a:off x="1198263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a:extLst>
            <a:ext uri="{FF2B5EF4-FFF2-40B4-BE49-F238E27FC236}">
              <a16:creationId xmlns:a16="http://schemas.microsoft.com/office/drawing/2014/main" id="{F8D077F7-BDCC-4632-9F49-899C3B1408B4}"/>
            </a:ext>
          </a:extLst>
        </xdr:cNvPr>
        <xdr:cNvCxnSpPr/>
      </xdr:nvCxnSpPr>
      <xdr:spPr>
        <a:xfrm>
          <a:off x="1244790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a:extLst>
            <a:ext uri="{FF2B5EF4-FFF2-40B4-BE49-F238E27FC236}">
              <a16:creationId xmlns:a16="http://schemas.microsoft.com/office/drawing/2014/main" id="{E7187F68-F583-4B5C-AB49-668D75C71A2D}"/>
            </a:ext>
          </a:extLst>
        </xdr:cNvPr>
        <xdr:cNvSpPr txBox="1"/>
      </xdr:nvSpPr>
      <xdr:spPr>
        <a:xfrm>
          <a:off x="1204294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a:extLst>
            <a:ext uri="{FF2B5EF4-FFF2-40B4-BE49-F238E27FC236}">
              <a16:creationId xmlns:a16="http://schemas.microsoft.com/office/drawing/2014/main" id="{554C181A-49D9-47F0-B579-BB7ECB276D26}"/>
            </a:ext>
          </a:extLst>
        </xdr:cNvPr>
        <xdr:cNvCxnSpPr/>
      </xdr:nvCxnSpPr>
      <xdr:spPr>
        <a:xfrm>
          <a:off x="1244790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a:extLst>
            <a:ext uri="{FF2B5EF4-FFF2-40B4-BE49-F238E27FC236}">
              <a16:creationId xmlns:a16="http://schemas.microsoft.com/office/drawing/2014/main" id="{D8D2F8FC-9A21-4DC2-A6D0-BA0EB28926CB}"/>
            </a:ext>
          </a:extLst>
        </xdr:cNvPr>
        <xdr:cNvSpPr txBox="1"/>
      </xdr:nvSpPr>
      <xdr:spPr>
        <a:xfrm>
          <a:off x="1204294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a:extLst>
            <a:ext uri="{FF2B5EF4-FFF2-40B4-BE49-F238E27FC236}">
              <a16:creationId xmlns:a16="http://schemas.microsoft.com/office/drawing/2014/main" id="{36907B4F-ED1A-4A96-AB57-6D4B549AD7BD}"/>
            </a:ext>
          </a:extLst>
        </xdr:cNvPr>
        <xdr:cNvCxnSpPr/>
      </xdr:nvCxnSpPr>
      <xdr:spPr>
        <a:xfrm>
          <a:off x="1244790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a:extLst>
            <a:ext uri="{FF2B5EF4-FFF2-40B4-BE49-F238E27FC236}">
              <a16:creationId xmlns:a16="http://schemas.microsoft.com/office/drawing/2014/main" id="{0DB15AB7-FA53-4BE1-A421-F84A10BE2108}"/>
            </a:ext>
          </a:extLst>
        </xdr:cNvPr>
        <xdr:cNvSpPr txBox="1"/>
      </xdr:nvSpPr>
      <xdr:spPr>
        <a:xfrm>
          <a:off x="1204294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a:extLst>
            <a:ext uri="{FF2B5EF4-FFF2-40B4-BE49-F238E27FC236}">
              <a16:creationId xmlns:a16="http://schemas.microsoft.com/office/drawing/2014/main" id="{47B6FB3A-1721-401D-9792-C8FE76E76187}"/>
            </a:ext>
          </a:extLst>
        </xdr:cNvPr>
        <xdr:cNvCxnSpPr/>
      </xdr:nvCxnSpPr>
      <xdr:spPr>
        <a:xfrm>
          <a:off x="1244790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a:extLst>
            <a:ext uri="{FF2B5EF4-FFF2-40B4-BE49-F238E27FC236}">
              <a16:creationId xmlns:a16="http://schemas.microsoft.com/office/drawing/2014/main" id="{21348335-6335-4029-A156-820BA12017B4}"/>
            </a:ext>
          </a:extLst>
        </xdr:cNvPr>
        <xdr:cNvSpPr txBox="1"/>
      </xdr:nvSpPr>
      <xdr:spPr>
        <a:xfrm>
          <a:off x="1204294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64223A7B-F70A-4FA8-BA28-F7E48B9EA7CC}"/>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a:extLst>
            <a:ext uri="{FF2B5EF4-FFF2-40B4-BE49-F238E27FC236}">
              <a16:creationId xmlns:a16="http://schemas.microsoft.com/office/drawing/2014/main" id="{598D1F2D-3CAD-47D7-AEDC-64AA3DE43ED5}"/>
            </a:ext>
          </a:extLst>
        </xdr:cNvPr>
        <xdr:cNvSpPr txBox="1"/>
      </xdr:nvSpPr>
      <xdr:spPr>
        <a:xfrm>
          <a:off x="12108966"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児童館】&#10;有形固定資産減価償却率グラフ枠">
          <a:extLst>
            <a:ext uri="{FF2B5EF4-FFF2-40B4-BE49-F238E27FC236}">
              <a16:creationId xmlns:a16="http://schemas.microsoft.com/office/drawing/2014/main" id="{5641F1B3-30DE-4C87-8194-5230DD2B7CA4}"/>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169545</xdr:rowOff>
    </xdr:from>
    <xdr:to>
      <xdr:col>85</xdr:col>
      <xdr:colOff>126364</xdr:colOff>
      <xdr:row>86</xdr:row>
      <xdr:rowOff>76200</xdr:rowOff>
    </xdr:to>
    <xdr:cxnSp macro="">
      <xdr:nvCxnSpPr>
        <xdr:cNvPr id="722" name="直線コネクタ 721">
          <a:extLst>
            <a:ext uri="{FF2B5EF4-FFF2-40B4-BE49-F238E27FC236}">
              <a16:creationId xmlns:a16="http://schemas.microsoft.com/office/drawing/2014/main" id="{6BCF4D65-1679-440E-9006-1B477359544E}"/>
            </a:ext>
          </a:extLst>
        </xdr:cNvPr>
        <xdr:cNvCxnSpPr/>
      </xdr:nvCxnSpPr>
      <xdr:spPr>
        <a:xfrm flipV="1">
          <a:off x="16316959" y="1401889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80027</xdr:rowOff>
    </xdr:from>
    <xdr:ext cx="405111" cy="259045"/>
    <xdr:sp macro="" textlink="">
      <xdr:nvSpPr>
        <xdr:cNvPr id="723" name="【児童館】&#10;有形固定資産減価償却率最小値テキスト">
          <a:extLst>
            <a:ext uri="{FF2B5EF4-FFF2-40B4-BE49-F238E27FC236}">
              <a16:creationId xmlns:a16="http://schemas.microsoft.com/office/drawing/2014/main" id="{08EA2B56-7787-407C-8B6C-D997905B5C64}"/>
            </a:ext>
          </a:extLst>
        </xdr:cNvPr>
        <xdr:cNvSpPr txBox="1"/>
      </xdr:nvSpPr>
      <xdr:spPr>
        <a:xfrm>
          <a:off x="16355695" y="1515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724" name="直線コネクタ 723">
          <a:extLst>
            <a:ext uri="{FF2B5EF4-FFF2-40B4-BE49-F238E27FC236}">
              <a16:creationId xmlns:a16="http://schemas.microsoft.com/office/drawing/2014/main" id="{8077E220-F116-470E-8478-CBCA8C0FE960}"/>
            </a:ext>
          </a:extLst>
        </xdr:cNvPr>
        <xdr:cNvCxnSpPr/>
      </xdr:nvCxnSpPr>
      <xdr:spPr>
        <a:xfrm>
          <a:off x="16230600" y="151485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116222</xdr:rowOff>
    </xdr:from>
    <xdr:ext cx="405111" cy="259045"/>
    <xdr:sp macro="" textlink="">
      <xdr:nvSpPr>
        <xdr:cNvPr id="725" name="【児童館】&#10;有形固定資産減価償却率最大値テキスト">
          <a:extLst>
            <a:ext uri="{FF2B5EF4-FFF2-40B4-BE49-F238E27FC236}">
              <a16:creationId xmlns:a16="http://schemas.microsoft.com/office/drawing/2014/main" id="{E55D89CB-0596-4F6B-BD2D-4CDFD7CE22A1}"/>
            </a:ext>
          </a:extLst>
        </xdr:cNvPr>
        <xdr:cNvSpPr txBox="1"/>
      </xdr:nvSpPr>
      <xdr:spPr>
        <a:xfrm>
          <a:off x="16355695"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169545</xdr:rowOff>
    </xdr:from>
    <xdr:to>
      <xdr:col>86</xdr:col>
      <xdr:colOff>25400</xdr:colOff>
      <xdr:row>79</xdr:row>
      <xdr:rowOff>169545</xdr:rowOff>
    </xdr:to>
    <xdr:cxnSp macro="">
      <xdr:nvCxnSpPr>
        <xdr:cNvPr id="726" name="直線コネクタ 725">
          <a:extLst>
            <a:ext uri="{FF2B5EF4-FFF2-40B4-BE49-F238E27FC236}">
              <a16:creationId xmlns:a16="http://schemas.microsoft.com/office/drawing/2014/main" id="{55E09382-4EDA-4E03-9DD7-F2388E5355B1}"/>
            </a:ext>
          </a:extLst>
        </xdr:cNvPr>
        <xdr:cNvCxnSpPr/>
      </xdr:nvCxnSpPr>
      <xdr:spPr>
        <a:xfrm>
          <a:off x="16230600" y="1401889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129557</xdr:rowOff>
    </xdr:from>
    <xdr:ext cx="405111" cy="259045"/>
    <xdr:sp macro="" textlink="">
      <xdr:nvSpPr>
        <xdr:cNvPr id="727" name="【児童館】&#10;有形固定資産減価償却率平均値テキスト">
          <a:extLst>
            <a:ext uri="{FF2B5EF4-FFF2-40B4-BE49-F238E27FC236}">
              <a16:creationId xmlns:a16="http://schemas.microsoft.com/office/drawing/2014/main" id="{41DD6514-960D-46AE-BE0B-8102561D2211}"/>
            </a:ext>
          </a:extLst>
        </xdr:cNvPr>
        <xdr:cNvSpPr txBox="1"/>
      </xdr:nvSpPr>
      <xdr:spPr>
        <a:xfrm>
          <a:off x="16355695" y="14504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728" name="フローチャート: 判断 727">
          <a:extLst>
            <a:ext uri="{FF2B5EF4-FFF2-40B4-BE49-F238E27FC236}">
              <a16:creationId xmlns:a16="http://schemas.microsoft.com/office/drawing/2014/main" id="{AA4AC131-339B-489A-A894-95DF91A4B678}"/>
            </a:ext>
          </a:extLst>
        </xdr:cNvPr>
        <xdr:cNvSpPr/>
      </xdr:nvSpPr>
      <xdr:spPr>
        <a:xfrm>
          <a:off x="16268700" y="145224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93980</xdr:rowOff>
    </xdr:from>
    <xdr:to>
      <xdr:col>81</xdr:col>
      <xdr:colOff>101600</xdr:colOff>
      <xdr:row>83</xdr:row>
      <xdr:rowOff>24130</xdr:rowOff>
    </xdr:to>
    <xdr:sp macro="" textlink="">
      <xdr:nvSpPr>
        <xdr:cNvPr id="729" name="フローチャート: 判断 728">
          <a:extLst>
            <a:ext uri="{FF2B5EF4-FFF2-40B4-BE49-F238E27FC236}">
              <a16:creationId xmlns:a16="http://schemas.microsoft.com/office/drawing/2014/main" id="{C2714766-7EEE-4838-883D-0C148DBC0255}"/>
            </a:ext>
          </a:extLst>
        </xdr:cNvPr>
        <xdr:cNvSpPr/>
      </xdr:nvSpPr>
      <xdr:spPr>
        <a:xfrm>
          <a:off x="15430500" y="144691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84455</xdr:rowOff>
    </xdr:from>
    <xdr:to>
      <xdr:col>76</xdr:col>
      <xdr:colOff>165100</xdr:colOff>
      <xdr:row>83</xdr:row>
      <xdr:rowOff>14605</xdr:rowOff>
    </xdr:to>
    <xdr:sp macro="" textlink="">
      <xdr:nvSpPr>
        <xdr:cNvPr id="730" name="フローチャート: 判断 729">
          <a:extLst>
            <a:ext uri="{FF2B5EF4-FFF2-40B4-BE49-F238E27FC236}">
              <a16:creationId xmlns:a16="http://schemas.microsoft.com/office/drawing/2014/main" id="{A829D5FC-6755-40C4-A38D-7C01FB9D390C}"/>
            </a:ext>
          </a:extLst>
        </xdr:cNvPr>
        <xdr:cNvSpPr/>
      </xdr:nvSpPr>
      <xdr:spPr>
        <a:xfrm>
          <a:off x="14543405" y="14453870"/>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31" name="フローチャート: 判断 730">
          <a:extLst>
            <a:ext uri="{FF2B5EF4-FFF2-40B4-BE49-F238E27FC236}">
              <a16:creationId xmlns:a16="http://schemas.microsoft.com/office/drawing/2014/main" id="{59805330-B270-4655-99F8-38390A2F0251}"/>
            </a:ext>
          </a:extLst>
        </xdr:cNvPr>
        <xdr:cNvSpPr/>
      </xdr:nvSpPr>
      <xdr:spPr>
        <a:xfrm>
          <a:off x="13650595" y="143719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107314</xdr:rowOff>
    </xdr:from>
    <xdr:to>
      <xdr:col>67</xdr:col>
      <xdr:colOff>101600</xdr:colOff>
      <xdr:row>82</xdr:row>
      <xdr:rowOff>37464</xdr:rowOff>
    </xdr:to>
    <xdr:sp macro="" textlink="">
      <xdr:nvSpPr>
        <xdr:cNvPr id="732" name="フローチャート: 判断 731">
          <a:extLst>
            <a:ext uri="{FF2B5EF4-FFF2-40B4-BE49-F238E27FC236}">
              <a16:creationId xmlns:a16="http://schemas.microsoft.com/office/drawing/2014/main" id="{B4578313-E3CC-4BEF-BD72-DABCFC7D1D6F}"/>
            </a:ext>
          </a:extLst>
        </xdr:cNvPr>
        <xdr:cNvSpPr/>
      </xdr:nvSpPr>
      <xdr:spPr>
        <a:xfrm>
          <a:off x="12763500" y="1430527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B4F17FA0-B7D1-445F-A113-300A3C308082}"/>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67B3DA84-73FE-4A40-82D7-345A704D7039}"/>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4A8AC226-8414-49A0-963B-ECAFFC6E77B7}"/>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46E2C4AE-8D22-41D4-86F3-17D12C8CE6A5}"/>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9059C5E0-D7CF-41B7-8938-1206F071BD8B}"/>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738" name="楕円 737">
          <a:extLst>
            <a:ext uri="{FF2B5EF4-FFF2-40B4-BE49-F238E27FC236}">
              <a16:creationId xmlns:a16="http://schemas.microsoft.com/office/drawing/2014/main" id="{36FCE560-66F4-4819-B159-5FFE6B304475}"/>
            </a:ext>
          </a:extLst>
        </xdr:cNvPr>
        <xdr:cNvSpPr/>
      </xdr:nvSpPr>
      <xdr:spPr>
        <a:xfrm>
          <a:off x="16268700" y="1396428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71772</xdr:rowOff>
    </xdr:from>
    <xdr:ext cx="405111" cy="259045"/>
    <xdr:sp macro="" textlink="">
      <xdr:nvSpPr>
        <xdr:cNvPr id="739" name="【児童館】&#10;有形固定資産減価償却率該当値テキスト">
          <a:extLst>
            <a:ext uri="{FF2B5EF4-FFF2-40B4-BE49-F238E27FC236}">
              <a16:creationId xmlns:a16="http://schemas.microsoft.com/office/drawing/2014/main" id="{E697FECB-0BE1-45B1-8376-0726BF439419}"/>
            </a:ext>
          </a:extLst>
        </xdr:cNvPr>
        <xdr:cNvSpPr txBox="1"/>
      </xdr:nvSpPr>
      <xdr:spPr>
        <a:xfrm>
          <a:off x="16355695" y="1391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23495</xdr:rowOff>
    </xdr:from>
    <xdr:to>
      <xdr:col>81</xdr:col>
      <xdr:colOff>101600</xdr:colOff>
      <xdr:row>79</xdr:row>
      <xdr:rowOff>125095</xdr:rowOff>
    </xdr:to>
    <xdr:sp macro="" textlink="">
      <xdr:nvSpPr>
        <xdr:cNvPr id="740" name="楕円 739">
          <a:extLst>
            <a:ext uri="{FF2B5EF4-FFF2-40B4-BE49-F238E27FC236}">
              <a16:creationId xmlns:a16="http://schemas.microsoft.com/office/drawing/2014/main" id="{14528AEB-1B46-4771-A194-5BF734686FB0}"/>
            </a:ext>
          </a:extLst>
        </xdr:cNvPr>
        <xdr:cNvSpPr/>
      </xdr:nvSpPr>
      <xdr:spPr>
        <a:xfrm>
          <a:off x="15430500" y="1387284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79</xdr:row>
      <xdr:rowOff>169545</xdr:rowOff>
    </xdr:to>
    <xdr:cxnSp macro="">
      <xdr:nvCxnSpPr>
        <xdr:cNvPr id="741" name="直線コネクタ 740">
          <a:extLst>
            <a:ext uri="{FF2B5EF4-FFF2-40B4-BE49-F238E27FC236}">
              <a16:creationId xmlns:a16="http://schemas.microsoft.com/office/drawing/2014/main" id="{35861897-F15F-4345-BB0D-BB86E2857F2A}"/>
            </a:ext>
          </a:extLst>
        </xdr:cNvPr>
        <xdr:cNvCxnSpPr/>
      </xdr:nvCxnSpPr>
      <xdr:spPr>
        <a:xfrm>
          <a:off x="15479395" y="1391983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742" name="楕円 741">
          <a:extLst>
            <a:ext uri="{FF2B5EF4-FFF2-40B4-BE49-F238E27FC236}">
              <a16:creationId xmlns:a16="http://schemas.microsoft.com/office/drawing/2014/main" id="{F5B774F9-F14F-494E-9865-DE8F70F6A656}"/>
            </a:ext>
          </a:extLst>
        </xdr:cNvPr>
        <xdr:cNvSpPr/>
      </xdr:nvSpPr>
      <xdr:spPr>
        <a:xfrm>
          <a:off x="14543405" y="137737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79</xdr:row>
      <xdr:rowOff>74295</xdr:rowOff>
    </xdr:to>
    <xdr:cxnSp macro="">
      <xdr:nvCxnSpPr>
        <xdr:cNvPr id="743" name="直線コネクタ 742">
          <a:extLst>
            <a:ext uri="{FF2B5EF4-FFF2-40B4-BE49-F238E27FC236}">
              <a16:creationId xmlns:a16="http://schemas.microsoft.com/office/drawing/2014/main" id="{FEE15580-77AF-432B-940A-16B4CCED4181}"/>
            </a:ext>
          </a:extLst>
        </xdr:cNvPr>
        <xdr:cNvCxnSpPr/>
      </xdr:nvCxnSpPr>
      <xdr:spPr>
        <a:xfrm>
          <a:off x="14592300" y="13822680"/>
          <a:ext cx="887095"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6350</xdr:rowOff>
    </xdr:from>
    <xdr:to>
      <xdr:col>72</xdr:col>
      <xdr:colOff>38100</xdr:colOff>
      <xdr:row>78</xdr:row>
      <xdr:rowOff>107950</xdr:rowOff>
    </xdr:to>
    <xdr:sp macro="" textlink="">
      <xdr:nvSpPr>
        <xdr:cNvPr id="744" name="楕円 743">
          <a:extLst>
            <a:ext uri="{FF2B5EF4-FFF2-40B4-BE49-F238E27FC236}">
              <a16:creationId xmlns:a16="http://schemas.microsoft.com/office/drawing/2014/main" id="{A90447E1-F777-4A2C-8221-24CED250218F}"/>
            </a:ext>
          </a:extLst>
        </xdr:cNvPr>
        <xdr:cNvSpPr/>
      </xdr:nvSpPr>
      <xdr:spPr>
        <a:xfrm>
          <a:off x="13650595" y="136747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57150</xdr:rowOff>
    </xdr:from>
    <xdr:to>
      <xdr:col>76</xdr:col>
      <xdr:colOff>114300</xdr:colOff>
      <xdr:row>78</xdr:row>
      <xdr:rowOff>152400</xdr:rowOff>
    </xdr:to>
    <xdr:cxnSp macro="">
      <xdr:nvCxnSpPr>
        <xdr:cNvPr id="745" name="直線コネクタ 744">
          <a:extLst>
            <a:ext uri="{FF2B5EF4-FFF2-40B4-BE49-F238E27FC236}">
              <a16:creationId xmlns:a16="http://schemas.microsoft.com/office/drawing/2014/main" id="{2E60FDF1-2A55-4081-ACB0-F07EDB5C39C9}"/>
            </a:ext>
          </a:extLst>
        </xdr:cNvPr>
        <xdr:cNvCxnSpPr/>
      </xdr:nvCxnSpPr>
      <xdr:spPr>
        <a:xfrm>
          <a:off x="13705205" y="13731240"/>
          <a:ext cx="88709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82550</xdr:rowOff>
    </xdr:from>
    <xdr:to>
      <xdr:col>67</xdr:col>
      <xdr:colOff>101600</xdr:colOff>
      <xdr:row>78</xdr:row>
      <xdr:rowOff>12700</xdr:rowOff>
    </xdr:to>
    <xdr:sp macro="" textlink="">
      <xdr:nvSpPr>
        <xdr:cNvPr id="746" name="楕円 745">
          <a:extLst>
            <a:ext uri="{FF2B5EF4-FFF2-40B4-BE49-F238E27FC236}">
              <a16:creationId xmlns:a16="http://schemas.microsoft.com/office/drawing/2014/main" id="{76F84D6E-8E06-43E8-8CB0-E4C16BAD1633}"/>
            </a:ext>
          </a:extLst>
        </xdr:cNvPr>
        <xdr:cNvSpPr/>
      </xdr:nvSpPr>
      <xdr:spPr>
        <a:xfrm>
          <a:off x="12763500" y="135756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133350</xdr:rowOff>
    </xdr:from>
    <xdr:to>
      <xdr:col>71</xdr:col>
      <xdr:colOff>177800</xdr:colOff>
      <xdr:row>78</xdr:row>
      <xdr:rowOff>57150</xdr:rowOff>
    </xdr:to>
    <xdr:cxnSp macro="">
      <xdr:nvCxnSpPr>
        <xdr:cNvPr id="747" name="直線コネクタ 746">
          <a:extLst>
            <a:ext uri="{FF2B5EF4-FFF2-40B4-BE49-F238E27FC236}">
              <a16:creationId xmlns:a16="http://schemas.microsoft.com/office/drawing/2014/main" id="{4A49B52D-E5A0-4D45-B24B-D818B31971A1}"/>
            </a:ext>
          </a:extLst>
        </xdr:cNvPr>
        <xdr:cNvCxnSpPr/>
      </xdr:nvCxnSpPr>
      <xdr:spPr>
        <a:xfrm>
          <a:off x="12812395" y="13632180"/>
          <a:ext cx="89281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15257</xdr:rowOff>
    </xdr:from>
    <xdr:ext cx="405111" cy="259045"/>
    <xdr:sp macro="" textlink="">
      <xdr:nvSpPr>
        <xdr:cNvPr id="748" name="n_1aveValue【児童館】&#10;有形固定資産減価償却率">
          <a:extLst>
            <a:ext uri="{FF2B5EF4-FFF2-40B4-BE49-F238E27FC236}">
              <a16:creationId xmlns:a16="http://schemas.microsoft.com/office/drawing/2014/main" id="{134B0AAC-0A6B-4464-8D8F-B374E84C0E9E}"/>
            </a:ext>
          </a:extLst>
        </xdr:cNvPr>
        <xdr:cNvSpPr txBox="1"/>
      </xdr:nvSpPr>
      <xdr:spPr>
        <a:xfrm>
          <a:off x="15267949"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749" name="n_2aveValue【児童館】&#10;有形固定資産減価償却率">
          <a:extLst>
            <a:ext uri="{FF2B5EF4-FFF2-40B4-BE49-F238E27FC236}">
              <a16:creationId xmlns:a16="http://schemas.microsoft.com/office/drawing/2014/main" id="{A5C4BF3D-ED00-4635-9E01-ED8B14CA0B45}"/>
            </a:ext>
          </a:extLst>
        </xdr:cNvPr>
        <xdr:cNvSpPr txBox="1"/>
      </xdr:nvSpPr>
      <xdr:spPr>
        <a:xfrm>
          <a:off x="14391649"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50" name="n_3aveValue【児童館】&#10;有形固定資産減価償却率">
          <a:extLst>
            <a:ext uri="{FF2B5EF4-FFF2-40B4-BE49-F238E27FC236}">
              <a16:creationId xmlns:a16="http://schemas.microsoft.com/office/drawing/2014/main" id="{CA6067E3-5787-44C5-9131-DE7483682AF4}"/>
            </a:ext>
          </a:extLst>
        </xdr:cNvPr>
        <xdr:cNvSpPr txBox="1"/>
      </xdr:nvSpPr>
      <xdr:spPr>
        <a:xfrm>
          <a:off x="13498839" y="1446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751" name="n_4aveValue【児童館】&#10;有形固定資産減価償却率">
          <a:extLst>
            <a:ext uri="{FF2B5EF4-FFF2-40B4-BE49-F238E27FC236}">
              <a16:creationId xmlns:a16="http://schemas.microsoft.com/office/drawing/2014/main" id="{3E7BD236-116E-4EFF-8AC2-AF28EB3B44DF}"/>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141622</xdr:rowOff>
    </xdr:from>
    <xdr:ext cx="405111" cy="259045"/>
    <xdr:sp macro="" textlink="">
      <xdr:nvSpPr>
        <xdr:cNvPr id="752" name="n_1mainValue【児童館】&#10;有形固定資産減価償却率">
          <a:extLst>
            <a:ext uri="{FF2B5EF4-FFF2-40B4-BE49-F238E27FC236}">
              <a16:creationId xmlns:a16="http://schemas.microsoft.com/office/drawing/2014/main" id="{F8249A16-F199-4ED4-9923-D862BF5A1A33}"/>
            </a:ext>
          </a:extLst>
        </xdr:cNvPr>
        <xdr:cNvSpPr txBox="1"/>
      </xdr:nvSpPr>
      <xdr:spPr>
        <a:xfrm>
          <a:off x="15267949"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753" name="n_2mainValue【児童館】&#10;有形固定資産減価償却率">
          <a:extLst>
            <a:ext uri="{FF2B5EF4-FFF2-40B4-BE49-F238E27FC236}">
              <a16:creationId xmlns:a16="http://schemas.microsoft.com/office/drawing/2014/main" id="{35087810-F818-4BE9-907F-2C36A6371572}"/>
            </a:ext>
          </a:extLst>
        </xdr:cNvPr>
        <xdr:cNvSpPr txBox="1"/>
      </xdr:nvSpPr>
      <xdr:spPr>
        <a:xfrm>
          <a:off x="14391649" y="135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124477</xdr:rowOff>
    </xdr:from>
    <xdr:ext cx="405111" cy="259045"/>
    <xdr:sp macro="" textlink="">
      <xdr:nvSpPr>
        <xdr:cNvPr id="754" name="n_3mainValue【児童館】&#10;有形固定資産減価償却率">
          <a:extLst>
            <a:ext uri="{FF2B5EF4-FFF2-40B4-BE49-F238E27FC236}">
              <a16:creationId xmlns:a16="http://schemas.microsoft.com/office/drawing/2014/main" id="{D3BE3C93-5CD7-46D2-B902-4AAF169F8A15}"/>
            </a:ext>
          </a:extLst>
        </xdr:cNvPr>
        <xdr:cNvSpPr txBox="1"/>
      </xdr:nvSpPr>
      <xdr:spPr>
        <a:xfrm>
          <a:off x="13498839"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29227</xdr:rowOff>
    </xdr:from>
    <xdr:ext cx="405111" cy="259045"/>
    <xdr:sp macro="" textlink="">
      <xdr:nvSpPr>
        <xdr:cNvPr id="755" name="n_4mainValue【児童館】&#10;有形固定資産減価償却率">
          <a:extLst>
            <a:ext uri="{FF2B5EF4-FFF2-40B4-BE49-F238E27FC236}">
              <a16:creationId xmlns:a16="http://schemas.microsoft.com/office/drawing/2014/main" id="{C4CEE478-4385-4A2A-AE5D-A6CC6BAAAA8F}"/>
            </a:ext>
          </a:extLst>
        </xdr:cNvPr>
        <xdr:cNvSpPr txBox="1"/>
      </xdr:nvSpPr>
      <xdr:spPr>
        <a:xfrm>
          <a:off x="1261174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a:extLst>
            <a:ext uri="{FF2B5EF4-FFF2-40B4-BE49-F238E27FC236}">
              <a16:creationId xmlns:a16="http://schemas.microsoft.com/office/drawing/2014/main" id="{CAE0DBD0-A596-49F5-B9AB-1F47D6811A8B}"/>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a:extLst>
            <a:ext uri="{FF2B5EF4-FFF2-40B4-BE49-F238E27FC236}">
              <a16:creationId xmlns:a16="http://schemas.microsoft.com/office/drawing/2014/main" id="{24DB0F3C-4BF0-4A08-AB19-46091152D13B}"/>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a:extLst>
            <a:ext uri="{FF2B5EF4-FFF2-40B4-BE49-F238E27FC236}">
              <a16:creationId xmlns:a16="http://schemas.microsoft.com/office/drawing/2014/main" id="{CD6077F7-F8AD-4F77-8D94-14F18D7F7721}"/>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a:extLst>
            <a:ext uri="{FF2B5EF4-FFF2-40B4-BE49-F238E27FC236}">
              <a16:creationId xmlns:a16="http://schemas.microsoft.com/office/drawing/2014/main" id="{A7D2FDD7-40D6-4E8F-BC49-1FE3D22711B9}"/>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a:extLst>
            <a:ext uri="{FF2B5EF4-FFF2-40B4-BE49-F238E27FC236}">
              <a16:creationId xmlns:a16="http://schemas.microsoft.com/office/drawing/2014/main" id="{4E1FF1C0-1E3D-4CA7-A40F-2C447BA1433D}"/>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a:extLst>
            <a:ext uri="{FF2B5EF4-FFF2-40B4-BE49-F238E27FC236}">
              <a16:creationId xmlns:a16="http://schemas.microsoft.com/office/drawing/2014/main" id="{410E89DA-4E82-47E4-9E11-465C24E0B24A}"/>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a:extLst>
            <a:ext uri="{FF2B5EF4-FFF2-40B4-BE49-F238E27FC236}">
              <a16:creationId xmlns:a16="http://schemas.microsoft.com/office/drawing/2014/main" id="{DB7684B3-CC4B-4DAB-BCE8-B1A859B30C0E}"/>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id="{29A2044E-6000-4881-A8D1-629400350DE5}"/>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a:extLst>
            <a:ext uri="{FF2B5EF4-FFF2-40B4-BE49-F238E27FC236}">
              <a16:creationId xmlns:a16="http://schemas.microsoft.com/office/drawing/2014/main" id="{75BBC287-DC49-4337-AC34-53057F08DAD2}"/>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id="{9866AB8B-A47C-4D96-BF76-15FF3930A0AA}"/>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6" name="直線コネクタ 765">
          <a:extLst>
            <a:ext uri="{FF2B5EF4-FFF2-40B4-BE49-F238E27FC236}">
              <a16:creationId xmlns:a16="http://schemas.microsoft.com/office/drawing/2014/main" id="{266040C7-0812-4D32-94AF-DF7CFC790574}"/>
            </a:ext>
          </a:extLst>
        </xdr:cNvPr>
        <xdr:cNvCxnSpPr/>
      </xdr:nvCxnSpPr>
      <xdr:spPr>
        <a:xfrm>
          <a:off x="18288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7" name="テキスト ボックス 766">
          <a:extLst>
            <a:ext uri="{FF2B5EF4-FFF2-40B4-BE49-F238E27FC236}">
              <a16:creationId xmlns:a16="http://schemas.microsoft.com/office/drawing/2014/main" id="{C5E72C4E-E06B-4EBC-818A-9750A8E2AA34}"/>
            </a:ext>
          </a:extLst>
        </xdr:cNvPr>
        <xdr:cNvSpPr txBox="1"/>
      </xdr:nvSpPr>
      <xdr:spPr>
        <a:xfrm>
          <a:off x="17822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8" name="直線コネクタ 767">
          <a:extLst>
            <a:ext uri="{FF2B5EF4-FFF2-40B4-BE49-F238E27FC236}">
              <a16:creationId xmlns:a16="http://schemas.microsoft.com/office/drawing/2014/main" id="{B92DE954-2BE5-48A9-8CEE-5111843141A4}"/>
            </a:ext>
          </a:extLst>
        </xdr:cNvPr>
        <xdr:cNvCxnSpPr/>
      </xdr:nvCxnSpPr>
      <xdr:spPr>
        <a:xfrm>
          <a:off x="18288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9" name="テキスト ボックス 768">
          <a:extLst>
            <a:ext uri="{FF2B5EF4-FFF2-40B4-BE49-F238E27FC236}">
              <a16:creationId xmlns:a16="http://schemas.microsoft.com/office/drawing/2014/main" id="{4D4932A4-E03F-474A-B211-5E4A6468FEE0}"/>
            </a:ext>
          </a:extLst>
        </xdr:cNvPr>
        <xdr:cNvSpPr txBox="1"/>
      </xdr:nvSpPr>
      <xdr:spPr>
        <a:xfrm>
          <a:off x="17822726" y="1449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0" name="直線コネクタ 769">
          <a:extLst>
            <a:ext uri="{FF2B5EF4-FFF2-40B4-BE49-F238E27FC236}">
              <a16:creationId xmlns:a16="http://schemas.microsoft.com/office/drawing/2014/main" id="{DD9175C4-FBFB-4C31-8F51-BF9CE79C19DB}"/>
            </a:ext>
          </a:extLst>
        </xdr:cNvPr>
        <xdr:cNvCxnSpPr/>
      </xdr:nvCxnSpPr>
      <xdr:spPr>
        <a:xfrm>
          <a:off x="18288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1" name="テキスト ボックス 770">
          <a:extLst>
            <a:ext uri="{FF2B5EF4-FFF2-40B4-BE49-F238E27FC236}">
              <a16:creationId xmlns:a16="http://schemas.microsoft.com/office/drawing/2014/main" id="{67F84B2B-C582-4430-B9F3-CB1AC28D529E}"/>
            </a:ext>
          </a:extLst>
        </xdr:cNvPr>
        <xdr:cNvSpPr txBox="1"/>
      </xdr:nvSpPr>
      <xdr:spPr>
        <a:xfrm>
          <a:off x="17822726" y="14029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2" name="直線コネクタ 771">
          <a:extLst>
            <a:ext uri="{FF2B5EF4-FFF2-40B4-BE49-F238E27FC236}">
              <a16:creationId xmlns:a16="http://schemas.microsoft.com/office/drawing/2014/main" id="{A4835B2A-D1D5-435E-B907-2D665783FB63}"/>
            </a:ext>
          </a:extLst>
        </xdr:cNvPr>
        <xdr:cNvCxnSpPr/>
      </xdr:nvCxnSpPr>
      <xdr:spPr>
        <a:xfrm>
          <a:off x="18288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3" name="テキスト ボックス 772">
          <a:extLst>
            <a:ext uri="{FF2B5EF4-FFF2-40B4-BE49-F238E27FC236}">
              <a16:creationId xmlns:a16="http://schemas.microsoft.com/office/drawing/2014/main" id="{58BC6FEF-29A0-4A40-99DF-5FEEB24D4575}"/>
            </a:ext>
          </a:extLst>
        </xdr:cNvPr>
        <xdr:cNvSpPr txBox="1"/>
      </xdr:nvSpPr>
      <xdr:spPr>
        <a:xfrm>
          <a:off x="17822726" y="1356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4" name="直線コネクタ 773">
          <a:extLst>
            <a:ext uri="{FF2B5EF4-FFF2-40B4-BE49-F238E27FC236}">
              <a16:creationId xmlns:a16="http://schemas.microsoft.com/office/drawing/2014/main" id="{BB07C089-C232-48D1-8F35-94D2E6B65E87}"/>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5" name="テキスト ボックス 774">
          <a:extLst>
            <a:ext uri="{FF2B5EF4-FFF2-40B4-BE49-F238E27FC236}">
              <a16:creationId xmlns:a16="http://schemas.microsoft.com/office/drawing/2014/main" id="{A5D87A31-E43A-45F7-B137-CD8A4C0204F3}"/>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6" name="【児童館】&#10;一人当たり面積グラフ枠">
          <a:extLst>
            <a:ext uri="{FF2B5EF4-FFF2-40B4-BE49-F238E27FC236}">
              <a16:creationId xmlns:a16="http://schemas.microsoft.com/office/drawing/2014/main" id="{68FB1E46-E614-4BD7-930A-B43113600717}"/>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777" name="直線コネクタ 776">
          <a:extLst>
            <a:ext uri="{FF2B5EF4-FFF2-40B4-BE49-F238E27FC236}">
              <a16:creationId xmlns:a16="http://schemas.microsoft.com/office/drawing/2014/main" id="{39E9684E-33B3-466C-8C77-5FCCBEB46012}"/>
            </a:ext>
          </a:extLst>
        </xdr:cNvPr>
        <xdr:cNvCxnSpPr/>
      </xdr:nvCxnSpPr>
      <xdr:spPr>
        <a:xfrm flipV="1">
          <a:off x="22162769" y="13574650"/>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78" name="【児童館】&#10;一人当たり面積最小値テキスト">
          <a:extLst>
            <a:ext uri="{FF2B5EF4-FFF2-40B4-BE49-F238E27FC236}">
              <a16:creationId xmlns:a16="http://schemas.microsoft.com/office/drawing/2014/main" id="{60924CBB-8EA0-4841-8778-F3F523359ABF}"/>
            </a:ext>
          </a:extLst>
        </xdr:cNvPr>
        <xdr:cNvSpPr txBox="1"/>
      </xdr:nvSpPr>
      <xdr:spPr>
        <a:xfrm>
          <a:off x="22201505" y="150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79" name="直線コネクタ 778">
          <a:extLst>
            <a:ext uri="{FF2B5EF4-FFF2-40B4-BE49-F238E27FC236}">
              <a16:creationId xmlns:a16="http://schemas.microsoft.com/office/drawing/2014/main" id="{748FBEB5-349F-4744-BD96-C69334C50376}"/>
            </a:ext>
          </a:extLst>
        </xdr:cNvPr>
        <xdr:cNvCxnSpPr/>
      </xdr:nvCxnSpPr>
      <xdr:spPr>
        <a:xfrm>
          <a:off x="22070695" y="1507388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780" name="【児童館】&#10;一人当たり面積最大値テキスト">
          <a:extLst>
            <a:ext uri="{FF2B5EF4-FFF2-40B4-BE49-F238E27FC236}">
              <a16:creationId xmlns:a16="http://schemas.microsoft.com/office/drawing/2014/main" id="{987C033C-4F0A-4A17-8048-81E88C08BD52}"/>
            </a:ext>
          </a:extLst>
        </xdr:cNvPr>
        <xdr:cNvSpPr txBox="1"/>
      </xdr:nvSpPr>
      <xdr:spPr>
        <a:xfrm>
          <a:off x="22201505" y="1334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781" name="直線コネクタ 780">
          <a:extLst>
            <a:ext uri="{FF2B5EF4-FFF2-40B4-BE49-F238E27FC236}">
              <a16:creationId xmlns:a16="http://schemas.microsoft.com/office/drawing/2014/main" id="{67D821A1-413E-4A7B-8CED-97180B71611D}"/>
            </a:ext>
          </a:extLst>
        </xdr:cNvPr>
        <xdr:cNvCxnSpPr/>
      </xdr:nvCxnSpPr>
      <xdr:spPr>
        <a:xfrm>
          <a:off x="22070695" y="1357465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39895</xdr:rowOff>
    </xdr:from>
    <xdr:ext cx="469744" cy="259045"/>
    <xdr:sp macro="" textlink="">
      <xdr:nvSpPr>
        <xdr:cNvPr id="782" name="【児童館】&#10;一人当たり面積平均値テキスト">
          <a:extLst>
            <a:ext uri="{FF2B5EF4-FFF2-40B4-BE49-F238E27FC236}">
              <a16:creationId xmlns:a16="http://schemas.microsoft.com/office/drawing/2014/main" id="{BC351B13-24D7-4660-94AC-DC6435FBB01A}"/>
            </a:ext>
          </a:extLst>
        </xdr:cNvPr>
        <xdr:cNvSpPr txBox="1"/>
      </xdr:nvSpPr>
      <xdr:spPr>
        <a:xfrm>
          <a:off x="22201505" y="1441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83" name="フローチャート: 判断 782">
          <a:extLst>
            <a:ext uri="{FF2B5EF4-FFF2-40B4-BE49-F238E27FC236}">
              <a16:creationId xmlns:a16="http://schemas.microsoft.com/office/drawing/2014/main" id="{592310AE-C50F-42FA-BB0B-07234A427723}"/>
            </a:ext>
          </a:extLst>
        </xdr:cNvPr>
        <xdr:cNvSpPr/>
      </xdr:nvSpPr>
      <xdr:spPr>
        <a:xfrm>
          <a:off x="22108795" y="14567408"/>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784" name="フローチャート: 判断 783">
          <a:extLst>
            <a:ext uri="{FF2B5EF4-FFF2-40B4-BE49-F238E27FC236}">
              <a16:creationId xmlns:a16="http://schemas.microsoft.com/office/drawing/2014/main" id="{A3B2BF00-8211-4C4E-A698-E881D07087C7}"/>
            </a:ext>
          </a:extLst>
        </xdr:cNvPr>
        <xdr:cNvSpPr/>
      </xdr:nvSpPr>
      <xdr:spPr>
        <a:xfrm>
          <a:off x="21270595" y="1455254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5" name="フローチャート: 判断 784">
          <a:extLst>
            <a:ext uri="{FF2B5EF4-FFF2-40B4-BE49-F238E27FC236}">
              <a16:creationId xmlns:a16="http://schemas.microsoft.com/office/drawing/2014/main" id="{CA8C4C6B-5A29-4C1A-AE59-8774FDE63E83}"/>
            </a:ext>
          </a:extLst>
        </xdr:cNvPr>
        <xdr:cNvSpPr/>
      </xdr:nvSpPr>
      <xdr:spPr>
        <a:xfrm>
          <a:off x="20383500" y="1463484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6" name="フローチャート: 判断 785">
          <a:extLst>
            <a:ext uri="{FF2B5EF4-FFF2-40B4-BE49-F238E27FC236}">
              <a16:creationId xmlns:a16="http://schemas.microsoft.com/office/drawing/2014/main" id="{2376E740-E561-44E2-A83E-401CE419D492}"/>
            </a:ext>
          </a:extLst>
        </xdr:cNvPr>
        <xdr:cNvSpPr/>
      </xdr:nvSpPr>
      <xdr:spPr>
        <a:xfrm>
          <a:off x="19496405" y="146569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163322</xdr:rowOff>
    </xdr:from>
    <xdr:to>
      <xdr:col>98</xdr:col>
      <xdr:colOff>38100</xdr:colOff>
      <xdr:row>84</xdr:row>
      <xdr:rowOff>93472</xdr:rowOff>
    </xdr:to>
    <xdr:sp macro="" textlink="">
      <xdr:nvSpPr>
        <xdr:cNvPr id="787" name="フローチャート: 判断 786">
          <a:extLst>
            <a:ext uri="{FF2B5EF4-FFF2-40B4-BE49-F238E27FC236}">
              <a16:creationId xmlns:a16="http://schemas.microsoft.com/office/drawing/2014/main" id="{74C7D0F1-D71D-4006-A476-712EFF20B441}"/>
            </a:ext>
          </a:extLst>
        </xdr:cNvPr>
        <xdr:cNvSpPr/>
      </xdr:nvSpPr>
      <xdr:spPr>
        <a:xfrm>
          <a:off x="18603595" y="14707997"/>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8C5121EA-E687-4E88-B9B4-0E5D18EB792E}"/>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AD44DAEA-656E-47CD-B42C-899443BAF5F8}"/>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86C26B54-2660-4448-B59C-B543E73E1E1A}"/>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21B32F8F-5E87-4B92-AF44-E23D12A0865A}"/>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3ECE43E7-9AAB-4223-9FC1-655CA31CFACC}"/>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793" name="楕円 792">
          <a:extLst>
            <a:ext uri="{FF2B5EF4-FFF2-40B4-BE49-F238E27FC236}">
              <a16:creationId xmlns:a16="http://schemas.microsoft.com/office/drawing/2014/main" id="{C11B4337-3A20-4129-A28D-BB9877BFA89A}"/>
            </a:ext>
          </a:extLst>
        </xdr:cNvPr>
        <xdr:cNvSpPr/>
      </xdr:nvSpPr>
      <xdr:spPr>
        <a:xfrm>
          <a:off x="22108795" y="15017369"/>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794" name="【児童館】&#10;一人当たり面積該当値テキスト">
          <a:extLst>
            <a:ext uri="{FF2B5EF4-FFF2-40B4-BE49-F238E27FC236}">
              <a16:creationId xmlns:a16="http://schemas.microsoft.com/office/drawing/2014/main" id="{D5778265-2E56-450D-BFE8-BF5EDD301A0F}"/>
            </a:ext>
          </a:extLst>
        </xdr:cNvPr>
        <xdr:cNvSpPr txBox="1"/>
      </xdr:nvSpPr>
      <xdr:spPr>
        <a:xfrm>
          <a:off x="22201505" y="149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95" name="楕円 794">
          <a:extLst>
            <a:ext uri="{FF2B5EF4-FFF2-40B4-BE49-F238E27FC236}">
              <a16:creationId xmlns:a16="http://schemas.microsoft.com/office/drawing/2014/main" id="{7406E883-24E2-49D6-8DF6-CADB83AF4287}"/>
            </a:ext>
          </a:extLst>
        </xdr:cNvPr>
        <xdr:cNvSpPr/>
      </xdr:nvSpPr>
      <xdr:spPr>
        <a:xfrm>
          <a:off x="21270595" y="15017369"/>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796" name="直線コネクタ 795">
          <a:extLst>
            <a:ext uri="{FF2B5EF4-FFF2-40B4-BE49-F238E27FC236}">
              <a16:creationId xmlns:a16="http://schemas.microsoft.com/office/drawing/2014/main" id="{38CE8CE6-565D-464A-8FED-1E3CBEC46F8D}"/>
            </a:ext>
          </a:extLst>
        </xdr:cNvPr>
        <xdr:cNvCxnSpPr/>
      </xdr:nvCxnSpPr>
      <xdr:spPr>
        <a:xfrm>
          <a:off x="21325205" y="15073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97" name="楕円 796">
          <a:extLst>
            <a:ext uri="{FF2B5EF4-FFF2-40B4-BE49-F238E27FC236}">
              <a16:creationId xmlns:a16="http://schemas.microsoft.com/office/drawing/2014/main" id="{88004B99-6733-4287-8FEC-44A71783AFAE}"/>
            </a:ext>
          </a:extLst>
        </xdr:cNvPr>
        <xdr:cNvSpPr/>
      </xdr:nvSpPr>
      <xdr:spPr>
        <a:xfrm>
          <a:off x="20383500" y="15017369"/>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98" name="直線コネクタ 797">
          <a:extLst>
            <a:ext uri="{FF2B5EF4-FFF2-40B4-BE49-F238E27FC236}">
              <a16:creationId xmlns:a16="http://schemas.microsoft.com/office/drawing/2014/main" id="{CD2E013D-0AD5-4224-9750-AB5ED52475F4}"/>
            </a:ext>
          </a:extLst>
        </xdr:cNvPr>
        <xdr:cNvCxnSpPr/>
      </xdr:nvCxnSpPr>
      <xdr:spPr>
        <a:xfrm>
          <a:off x="20432395" y="15073884"/>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99" name="楕円 798">
          <a:extLst>
            <a:ext uri="{FF2B5EF4-FFF2-40B4-BE49-F238E27FC236}">
              <a16:creationId xmlns:a16="http://schemas.microsoft.com/office/drawing/2014/main" id="{4F0B66D3-EAA1-4B40-BA51-567A1CBF373F}"/>
            </a:ext>
          </a:extLst>
        </xdr:cNvPr>
        <xdr:cNvSpPr/>
      </xdr:nvSpPr>
      <xdr:spPr>
        <a:xfrm>
          <a:off x="19496405" y="15017369"/>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800" name="直線コネクタ 799">
          <a:extLst>
            <a:ext uri="{FF2B5EF4-FFF2-40B4-BE49-F238E27FC236}">
              <a16:creationId xmlns:a16="http://schemas.microsoft.com/office/drawing/2014/main" id="{0C107022-5E9B-425D-8D8E-6504C87FD66A}"/>
            </a:ext>
          </a:extLst>
        </xdr:cNvPr>
        <xdr:cNvCxnSpPr/>
      </xdr:nvCxnSpPr>
      <xdr:spPr>
        <a:xfrm>
          <a:off x="19545300" y="15073884"/>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01" name="楕円 800">
          <a:extLst>
            <a:ext uri="{FF2B5EF4-FFF2-40B4-BE49-F238E27FC236}">
              <a16:creationId xmlns:a16="http://schemas.microsoft.com/office/drawing/2014/main" id="{96E4A495-E536-48DA-846E-5C0FC4682AFA}"/>
            </a:ext>
          </a:extLst>
        </xdr:cNvPr>
        <xdr:cNvSpPr/>
      </xdr:nvSpPr>
      <xdr:spPr>
        <a:xfrm>
          <a:off x="18603595" y="15017369"/>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02" name="直線コネクタ 801">
          <a:extLst>
            <a:ext uri="{FF2B5EF4-FFF2-40B4-BE49-F238E27FC236}">
              <a16:creationId xmlns:a16="http://schemas.microsoft.com/office/drawing/2014/main" id="{3E012F78-CDF4-4C3E-A49E-3AEB7E03F0A4}"/>
            </a:ext>
          </a:extLst>
        </xdr:cNvPr>
        <xdr:cNvCxnSpPr/>
      </xdr:nvCxnSpPr>
      <xdr:spPr>
        <a:xfrm>
          <a:off x="18658205" y="15073884"/>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126001</xdr:rowOff>
    </xdr:from>
    <xdr:ext cx="469744" cy="259045"/>
    <xdr:sp macro="" textlink="">
      <xdr:nvSpPr>
        <xdr:cNvPr id="803" name="n_1aveValue【児童館】&#10;一人当たり面積">
          <a:extLst>
            <a:ext uri="{FF2B5EF4-FFF2-40B4-BE49-F238E27FC236}">
              <a16:creationId xmlns:a16="http://schemas.microsoft.com/office/drawing/2014/main" id="{0B1C2FAE-3FED-4C86-AA6E-56A8ACB9A696}"/>
            </a:ext>
          </a:extLst>
        </xdr:cNvPr>
        <xdr:cNvSpPr txBox="1"/>
      </xdr:nvSpPr>
      <xdr:spPr>
        <a:xfrm>
          <a:off x="21073822" y="1432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04" name="n_2aveValue【児童館】&#10;一人当たり面積">
          <a:extLst>
            <a:ext uri="{FF2B5EF4-FFF2-40B4-BE49-F238E27FC236}">
              <a16:creationId xmlns:a16="http://schemas.microsoft.com/office/drawing/2014/main" id="{893A3CAE-744F-4C15-898E-0CD03B0F773D}"/>
            </a:ext>
          </a:extLst>
        </xdr:cNvPr>
        <xdr:cNvSpPr txBox="1"/>
      </xdr:nvSpPr>
      <xdr:spPr>
        <a:xfrm>
          <a:off x="20197522" y="1440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05" name="n_3aveValue【児童館】&#10;一人当たり面積">
          <a:extLst>
            <a:ext uri="{FF2B5EF4-FFF2-40B4-BE49-F238E27FC236}">
              <a16:creationId xmlns:a16="http://schemas.microsoft.com/office/drawing/2014/main" id="{2DF3C11C-16AE-4D84-8368-FC93880F4FB3}"/>
            </a:ext>
          </a:extLst>
        </xdr:cNvPr>
        <xdr:cNvSpPr txBox="1"/>
      </xdr:nvSpPr>
      <xdr:spPr>
        <a:xfrm>
          <a:off x="19312332" y="144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109999</xdr:rowOff>
    </xdr:from>
    <xdr:ext cx="469744" cy="259045"/>
    <xdr:sp macro="" textlink="">
      <xdr:nvSpPr>
        <xdr:cNvPr id="806" name="n_4aveValue【児童館】&#10;一人当たり面積">
          <a:extLst>
            <a:ext uri="{FF2B5EF4-FFF2-40B4-BE49-F238E27FC236}">
              <a16:creationId xmlns:a16="http://schemas.microsoft.com/office/drawing/2014/main" id="{7FEB4DDF-2FE0-498A-A01C-71E2F67D227D}"/>
            </a:ext>
          </a:extLst>
        </xdr:cNvPr>
        <xdr:cNvSpPr txBox="1"/>
      </xdr:nvSpPr>
      <xdr:spPr>
        <a:xfrm>
          <a:off x="1842523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07" name="n_1mainValue【児童館】&#10;一人当たり面積">
          <a:extLst>
            <a:ext uri="{FF2B5EF4-FFF2-40B4-BE49-F238E27FC236}">
              <a16:creationId xmlns:a16="http://schemas.microsoft.com/office/drawing/2014/main" id="{5E76421B-F839-445C-8C26-D4224BB10471}"/>
            </a:ext>
          </a:extLst>
        </xdr:cNvPr>
        <xdr:cNvSpPr txBox="1"/>
      </xdr:nvSpPr>
      <xdr:spPr>
        <a:xfrm>
          <a:off x="21073822" y="1511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08" name="n_2mainValue【児童館】&#10;一人当たり面積">
          <a:extLst>
            <a:ext uri="{FF2B5EF4-FFF2-40B4-BE49-F238E27FC236}">
              <a16:creationId xmlns:a16="http://schemas.microsoft.com/office/drawing/2014/main" id="{45DE0117-3FA7-4F51-B0ED-6A24623DE4D1}"/>
            </a:ext>
          </a:extLst>
        </xdr:cNvPr>
        <xdr:cNvSpPr txBox="1"/>
      </xdr:nvSpPr>
      <xdr:spPr>
        <a:xfrm>
          <a:off x="20197522" y="1511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09" name="n_3mainValue【児童館】&#10;一人当たり面積">
          <a:extLst>
            <a:ext uri="{FF2B5EF4-FFF2-40B4-BE49-F238E27FC236}">
              <a16:creationId xmlns:a16="http://schemas.microsoft.com/office/drawing/2014/main" id="{9B7EA5C3-D165-4435-BED7-78A64EEFDBFF}"/>
            </a:ext>
          </a:extLst>
        </xdr:cNvPr>
        <xdr:cNvSpPr txBox="1"/>
      </xdr:nvSpPr>
      <xdr:spPr>
        <a:xfrm>
          <a:off x="19312332" y="1511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10" name="n_4mainValue【児童館】&#10;一人当たり面積">
          <a:extLst>
            <a:ext uri="{FF2B5EF4-FFF2-40B4-BE49-F238E27FC236}">
              <a16:creationId xmlns:a16="http://schemas.microsoft.com/office/drawing/2014/main" id="{A96D315D-9C3B-4090-995F-50BBBC7DBBEF}"/>
            </a:ext>
          </a:extLst>
        </xdr:cNvPr>
        <xdr:cNvSpPr txBox="1"/>
      </xdr:nvSpPr>
      <xdr:spPr>
        <a:xfrm>
          <a:off x="18425237" y="1511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1" name="正方形/長方形 810">
          <a:extLst>
            <a:ext uri="{FF2B5EF4-FFF2-40B4-BE49-F238E27FC236}">
              <a16:creationId xmlns:a16="http://schemas.microsoft.com/office/drawing/2014/main" id="{B0FB2E7B-8A48-4D25-962F-BF3829FF9FD0}"/>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2" name="正方形/長方形 811">
          <a:extLst>
            <a:ext uri="{FF2B5EF4-FFF2-40B4-BE49-F238E27FC236}">
              <a16:creationId xmlns:a16="http://schemas.microsoft.com/office/drawing/2014/main" id="{E1D4434F-00D9-433B-889E-3EB46A30184E}"/>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3" name="正方形/長方形 812">
          <a:extLst>
            <a:ext uri="{FF2B5EF4-FFF2-40B4-BE49-F238E27FC236}">
              <a16:creationId xmlns:a16="http://schemas.microsoft.com/office/drawing/2014/main" id="{341CED7F-C4A9-4BC3-A6A6-71CFBDD5361C}"/>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4" name="正方形/長方形 813">
          <a:extLst>
            <a:ext uri="{FF2B5EF4-FFF2-40B4-BE49-F238E27FC236}">
              <a16:creationId xmlns:a16="http://schemas.microsoft.com/office/drawing/2014/main" id="{3C444E69-AAF8-49A6-9C1C-05E5F1F7E3CA}"/>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5" name="正方形/長方形 814">
          <a:extLst>
            <a:ext uri="{FF2B5EF4-FFF2-40B4-BE49-F238E27FC236}">
              <a16:creationId xmlns:a16="http://schemas.microsoft.com/office/drawing/2014/main" id="{8F8D0AC2-2DD2-4142-BB8D-FC36CAB56E38}"/>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6" name="正方形/長方形 815">
          <a:extLst>
            <a:ext uri="{FF2B5EF4-FFF2-40B4-BE49-F238E27FC236}">
              <a16:creationId xmlns:a16="http://schemas.microsoft.com/office/drawing/2014/main" id="{4185FC69-11BC-435F-B71C-3004490631DB}"/>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7" name="正方形/長方形 816">
          <a:extLst>
            <a:ext uri="{FF2B5EF4-FFF2-40B4-BE49-F238E27FC236}">
              <a16:creationId xmlns:a16="http://schemas.microsoft.com/office/drawing/2014/main" id="{8B7B6188-F4AE-456C-B204-B010E875C64B}"/>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正方形/長方形 817">
          <a:extLst>
            <a:ext uri="{FF2B5EF4-FFF2-40B4-BE49-F238E27FC236}">
              <a16:creationId xmlns:a16="http://schemas.microsoft.com/office/drawing/2014/main" id="{A6D4BC96-DE19-4083-AA57-EEDEF7D4FD21}"/>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9" name="テキスト ボックス 818">
          <a:extLst>
            <a:ext uri="{FF2B5EF4-FFF2-40B4-BE49-F238E27FC236}">
              <a16:creationId xmlns:a16="http://schemas.microsoft.com/office/drawing/2014/main" id="{5792E00E-68ED-48E8-8984-2528D0E3DAD6}"/>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0" name="直線コネクタ 819">
          <a:extLst>
            <a:ext uri="{FF2B5EF4-FFF2-40B4-BE49-F238E27FC236}">
              <a16:creationId xmlns:a16="http://schemas.microsoft.com/office/drawing/2014/main" id="{C5583E77-337C-401F-8F3C-AD400E66199C}"/>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1" name="テキスト ボックス 820">
          <a:extLst>
            <a:ext uri="{FF2B5EF4-FFF2-40B4-BE49-F238E27FC236}">
              <a16:creationId xmlns:a16="http://schemas.microsoft.com/office/drawing/2014/main" id="{2B5B96CF-A1EB-42BE-817C-94BF56A48DF6}"/>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2" name="直線コネクタ 821">
          <a:extLst>
            <a:ext uri="{FF2B5EF4-FFF2-40B4-BE49-F238E27FC236}">
              <a16:creationId xmlns:a16="http://schemas.microsoft.com/office/drawing/2014/main" id="{0A5764AD-E284-44D5-858A-E4791C088105}"/>
            </a:ext>
          </a:extLst>
        </xdr:cNvPr>
        <xdr:cNvCxnSpPr/>
      </xdr:nvCxnSpPr>
      <xdr:spPr>
        <a:xfrm>
          <a:off x="1244790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3" name="テキスト ボックス 822">
          <a:extLst>
            <a:ext uri="{FF2B5EF4-FFF2-40B4-BE49-F238E27FC236}">
              <a16:creationId xmlns:a16="http://schemas.microsoft.com/office/drawing/2014/main" id="{C3383371-7CAE-4FB1-AACB-DD1214A7CA13}"/>
            </a:ext>
          </a:extLst>
        </xdr:cNvPr>
        <xdr:cNvSpPr txBox="1"/>
      </xdr:nvSpPr>
      <xdr:spPr>
        <a:xfrm>
          <a:off x="1198263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4" name="直線コネクタ 823">
          <a:extLst>
            <a:ext uri="{FF2B5EF4-FFF2-40B4-BE49-F238E27FC236}">
              <a16:creationId xmlns:a16="http://schemas.microsoft.com/office/drawing/2014/main" id="{899D9C88-8550-4D5F-9C5F-8A2E37CFB948}"/>
            </a:ext>
          </a:extLst>
        </xdr:cNvPr>
        <xdr:cNvCxnSpPr/>
      </xdr:nvCxnSpPr>
      <xdr:spPr>
        <a:xfrm>
          <a:off x="1244790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5" name="テキスト ボックス 824">
          <a:extLst>
            <a:ext uri="{FF2B5EF4-FFF2-40B4-BE49-F238E27FC236}">
              <a16:creationId xmlns:a16="http://schemas.microsoft.com/office/drawing/2014/main" id="{687E2E4A-E837-48B6-B04B-EF4D8EA98CEB}"/>
            </a:ext>
          </a:extLst>
        </xdr:cNvPr>
        <xdr:cNvSpPr txBox="1"/>
      </xdr:nvSpPr>
      <xdr:spPr>
        <a:xfrm>
          <a:off x="1204294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6" name="直線コネクタ 825">
          <a:extLst>
            <a:ext uri="{FF2B5EF4-FFF2-40B4-BE49-F238E27FC236}">
              <a16:creationId xmlns:a16="http://schemas.microsoft.com/office/drawing/2014/main" id="{C54F64D0-A401-4534-B51E-5BFBC048BC20}"/>
            </a:ext>
          </a:extLst>
        </xdr:cNvPr>
        <xdr:cNvCxnSpPr/>
      </xdr:nvCxnSpPr>
      <xdr:spPr>
        <a:xfrm>
          <a:off x="1244790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7" name="テキスト ボックス 826">
          <a:extLst>
            <a:ext uri="{FF2B5EF4-FFF2-40B4-BE49-F238E27FC236}">
              <a16:creationId xmlns:a16="http://schemas.microsoft.com/office/drawing/2014/main" id="{EBA101BB-BFA5-4EDF-9182-2DEB7BC87F10}"/>
            </a:ext>
          </a:extLst>
        </xdr:cNvPr>
        <xdr:cNvSpPr txBox="1"/>
      </xdr:nvSpPr>
      <xdr:spPr>
        <a:xfrm>
          <a:off x="1204294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8" name="直線コネクタ 827">
          <a:extLst>
            <a:ext uri="{FF2B5EF4-FFF2-40B4-BE49-F238E27FC236}">
              <a16:creationId xmlns:a16="http://schemas.microsoft.com/office/drawing/2014/main" id="{5EE519C0-83A2-4235-ADF9-E7DB2C34702D}"/>
            </a:ext>
          </a:extLst>
        </xdr:cNvPr>
        <xdr:cNvCxnSpPr/>
      </xdr:nvCxnSpPr>
      <xdr:spPr>
        <a:xfrm>
          <a:off x="1244790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9" name="テキスト ボックス 828">
          <a:extLst>
            <a:ext uri="{FF2B5EF4-FFF2-40B4-BE49-F238E27FC236}">
              <a16:creationId xmlns:a16="http://schemas.microsoft.com/office/drawing/2014/main" id="{678DB6D6-08BC-46AE-9511-09AC87B68275}"/>
            </a:ext>
          </a:extLst>
        </xdr:cNvPr>
        <xdr:cNvSpPr txBox="1"/>
      </xdr:nvSpPr>
      <xdr:spPr>
        <a:xfrm>
          <a:off x="1204294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0" name="直線コネクタ 829">
          <a:extLst>
            <a:ext uri="{FF2B5EF4-FFF2-40B4-BE49-F238E27FC236}">
              <a16:creationId xmlns:a16="http://schemas.microsoft.com/office/drawing/2014/main" id="{5418796C-BB50-4D24-B3C8-A039DE379E57}"/>
            </a:ext>
          </a:extLst>
        </xdr:cNvPr>
        <xdr:cNvCxnSpPr/>
      </xdr:nvCxnSpPr>
      <xdr:spPr>
        <a:xfrm>
          <a:off x="1244790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1" name="テキスト ボックス 830">
          <a:extLst>
            <a:ext uri="{FF2B5EF4-FFF2-40B4-BE49-F238E27FC236}">
              <a16:creationId xmlns:a16="http://schemas.microsoft.com/office/drawing/2014/main" id="{F52AB18F-BC3C-40F6-975C-56F75BF65B99}"/>
            </a:ext>
          </a:extLst>
        </xdr:cNvPr>
        <xdr:cNvSpPr txBox="1"/>
      </xdr:nvSpPr>
      <xdr:spPr>
        <a:xfrm>
          <a:off x="1204294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2" name="直線コネクタ 831">
          <a:extLst>
            <a:ext uri="{FF2B5EF4-FFF2-40B4-BE49-F238E27FC236}">
              <a16:creationId xmlns:a16="http://schemas.microsoft.com/office/drawing/2014/main" id="{D5F4876E-A527-40DC-A711-F4CBAFD28318}"/>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3" name="テキスト ボックス 832">
          <a:extLst>
            <a:ext uri="{FF2B5EF4-FFF2-40B4-BE49-F238E27FC236}">
              <a16:creationId xmlns:a16="http://schemas.microsoft.com/office/drawing/2014/main" id="{815EB8D4-7063-4A44-B8DB-4422B99378FE}"/>
            </a:ext>
          </a:extLst>
        </xdr:cNvPr>
        <xdr:cNvSpPr txBox="1"/>
      </xdr:nvSpPr>
      <xdr:spPr>
        <a:xfrm>
          <a:off x="12108966"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4" name="【公民館】&#10;有形固定資産減価償却率グラフ枠">
          <a:extLst>
            <a:ext uri="{FF2B5EF4-FFF2-40B4-BE49-F238E27FC236}">
              <a16:creationId xmlns:a16="http://schemas.microsoft.com/office/drawing/2014/main" id="{C5CE3A57-CE9A-4516-AC3F-A15ED9AD872E}"/>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835" name="直線コネクタ 834">
          <a:extLst>
            <a:ext uri="{FF2B5EF4-FFF2-40B4-BE49-F238E27FC236}">
              <a16:creationId xmlns:a16="http://schemas.microsoft.com/office/drawing/2014/main" id="{5986BD5F-80C6-4CB9-B610-4B1459F251BC}"/>
            </a:ext>
          </a:extLst>
        </xdr:cNvPr>
        <xdr:cNvCxnSpPr/>
      </xdr:nvCxnSpPr>
      <xdr:spPr>
        <a:xfrm flipV="1">
          <a:off x="16316959" y="17476471"/>
          <a:ext cx="0" cy="160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36" name="【公民館】&#10;有形固定資産減価償却率最小値テキスト">
          <a:extLst>
            <a:ext uri="{FF2B5EF4-FFF2-40B4-BE49-F238E27FC236}">
              <a16:creationId xmlns:a16="http://schemas.microsoft.com/office/drawing/2014/main" id="{08375DE6-9A68-45EF-BD90-8F5835785C9A}"/>
            </a:ext>
          </a:extLst>
        </xdr:cNvPr>
        <xdr:cNvSpPr txBox="1"/>
      </xdr:nvSpPr>
      <xdr:spPr>
        <a:xfrm>
          <a:off x="16355695" y="190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37" name="直線コネクタ 836">
          <a:extLst>
            <a:ext uri="{FF2B5EF4-FFF2-40B4-BE49-F238E27FC236}">
              <a16:creationId xmlns:a16="http://schemas.microsoft.com/office/drawing/2014/main" id="{394DE6C7-A135-4A3D-8F18-3E416095305A}"/>
            </a:ext>
          </a:extLst>
        </xdr:cNvPr>
        <xdr:cNvCxnSpPr/>
      </xdr:nvCxnSpPr>
      <xdr:spPr>
        <a:xfrm>
          <a:off x="16230600" y="190804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838" name="【公民館】&#10;有形固定資産減価償却率最大値テキスト">
          <a:extLst>
            <a:ext uri="{FF2B5EF4-FFF2-40B4-BE49-F238E27FC236}">
              <a16:creationId xmlns:a16="http://schemas.microsoft.com/office/drawing/2014/main" id="{4BBB9ED2-B6E3-4743-834F-A1FE955E76D6}"/>
            </a:ext>
          </a:extLst>
        </xdr:cNvPr>
        <xdr:cNvSpPr txBox="1"/>
      </xdr:nvSpPr>
      <xdr:spPr>
        <a:xfrm>
          <a:off x="16355695" y="1724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839" name="直線コネクタ 838">
          <a:extLst>
            <a:ext uri="{FF2B5EF4-FFF2-40B4-BE49-F238E27FC236}">
              <a16:creationId xmlns:a16="http://schemas.microsoft.com/office/drawing/2014/main" id="{8B3B5226-20D9-4F10-96C2-5BE49BBF05B1}"/>
            </a:ext>
          </a:extLst>
        </xdr:cNvPr>
        <xdr:cNvCxnSpPr/>
      </xdr:nvCxnSpPr>
      <xdr:spPr>
        <a:xfrm>
          <a:off x="16230600" y="1747647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840" name="【公民館】&#10;有形固定資産減価償却率平均値テキスト">
          <a:extLst>
            <a:ext uri="{FF2B5EF4-FFF2-40B4-BE49-F238E27FC236}">
              <a16:creationId xmlns:a16="http://schemas.microsoft.com/office/drawing/2014/main" id="{2273280C-5364-42E5-83BC-8A8EF82453F0}"/>
            </a:ext>
          </a:extLst>
        </xdr:cNvPr>
        <xdr:cNvSpPr txBox="1"/>
      </xdr:nvSpPr>
      <xdr:spPr>
        <a:xfrm>
          <a:off x="16355695" y="1836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841" name="フローチャート: 判断 840">
          <a:extLst>
            <a:ext uri="{FF2B5EF4-FFF2-40B4-BE49-F238E27FC236}">
              <a16:creationId xmlns:a16="http://schemas.microsoft.com/office/drawing/2014/main" id="{95F15843-92DD-4A4B-A826-C539D3142132}"/>
            </a:ext>
          </a:extLst>
        </xdr:cNvPr>
        <xdr:cNvSpPr/>
      </xdr:nvSpPr>
      <xdr:spPr>
        <a:xfrm>
          <a:off x="16268700" y="183838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42" name="フローチャート: 判断 841">
          <a:extLst>
            <a:ext uri="{FF2B5EF4-FFF2-40B4-BE49-F238E27FC236}">
              <a16:creationId xmlns:a16="http://schemas.microsoft.com/office/drawing/2014/main" id="{993FAA97-28E9-4AD0-8DC2-7A5E2A379560}"/>
            </a:ext>
          </a:extLst>
        </xdr:cNvPr>
        <xdr:cNvSpPr/>
      </xdr:nvSpPr>
      <xdr:spPr>
        <a:xfrm>
          <a:off x="15430500" y="183724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843" name="フローチャート: 判断 842">
          <a:extLst>
            <a:ext uri="{FF2B5EF4-FFF2-40B4-BE49-F238E27FC236}">
              <a16:creationId xmlns:a16="http://schemas.microsoft.com/office/drawing/2014/main" id="{ACC44662-0B50-4FE7-B400-922053FC3E66}"/>
            </a:ext>
          </a:extLst>
        </xdr:cNvPr>
        <xdr:cNvSpPr/>
      </xdr:nvSpPr>
      <xdr:spPr>
        <a:xfrm>
          <a:off x="14543405" y="18351499"/>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844" name="フローチャート: 判断 843">
          <a:extLst>
            <a:ext uri="{FF2B5EF4-FFF2-40B4-BE49-F238E27FC236}">
              <a16:creationId xmlns:a16="http://schemas.microsoft.com/office/drawing/2014/main" id="{36E19074-86C2-45C0-BDD3-4F6005112D83}"/>
            </a:ext>
          </a:extLst>
        </xdr:cNvPr>
        <xdr:cNvSpPr/>
      </xdr:nvSpPr>
      <xdr:spPr>
        <a:xfrm>
          <a:off x="13650595" y="184067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845" name="フローチャート: 判断 844">
          <a:extLst>
            <a:ext uri="{FF2B5EF4-FFF2-40B4-BE49-F238E27FC236}">
              <a16:creationId xmlns:a16="http://schemas.microsoft.com/office/drawing/2014/main" id="{91A951B1-EFA2-4C8F-9704-08770D1211E1}"/>
            </a:ext>
          </a:extLst>
        </xdr:cNvPr>
        <xdr:cNvSpPr/>
      </xdr:nvSpPr>
      <xdr:spPr>
        <a:xfrm>
          <a:off x="12763500" y="184010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CFF12A60-F0CB-45E9-B47A-91C14DF75B12}"/>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105FE397-CDA9-4C37-8617-B4F0947BCAD6}"/>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AFA06B4F-A471-4D03-A86C-549D3B74F73F}"/>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B969EA04-358E-4E37-BE93-B034A749D442}"/>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ECA1F53B-9CEC-4D27-8118-1052484EB38F}"/>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851" name="楕円 850">
          <a:extLst>
            <a:ext uri="{FF2B5EF4-FFF2-40B4-BE49-F238E27FC236}">
              <a16:creationId xmlns:a16="http://schemas.microsoft.com/office/drawing/2014/main" id="{B050CDC0-25D5-4972-B597-6A7343DBCD1E}"/>
            </a:ext>
          </a:extLst>
        </xdr:cNvPr>
        <xdr:cNvSpPr/>
      </xdr:nvSpPr>
      <xdr:spPr>
        <a:xfrm>
          <a:off x="16268700" y="1833054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124477</xdr:rowOff>
    </xdr:from>
    <xdr:ext cx="405111" cy="259045"/>
    <xdr:sp macro="" textlink="">
      <xdr:nvSpPr>
        <xdr:cNvPr id="852" name="【公民館】&#10;有形固定資産減価償却率該当値テキスト">
          <a:extLst>
            <a:ext uri="{FF2B5EF4-FFF2-40B4-BE49-F238E27FC236}">
              <a16:creationId xmlns:a16="http://schemas.microsoft.com/office/drawing/2014/main" id="{BC76A320-3700-417D-80AE-6E88BF70924A}"/>
            </a:ext>
          </a:extLst>
        </xdr:cNvPr>
        <xdr:cNvSpPr txBox="1"/>
      </xdr:nvSpPr>
      <xdr:spPr>
        <a:xfrm>
          <a:off x="16355695" y="1817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853" name="楕円 852">
          <a:extLst>
            <a:ext uri="{FF2B5EF4-FFF2-40B4-BE49-F238E27FC236}">
              <a16:creationId xmlns:a16="http://schemas.microsoft.com/office/drawing/2014/main" id="{EEB8128B-54D8-4F45-9534-467F526EE123}"/>
            </a:ext>
          </a:extLst>
        </xdr:cNvPr>
        <xdr:cNvSpPr/>
      </xdr:nvSpPr>
      <xdr:spPr>
        <a:xfrm>
          <a:off x="15430500" y="182924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152400</xdr:rowOff>
    </xdr:to>
    <xdr:cxnSp macro="">
      <xdr:nvCxnSpPr>
        <xdr:cNvPr id="854" name="直線コネクタ 853">
          <a:extLst>
            <a:ext uri="{FF2B5EF4-FFF2-40B4-BE49-F238E27FC236}">
              <a16:creationId xmlns:a16="http://schemas.microsoft.com/office/drawing/2014/main" id="{0023769B-C4CA-4702-889A-3CF57AB89976}"/>
            </a:ext>
          </a:extLst>
        </xdr:cNvPr>
        <xdr:cNvCxnSpPr/>
      </xdr:nvCxnSpPr>
      <xdr:spPr>
        <a:xfrm>
          <a:off x="15479395" y="18341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55" name="楕円 854">
          <a:extLst>
            <a:ext uri="{FF2B5EF4-FFF2-40B4-BE49-F238E27FC236}">
              <a16:creationId xmlns:a16="http://schemas.microsoft.com/office/drawing/2014/main" id="{0E381036-9C6A-4094-B26E-F0DC03F8D63F}"/>
            </a:ext>
          </a:extLst>
        </xdr:cNvPr>
        <xdr:cNvSpPr/>
      </xdr:nvSpPr>
      <xdr:spPr>
        <a:xfrm>
          <a:off x="14543405" y="1825434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114300</xdr:rowOff>
    </xdr:to>
    <xdr:cxnSp macro="">
      <xdr:nvCxnSpPr>
        <xdr:cNvPr id="856" name="直線コネクタ 855">
          <a:extLst>
            <a:ext uri="{FF2B5EF4-FFF2-40B4-BE49-F238E27FC236}">
              <a16:creationId xmlns:a16="http://schemas.microsoft.com/office/drawing/2014/main" id="{C7901C7B-32F2-4FF8-8F37-F01EAFB906A0}"/>
            </a:ext>
          </a:extLst>
        </xdr:cNvPr>
        <xdr:cNvCxnSpPr/>
      </xdr:nvCxnSpPr>
      <xdr:spPr>
        <a:xfrm>
          <a:off x="14592300" y="18303240"/>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158750</xdr:rowOff>
    </xdr:from>
    <xdr:to>
      <xdr:col>72</xdr:col>
      <xdr:colOff>38100</xdr:colOff>
      <xdr:row>104</xdr:row>
      <xdr:rowOff>88900</xdr:rowOff>
    </xdr:to>
    <xdr:sp macro="" textlink="">
      <xdr:nvSpPr>
        <xdr:cNvPr id="857" name="楕円 856">
          <a:extLst>
            <a:ext uri="{FF2B5EF4-FFF2-40B4-BE49-F238E27FC236}">
              <a16:creationId xmlns:a16="http://schemas.microsoft.com/office/drawing/2014/main" id="{F9BC400C-06F1-48FF-8B58-4A150AA51B02}"/>
            </a:ext>
          </a:extLst>
        </xdr:cNvPr>
        <xdr:cNvSpPr/>
      </xdr:nvSpPr>
      <xdr:spPr>
        <a:xfrm>
          <a:off x="13650595" y="182086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38100</xdr:rowOff>
    </xdr:from>
    <xdr:to>
      <xdr:col>76</xdr:col>
      <xdr:colOff>114300</xdr:colOff>
      <xdr:row>104</xdr:row>
      <xdr:rowOff>76200</xdr:rowOff>
    </xdr:to>
    <xdr:cxnSp macro="">
      <xdr:nvCxnSpPr>
        <xdr:cNvPr id="858" name="直線コネクタ 857">
          <a:extLst>
            <a:ext uri="{FF2B5EF4-FFF2-40B4-BE49-F238E27FC236}">
              <a16:creationId xmlns:a16="http://schemas.microsoft.com/office/drawing/2014/main" id="{0173861C-A065-4DEF-84E4-DABBC845C281}"/>
            </a:ext>
          </a:extLst>
        </xdr:cNvPr>
        <xdr:cNvCxnSpPr/>
      </xdr:nvCxnSpPr>
      <xdr:spPr>
        <a:xfrm>
          <a:off x="13705205" y="18265140"/>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859" name="楕円 858">
          <a:extLst>
            <a:ext uri="{FF2B5EF4-FFF2-40B4-BE49-F238E27FC236}">
              <a16:creationId xmlns:a16="http://schemas.microsoft.com/office/drawing/2014/main" id="{8FCEBF41-5CF0-446B-BC41-0E59C1F71BDA}"/>
            </a:ext>
          </a:extLst>
        </xdr:cNvPr>
        <xdr:cNvSpPr/>
      </xdr:nvSpPr>
      <xdr:spPr>
        <a:xfrm>
          <a:off x="12763500" y="1829244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112395</xdr:rowOff>
    </xdr:to>
    <xdr:cxnSp macro="">
      <xdr:nvCxnSpPr>
        <xdr:cNvPr id="860" name="直線コネクタ 859">
          <a:extLst>
            <a:ext uri="{FF2B5EF4-FFF2-40B4-BE49-F238E27FC236}">
              <a16:creationId xmlns:a16="http://schemas.microsoft.com/office/drawing/2014/main" id="{A4C20467-6D6C-4682-9984-CFED37A67C28}"/>
            </a:ext>
          </a:extLst>
        </xdr:cNvPr>
        <xdr:cNvCxnSpPr/>
      </xdr:nvCxnSpPr>
      <xdr:spPr>
        <a:xfrm flipV="1">
          <a:off x="12812395" y="18265140"/>
          <a:ext cx="89281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861" name="n_1aveValue【公民館】&#10;有形固定資産減価償却率">
          <a:extLst>
            <a:ext uri="{FF2B5EF4-FFF2-40B4-BE49-F238E27FC236}">
              <a16:creationId xmlns:a16="http://schemas.microsoft.com/office/drawing/2014/main" id="{A347EC92-CC98-4120-B917-A1EDF4E12E70}"/>
            </a:ext>
          </a:extLst>
        </xdr:cNvPr>
        <xdr:cNvSpPr txBox="1"/>
      </xdr:nvSpPr>
      <xdr:spPr>
        <a:xfrm>
          <a:off x="15267949" y="184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47641</xdr:rowOff>
    </xdr:from>
    <xdr:ext cx="405111" cy="259045"/>
    <xdr:sp macro="" textlink="">
      <xdr:nvSpPr>
        <xdr:cNvPr id="862" name="n_2aveValue【公民館】&#10;有形固定資産減価償却率">
          <a:extLst>
            <a:ext uri="{FF2B5EF4-FFF2-40B4-BE49-F238E27FC236}">
              <a16:creationId xmlns:a16="http://schemas.microsoft.com/office/drawing/2014/main" id="{4D9EC994-0475-4D78-83ED-DC560304AEB0}"/>
            </a:ext>
          </a:extLst>
        </xdr:cNvPr>
        <xdr:cNvSpPr txBox="1"/>
      </xdr:nvSpPr>
      <xdr:spPr>
        <a:xfrm>
          <a:off x="14391649" y="1844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863" name="n_3aveValue【公民館】&#10;有形固定資産減価償却率">
          <a:extLst>
            <a:ext uri="{FF2B5EF4-FFF2-40B4-BE49-F238E27FC236}">
              <a16:creationId xmlns:a16="http://schemas.microsoft.com/office/drawing/2014/main" id="{3504F44E-7A5E-49DC-8D31-0A4652161F9C}"/>
            </a:ext>
          </a:extLst>
        </xdr:cNvPr>
        <xdr:cNvSpPr txBox="1"/>
      </xdr:nvSpPr>
      <xdr:spPr>
        <a:xfrm>
          <a:off x="13498839" y="185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864" name="n_4aveValue【公民館】&#10;有形固定資産減価償却率">
          <a:extLst>
            <a:ext uri="{FF2B5EF4-FFF2-40B4-BE49-F238E27FC236}">
              <a16:creationId xmlns:a16="http://schemas.microsoft.com/office/drawing/2014/main" id="{5B03B24A-0015-497E-B352-AB04BE859A6B}"/>
            </a:ext>
          </a:extLst>
        </xdr:cNvPr>
        <xdr:cNvSpPr txBox="1"/>
      </xdr:nvSpPr>
      <xdr:spPr>
        <a:xfrm>
          <a:off x="12611744" y="184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10177</xdr:rowOff>
    </xdr:from>
    <xdr:ext cx="405111" cy="259045"/>
    <xdr:sp macro="" textlink="">
      <xdr:nvSpPr>
        <xdr:cNvPr id="865" name="n_1mainValue【公民館】&#10;有形固定資産減価償却率">
          <a:extLst>
            <a:ext uri="{FF2B5EF4-FFF2-40B4-BE49-F238E27FC236}">
              <a16:creationId xmlns:a16="http://schemas.microsoft.com/office/drawing/2014/main" id="{329D8E7A-F28B-4821-B854-7D4F158FE1E9}"/>
            </a:ext>
          </a:extLst>
        </xdr:cNvPr>
        <xdr:cNvSpPr txBox="1"/>
      </xdr:nvSpPr>
      <xdr:spPr>
        <a:xfrm>
          <a:off x="15267949" y="1806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866" name="n_2mainValue【公民館】&#10;有形固定資産減価償却率">
          <a:extLst>
            <a:ext uri="{FF2B5EF4-FFF2-40B4-BE49-F238E27FC236}">
              <a16:creationId xmlns:a16="http://schemas.microsoft.com/office/drawing/2014/main" id="{E4E5A9D2-E74B-4795-9982-50C6F94E35B3}"/>
            </a:ext>
          </a:extLst>
        </xdr:cNvPr>
        <xdr:cNvSpPr txBox="1"/>
      </xdr:nvSpPr>
      <xdr:spPr>
        <a:xfrm>
          <a:off x="14391649" y="180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105427</xdr:rowOff>
    </xdr:from>
    <xdr:ext cx="405111" cy="259045"/>
    <xdr:sp macro="" textlink="">
      <xdr:nvSpPr>
        <xdr:cNvPr id="867" name="n_3mainValue【公民館】&#10;有形固定資産減価償却率">
          <a:extLst>
            <a:ext uri="{FF2B5EF4-FFF2-40B4-BE49-F238E27FC236}">
              <a16:creationId xmlns:a16="http://schemas.microsoft.com/office/drawing/2014/main" id="{8B4CF9E3-03BB-4701-9FC1-34A2B5C82C71}"/>
            </a:ext>
          </a:extLst>
        </xdr:cNvPr>
        <xdr:cNvSpPr txBox="1"/>
      </xdr:nvSpPr>
      <xdr:spPr>
        <a:xfrm>
          <a:off x="13498839"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868" name="n_4mainValue【公民館】&#10;有形固定資産減価償却率">
          <a:extLst>
            <a:ext uri="{FF2B5EF4-FFF2-40B4-BE49-F238E27FC236}">
              <a16:creationId xmlns:a16="http://schemas.microsoft.com/office/drawing/2014/main" id="{05DE9370-9258-49F1-8B21-591CF5DDA744}"/>
            </a:ext>
          </a:extLst>
        </xdr:cNvPr>
        <xdr:cNvSpPr txBox="1"/>
      </xdr:nvSpPr>
      <xdr:spPr>
        <a:xfrm>
          <a:off x="12611744" y="180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9" name="正方形/長方形 868">
          <a:extLst>
            <a:ext uri="{FF2B5EF4-FFF2-40B4-BE49-F238E27FC236}">
              <a16:creationId xmlns:a16="http://schemas.microsoft.com/office/drawing/2014/main" id="{F47EE3E6-FD3A-4E97-8059-0A0028E2BFD7}"/>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0" name="正方形/長方形 869">
          <a:extLst>
            <a:ext uri="{FF2B5EF4-FFF2-40B4-BE49-F238E27FC236}">
              <a16:creationId xmlns:a16="http://schemas.microsoft.com/office/drawing/2014/main" id="{4EDBFAD8-AF04-4F9E-9FBC-BF50DD1BDDA1}"/>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1" name="正方形/長方形 870">
          <a:extLst>
            <a:ext uri="{FF2B5EF4-FFF2-40B4-BE49-F238E27FC236}">
              <a16:creationId xmlns:a16="http://schemas.microsoft.com/office/drawing/2014/main" id="{C917A054-327E-44BA-BD92-A9086742BE1B}"/>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2" name="正方形/長方形 871">
          <a:extLst>
            <a:ext uri="{FF2B5EF4-FFF2-40B4-BE49-F238E27FC236}">
              <a16:creationId xmlns:a16="http://schemas.microsoft.com/office/drawing/2014/main" id="{E761EB15-E1E8-4068-8B68-213E008B596B}"/>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3" name="正方形/長方形 872">
          <a:extLst>
            <a:ext uri="{FF2B5EF4-FFF2-40B4-BE49-F238E27FC236}">
              <a16:creationId xmlns:a16="http://schemas.microsoft.com/office/drawing/2014/main" id="{EB7DD024-B5D6-4417-BA2F-F57ED47F3D9F}"/>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4" name="正方形/長方形 873">
          <a:extLst>
            <a:ext uri="{FF2B5EF4-FFF2-40B4-BE49-F238E27FC236}">
              <a16:creationId xmlns:a16="http://schemas.microsoft.com/office/drawing/2014/main" id="{A567D840-9ABF-4C3D-AA73-9EBAC5F69503}"/>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5" name="正方形/長方形 874">
          <a:extLst>
            <a:ext uri="{FF2B5EF4-FFF2-40B4-BE49-F238E27FC236}">
              <a16:creationId xmlns:a16="http://schemas.microsoft.com/office/drawing/2014/main" id="{47BD9A58-5C92-4BD1-B770-F47BB3F16C16}"/>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6" name="正方形/長方形 875">
          <a:extLst>
            <a:ext uri="{FF2B5EF4-FFF2-40B4-BE49-F238E27FC236}">
              <a16:creationId xmlns:a16="http://schemas.microsoft.com/office/drawing/2014/main" id="{C6E3BC36-159D-4DC1-9D7D-B492E8CB134E}"/>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7" name="テキスト ボックス 876">
          <a:extLst>
            <a:ext uri="{FF2B5EF4-FFF2-40B4-BE49-F238E27FC236}">
              <a16:creationId xmlns:a16="http://schemas.microsoft.com/office/drawing/2014/main" id="{57A20857-B64F-4223-991C-B10410A5D2F2}"/>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8" name="直線コネクタ 877">
          <a:extLst>
            <a:ext uri="{FF2B5EF4-FFF2-40B4-BE49-F238E27FC236}">
              <a16:creationId xmlns:a16="http://schemas.microsoft.com/office/drawing/2014/main" id="{B6D8F97E-6BC3-4E3F-AEDC-F83BE59C6793}"/>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9" name="直線コネクタ 878">
          <a:extLst>
            <a:ext uri="{FF2B5EF4-FFF2-40B4-BE49-F238E27FC236}">
              <a16:creationId xmlns:a16="http://schemas.microsoft.com/office/drawing/2014/main" id="{3E18EE25-E38F-4672-815F-ACE40B6B19C9}"/>
            </a:ext>
          </a:extLst>
        </xdr:cNvPr>
        <xdr:cNvCxnSpPr/>
      </xdr:nvCxnSpPr>
      <xdr:spPr>
        <a:xfrm>
          <a:off x="18288000"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0" name="テキスト ボックス 879">
          <a:extLst>
            <a:ext uri="{FF2B5EF4-FFF2-40B4-BE49-F238E27FC236}">
              <a16:creationId xmlns:a16="http://schemas.microsoft.com/office/drawing/2014/main" id="{AA23584E-3429-48E6-B644-F6DB9FE3420A}"/>
            </a:ext>
          </a:extLst>
        </xdr:cNvPr>
        <xdr:cNvSpPr txBox="1"/>
      </xdr:nvSpPr>
      <xdr:spPr>
        <a:xfrm>
          <a:off x="17822726"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1" name="直線コネクタ 880">
          <a:extLst>
            <a:ext uri="{FF2B5EF4-FFF2-40B4-BE49-F238E27FC236}">
              <a16:creationId xmlns:a16="http://schemas.microsoft.com/office/drawing/2014/main" id="{ABFE7655-75A6-405A-B4FD-5BAA81ABF38D}"/>
            </a:ext>
          </a:extLst>
        </xdr:cNvPr>
        <xdr:cNvCxnSpPr/>
      </xdr:nvCxnSpPr>
      <xdr:spPr>
        <a:xfrm>
          <a:off x="18288000"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2" name="テキスト ボックス 881">
          <a:extLst>
            <a:ext uri="{FF2B5EF4-FFF2-40B4-BE49-F238E27FC236}">
              <a16:creationId xmlns:a16="http://schemas.microsoft.com/office/drawing/2014/main" id="{ACFF4844-3FDC-4DAC-8599-E117784FE598}"/>
            </a:ext>
          </a:extLst>
        </xdr:cNvPr>
        <xdr:cNvSpPr txBox="1"/>
      </xdr:nvSpPr>
      <xdr:spPr>
        <a:xfrm>
          <a:off x="17822726" y="186584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3" name="直線コネクタ 882">
          <a:extLst>
            <a:ext uri="{FF2B5EF4-FFF2-40B4-BE49-F238E27FC236}">
              <a16:creationId xmlns:a16="http://schemas.microsoft.com/office/drawing/2014/main" id="{00D23916-29FF-4576-AB76-D7C834893327}"/>
            </a:ext>
          </a:extLst>
        </xdr:cNvPr>
        <xdr:cNvCxnSpPr/>
      </xdr:nvCxnSpPr>
      <xdr:spPr>
        <a:xfrm>
          <a:off x="18288000"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4" name="テキスト ボックス 883">
          <a:extLst>
            <a:ext uri="{FF2B5EF4-FFF2-40B4-BE49-F238E27FC236}">
              <a16:creationId xmlns:a16="http://schemas.microsoft.com/office/drawing/2014/main" id="{9FE5BE26-4C0F-412A-B68C-D9B25EAD282F}"/>
            </a:ext>
          </a:extLst>
        </xdr:cNvPr>
        <xdr:cNvSpPr txBox="1"/>
      </xdr:nvSpPr>
      <xdr:spPr>
        <a:xfrm>
          <a:off x="17822726" y="183281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5" name="直線コネクタ 884">
          <a:extLst>
            <a:ext uri="{FF2B5EF4-FFF2-40B4-BE49-F238E27FC236}">
              <a16:creationId xmlns:a16="http://schemas.microsoft.com/office/drawing/2014/main" id="{7A551F1B-B73F-4407-90D0-406A36F2ABF1}"/>
            </a:ext>
          </a:extLst>
        </xdr:cNvPr>
        <xdr:cNvCxnSpPr/>
      </xdr:nvCxnSpPr>
      <xdr:spPr>
        <a:xfrm>
          <a:off x="18288000"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6" name="テキスト ボックス 885">
          <a:extLst>
            <a:ext uri="{FF2B5EF4-FFF2-40B4-BE49-F238E27FC236}">
              <a16:creationId xmlns:a16="http://schemas.microsoft.com/office/drawing/2014/main" id="{623FF781-4829-4333-AFAB-251CBA8CFE45}"/>
            </a:ext>
          </a:extLst>
        </xdr:cNvPr>
        <xdr:cNvSpPr txBox="1"/>
      </xdr:nvSpPr>
      <xdr:spPr>
        <a:xfrm>
          <a:off x="17822726" y="179901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7" name="直線コネクタ 886">
          <a:extLst>
            <a:ext uri="{FF2B5EF4-FFF2-40B4-BE49-F238E27FC236}">
              <a16:creationId xmlns:a16="http://schemas.microsoft.com/office/drawing/2014/main" id="{8CE55E38-3CFA-40B8-B22D-C747603410C4}"/>
            </a:ext>
          </a:extLst>
        </xdr:cNvPr>
        <xdr:cNvCxnSpPr/>
      </xdr:nvCxnSpPr>
      <xdr:spPr>
        <a:xfrm>
          <a:off x="18288000"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8" name="テキスト ボックス 887">
          <a:extLst>
            <a:ext uri="{FF2B5EF4-FFF2-40B4-BE49-F238E27FC236}">
              <a16:creationId xmlns:a16="http://schemas.microsoft.com/office/drawing/2014/main" id="{91F430E8-5069-40DF-80FC-5A5CA670E6ED}"/>
            </a:ext>
          </a:extLst>
        </xdr:cNvPr>
        <xdr:cNvSpPr txBox="1"/>
      </xdr:nvSpPr>
      <xdr:spPr>
        <a:xfrm>
          <a:off x="17822726" y="17659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9" name="直線コネクタ 888">
          <a:extLst>
            <a:ext uri="{FF2B5EF4-FFF2-40B4-BE49-F238E27FC236}">
              <a16:creationId xmlns:a16="http://schemas.microsoft.com/office/drawing/2014/main" id="{F03C3C8F-279A-4C0F-A30A-6B36405EC230}"/>
            </a:ext>
          </a:extLst>
        </xdr:cNvPr>
        <xdr:cNvCxnSpPr/>
      </xdr:nvCxnSpPr>
      <xdr:spPr>
        <a:xfrm>
          <a:off x="18288000"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0" name="テキスト ボックス 889">
          <a:extLst>
            <a:ext uri="{FF2B5EF4-FFF2-40B4-BE49-F238E27FC236}">
              <a16:creationId xmlns:a16="http://schemas.microsoft.com/office/drawing/2014/main" id="{D5137138-20B4-408C-A396-EA680D94D3AD}"/>
            </a:ext>
          </a:extLst>
        </xdr:cNvPr>
        <xdr:cNvSpPr txBox="1"/>
      </xdr:nvSpPr>
      <xdr:spPr>
        <a:xfrm>
          <a:off x="17822726" y="17323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a:extLst>
            <a:ext uri="{FF2B5EF4-FFF2-40B4-BE49-F238E27FC236}">
              <a16:creationId xmlns:a16="http://schemas.microsoft.com/office/drawing/2014/main" id="{8C3E1209-696D-4643-81F5-49EF5140BEF9}"/>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a:extLst>
            <a:ext uri="{FF2B5EF4-FFF2-40B4-BE49-F238E27FC236}">
              <a16:creationId xmlns:a16="http://schemas.microsoft.com/office/drawing/2014/main" id="{E0062ACB-AABD-4A78-8990-2A9D14E4E0C5}"/>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公民館】&#10;一人当たり面積グラフ枠">
          <a:extLst>
            <a:ext uri="{FF2B5EF4-FFF2-40B4-BE49-F238E27FC236}">
              <a16:creationId xmlns:a16="http://schemas.microsoft.com/office/drawing/2014/main" id="{DA73D70D-399C-441F-8584-D95FF278108D}"/>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894" name="直線コネクタ 893">
          <a:extLst>
            <a:ext uri="{FF2B5EF4-FFF2-40B4-BE49-F238E27FC236}">
              <a16:creationId xmlns:a16="http://schemas.microsoft.com/office/drawing/2014/main" id="{960DABC2-D32E-436C-96EF-36B140CAE600}"/>
            </a:ext>
          </a:extLst>
        </xdr:cNvPr>
        <xdr:cNvCxnSpPr/>
      </xdr:nvCxnSpPr>
      <xdr:spPr>
        <a:xfrm flipV="1">
          <a:off x="22162769" y="17469122"/>
          <a:ext cx="0" cy="166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95" name="【公民館】&#10;一人当たり面積最小値テキスト">
          <a:extLst>
            <a:ext uri="{FF2B5EF4-FFF2-40B4-BE49-F238E27FC236}">
              <a16:creationId xmlns:a16="http://schemas.microsoft.com/office/drawing/2014/main" id="{E0D51A5A-602F-4F9E-A83F-B789D9862FA7}"/>
            </a:ext>
          </a:extLst>
        </xdr:cNvPr>
        <xdr:cNvSpPr txBox="1"/>
      </xdr:nvSpPr>
      <xdr:spPr>
        <a:xfrm>
          <a:off x="22201505" y="1913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96" name="直線コネクタ 895">
          <a:extLst>
            <a:ext uri="{FF2B5EF4-FFF2-40B4-BE49-F238E27FC236}">
              <a16:creationId xmlns:a16="http://schemas.microsoft.com/office/drawing/2014/main" id="{521B382D-60A1-4981-87CF-DBB1664D9D9C}"/>
            </a:ext>
          </a:extLst>
        </xdr:cNvPr>
        <xdr:cNvCxnSpPr/>
      </xdr:nvCxnSpPr>
      <xdr:spPr>
        <a:xfrm>
          <a:off x="22070695" y="1913082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97" name="【公民館】&#10;一人当たり面積最大値テキスト">
          <a:extLst>
            <a:ext uri="{FF2B5EF4-FFF2-40B4-BE49-F238E27FC236}">
              <a16:creationId xmlns:a16="http://schemas.microsoft.com/office/drawing/2014/main" id="{E00ADCFE-75AC-435C-A731-BA03A90AD405}"/>
            </a:ext>
          </a:extLst>
        </xdr:cNvPr>
        <xdr:cNvSpPr txBox="1"/>
      </xdr:nvSpPr>
      <xdr:spPr>
        <a:xfrm>
          <a:off x="22201505" y="1724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98" name="直線コネクタ 897">
          <a:extLst>
            <a:ext uri="{FF2B5EF4-FFF2-40B4-BE49-F238E27FC236}">
              <a16:creationId xmlns:a16="http://schemas.microsoft.com/office/drawing/2014/main" id="{C223D77A-F1EA-4554-8B19-F6DEC316BC1C}"/>
            </a:ext>
          </a:extLst>
        </xdr:cNvPr>
        <xdr:cNvCxnSpPr/>
      </xdr:nvCxnSpPr>
      <xdr:spPr>
        <a:xfrm>
          <a:off x="22070695" y="1746912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169108</xdr:rowOff>
    </xdr:from>
    <xdr:ext cx="469744" cy="259045"/>
    <xdr:sp macro="" textlink="">
      <xdr:nvSpPr>
        <xdr:cNvPr id="899" name="【公民館】&#10;一人当たり面積平均値テキスト">
          <a:extLst>
            <a:ext uri="{FF2B5EF4-FFF2-40B4-BE49-F238E27FC236}">
              <a16:creationId xmlns:a16="http://schemas.microsoft.com/office/drawing/2014/main" id="{3B49C175-9D1D-4707-9FDD-F52BD0480323}"/>
            </a:ext>
          </a:extLst>
        </xdr:cNvPr>
        <xdr:cNvSpPr txBox="1"/>
      </xdr:nvSpPr>
      <xdr:spPr>
        <a:xfrm>
          <a:off x="22201505" y="1839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900" name="フローチャート: 判断 899">
          <a:extLst>
            <a:ext uri="{FF2B5EF4-FFF2-40B4-BE49-F238E27FC236}">
              <a16:creationId xmlns:a16="http://schemas.microsoft.com/office/drawing/2014/main" id="{2488E2C4-D08D-43A4-AEF7-AC1AB01887DD}"/>
            </a:ext>
          </a:extLst>
        </xdr:cNvPr>
        <xdr:cNvSpPr/>
      </xdr:nvSpPr>
      <xdr:spPr>
        <a:xfrm>
          <a:off x="22108795" y="1855043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901" name="フローチャート: 判断 900">
          <a:extLst>
            <a:ext uri="{FF2B5EF4-FFF2-40B4-BE49-F238E27FC236}">
              <a16:creationId xmlns:a16="http://schemas.microsoft.com/office/drawing/2014/main" id="{A8D14F1B-C008-422E-A033-EBA9506AE4D6}"/>
            </a:ext>
          </a:extLst>
        </xdr:cNvPr>
        <xdr:cNvSpPr/>
      </xdr:nvSpPr>
      <xdr:spPr>
        <a:xfrm>
          <a:off x="21270595" y="1857520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02" name="フローチャート: 判断 901">
          <a:extLst>
            <a:ext uri="{FF2B5EF4-FFF2-40B4-BE49-F238E27FC236}">
              <a16:creationId xmlns:a16="http://schemas.microsoft.com/office/drawing/2014/main" id="{B3D1E630-0B1D-4DC9-AD3E-D43703477F98}"/>
            </a:ext>
          </a:extLst>
        </xdr:cNvPr>
        <xdr:cNvSpPr/>
      </xdr:nvSpPr>
      <xdr:spPr>
        <a:xfrm>
          <a:off x="20383500" y="1857356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903" name="フローチャート: 判断 902">
          <a:extLst>
            <a:ext uri="{FF2B5EF4-FFF2-40B4-BE49-F238E27FC236}">
              <a16:creationId xmlns:a16="http://schemas.microsoft.com/office/drawing/2014/main" id="{645012CC-F703-4AF6-8FB6-61A31DAA56F0}"/>
            </a:ext>
          </a:extLst>
        </xdr:cNvPr>
        <xdr:cNvSpPr/>
      </xdr:nvSpPr>
      <xdr:spPr>
        <a:xfrm>
          <a:off x="19496405" y="185784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904" name="フローチャート: 判断 903">
          <a:extLst>
            <a:ext uri="{FF2B5EF4-FFF2-40B4-BE49-F238E27FC236}">
              <a16:creationId xmlns:a16="http://schemas.microsoft.com/office/drawing/2014/main" id="{71AB69F9-5FB7-4196-9C42-CBB76824D4BF}"/>
            </a:ext>
          </a:extLst>
        </xdr:cNvPr>
        <xdr:cNvSpPr/>
      </xdr:nvSpPr>
      <xdr:spPr>
        <a:xfrm>
          <a:off x="18603595" y="1857683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98508A65-9979-4A86-81BA-3BDFC88977A5}"/>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A56301BC-1831-4BB4-913A-1AD9D1D1FA6A}"/>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A238408F-B1E8-4369-83F3-B2CC7D459B90}"/>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BE6C29F9-6369-4B61-91C9-97362F34D95E}"/>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C23D3261-82B3-41DD-A73E-0625022FAC55}"/>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xdr:rowOff>
    </xdr:from>
    <xdr:to>
      <xdr:col>116</xdr:col>
      <xdr:colOff>114300</xdr:colOff>
      <xdr:row>108</xdr:row>
      <xdr:rowOff>117202</xdr:rowOff>
    </xdr:to>
    <xdr:sp macro="" textlink="">
      <xdr:nvSpPr>
        <xdr:cNvPr id="910" name="楕円 909">
          <a:extLst>
            <a:ext uri="{FF2B5EF4-FFF2-40B4-BE49-F238E27FC236}">
              <a16:creationId xmlns:a16="http://schemas.microsoft.com/office/drawing/2014/main" id="{50F8E93D-D444-4609-82F5-313D0244B820}"/>
            </a:ext>
          </a:extLst>
        </xdr:cNvPr>
        <xdr:cNvSpPr/>
      </xdr:nvSpPr>
      <xdr:spPr>
        <a:xfrm>
          <a:off x="22108795" y="18947492"/>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165479</xdr:rowOff>
    </xdr:from>
    <xdr:ext cx="469744" cy="259045"/>
    <xdr:sp macro="" textlink="">
      <xdr:nvSpPr>
        <xdr:cNvPr id="911" name="【公民館】&#10;一人当たり面積該当値テキスト">
          <a:extLst>
            <a:ext uri="{FF2B5EF4-FFF2-40B4-BE49-F238E27FC236}">
              <a16:creationId xmlns:a16="http://schemas.microsoft.com/office/drawing/2014/main" id="{802B719D-C06E-47D2-81A3-6E45657F1194}"/>
            </a:ext>
          </a:extLst>
        </xdr:cNvPr>
        <xdr:cNvSpPr txBox="1"/>
      </xdr:nvSpPr>
      <xdr:spPr>
        <a:xfrm>
          <a:off x="22201505" y="1891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912" name="楕円 911">
          <a:extLst>
            <a:ext uri="{FF2B5EF4-FFF2-40B4-BE49-F238E27FC236}">
              <a16:creationId xmlns:a16="http://schemas.microsoft.com/office/drawing/2014/main" id="{9A157CFC-F5C9-4661-95DF-5857367D33E2}"/>
            </a:ext>
          </a:extLst>
        </xdr:cNvPr>
        <xdr:cNvSpPr/>
      </xdr:nvSpPr>
      <xdr:spPr>
        <a:xfrm>
          <a:off x="21270595" y="18947492"/>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66402</xdr:rowOff>
    </xdr:to>
    <xdr:cxnSp macro="">
      <xdr:nvCxnSpPr>
        <xdr:cNvPr id="913" name="直線コネクタ 912">
          <a:extLst>
            <a:ext uri="{FF2B5EF4-FFF2-40B4-BE49-F238E27FC236}">
              <a16:creationId xmlns:a16="http://schemas.microsoft.com/office/drawing/2014/main" id="{50E37C26-1297-4111-A34B-3157342C5090}"/>
            </a:ext>
          </a:extLst>
        </xdr:cNvPr>
        <xdr:cNvCxnSpPr/>
      </xdr:nvCxnSpPr>
      <xdr:spPr>
        <a:xfrm>
          <a:off x="21325205" y="18996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18869</xdr:rowOff>
    </xdr:from>
    <xdr:to>
      <xdr:col>107</xdr:col>
      <xdr:colOff>101600</xdr:colOff>
      <xdr:row>108</xdr:row>
      <xdr:rowOff>120469</xdr:rowOff>
    </xdr:to>
    <xdr:sp macro="" textlink="">
      <xdr:nvSpPr>
        <xdr:cNvPr id="914" name="楕円 913">
          <a:extLst>
            <a:ext uri="{FF2B5EF4-FFF2-40B4-BE49-F238E27FC236}">
              <a16:creationId xmlns:a16="http://schemas.microsoft.com/office/drawing/2014/main" id="{2B48281B-092B-4288-A790-B37DEBCAB418}"/>
            </a:ext>
          </a:extLst>
        </xdr:cNvPr>
        <xdr:cNvSpPr/>
      </xdr:nvSpPr>
      <xdr:spPr>
        <a:xfrm>
          <a:off x="20383500" y="1895075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69669</xdr:rowOff>
    </xdr:to>
    <xdr:cxnSp macro="">
      <xdr:nvCxnSpPr>
        <xdr:cNvPr id="915" name="直線コネクタ 914">
          <a:extLst>
            <a:ext uri="{FF2B5EF4-FFF2-40B4-BE49-F238E27FC236}">
              <a16:creationId xmlns:a16="http://schemas.microsoft.com/office/drawing/2014/main" id="{97EC3ADC-A62E-4501-9E00-F319774B219C}"/>
            </a:ext>
          </a:extLst>
        </xdr:cNvPr>
        <xdr:cNvCxnSpPr/>
      </xdr:nvCxnSpPr>
      <xdr:spPr>
        <a:xfrm flipV="1">
          <a:off x="20432395" y="18996387"/>
          <a:ext cx="89281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20501</xdr:rowOff>
    </xdr:from>
    <xdr:to>
      <xdr:col>102</xdr:col>
      <xdr:colOff>165100</xdr:colOff>
      <xdr:row>108</xdr:row>
      <xdr:rowOff>122101</xdr:rowOff>
    </xdr:to>
    <xdr:sp macro="" textlink="">
      <xdr:nvSpPr>
        <xdr:cNvPr id="916" name="楕円 915">
          <a:extLst>
            <a:ext uri="{FF2B5EF4-FFF2-40B4-BE49-F238E27FC236}">
              <a16:creationId xmlns:a16="http://schemas.microsoft.com/office/drawing/2014/main" id="{360CA1A1-ACCF-42D8-B81E-AC7904492793}"/>
            </a:ext>
          </a:extLst>
        </xdr:cNvPr>
        <xdr:cNvSpPr/>
      </xdr:nvSpPr>
      <xdr:spPr>
        <a:xfrm>
          <a:off x="19496405" y="18952391"/>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69669</xdr:rowOff>
    </xdr:from>
    <xdr:to>
      <xdr:col>107</xdr:col>
      <xdr:colOff>50800</xdr:colOff>
      <xdr:row>108</xdr:row>
      <xdr:rowOff>71301</xdr:rowOff>
    </xdr:to>
    <xdr:cxnSp macro="">
      <xdr:nvCxnSpPr>
        <xdr:cNvPr id="917" name="直線コネクタ 916">
          <a:extLst>
            <a:ext uri="{FF2B5EF4-FFF2-40B4-BE49-F238E27FC236}">
              <a16:creationId xmlns:a16="http://schemas.microsoft.com/office/drawing/2014/main" id="{EA9450B3-3427-488F-927C-F5289BCCDDB9}"/>
            </a:ext>
          </a:extLst>
        </xdr:cNvPr>
        <xdr:cNvCxnSpPr/>
      </xdr:nvCxnSpPr>
      <xdr:spPr>
        <a:xfrm flipV="1">
          <a:off x="19545300" y="18999654"/>
          <a:ext cx="88709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20501</xdr:rowOff>
    </xdr:from>
    <xdr:to>
      <xdr:col>98</xdr:col>
      <xdr:colOff>38100</xdr:colOff>
      <xdr:row>108</xdr:row>
      <xdr:rowOff>122101</xdr:rowOff>
    </xdr:to>
    <xdr:sp macro="" textlink="">
      <xdr:nvSpPr>
        <xdr:cNvPr id="918" name="楕円 917">
          <a:extLst>
            <a:ext uri="{FF2B5EF4-FFF2-40B4-BE49-F238E27FC236}">
              <a16:creationId xmlns:a16="http://schemas.microsoft.com/office/drawing/2014/main" id="{46DE344B-8C1E-4A81-87A2-5292413FA369}"/>
            </a:ext>
          </a:extLst>
        </xdr:cNvPr>
        <xdr:cNvSpPr/>
      </xdr:nvSpPr>
      <xdr:spPr>
        <a:xfrm>
          <a:off x="18603595" y="18952391"/>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71301</xdr:rowOff>
    </xdr:from>
    <xdr:to>
      <xdr:col>102</xdr:col>
      <xdr:colOff>114300</xdr:colOff>
      <xdr:row>108</xdr:row>
      <xdr:rowOff>71301</xdr:rowOff>
    </xdr:to>
    <xdr:cxnSp macro="">
      <xdr:nvCxnSpPr>
        <xdr:cNvPr id="919" name="直線コネクタ 918">
          <a:extLst>
            <a:ext uri="{FF2B5EF4-FFF2-40B4-BE49-F238E27FC236}">
              <a16:creationId xmlns:a16="http://schemas.microsoft.com/office/drawing/2014/main" id="{DEA3C7AA-ADBD-4960-963F-4E4D7EDD412A}"/>
            </a:ext>
          </a:extLst>
        </xdr:cNvPr>
        <xdr:cNvCxnSpPr/>
      </xdr:nvCxnSpPr>
      <xdr:spPr>
        <a:xfrm>
          <a:off x="18658205" y="19001286"/>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115769</xdr:rowOff>
    </xdr:from>
    <xdr:ext cx="469744" cy="259045"/>
    <xdr:sp macro="" textlink="">
      <xdr:nvSpPr>
        <xdr:cNvPr id="920" name="n_1aveValue【公民館】&#10;一人当たり面積">
          <a:extLst>
            <a:ext uri="{FF2B5EF4-FFF2-40B4-BE49-F238E27FC236}">
              <a16:creationId xmlns:a16="http://schemas.microsoft.com/office/drawing/2014/main" id="{5E535C62-1867-4B07-9A02-43A92E27913D}"/>
            </a:ext>
          </a:extLst>
        </xdr:cNvPr>
        <xdr:cNvSpPr txBox="1"/>
      </xdr:nvSpPr>
      <xdr:spPr>
        <a:xfrm>
          <a:off x="21073822" y="1834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921" name="n_2aveValue【公民館】&#10;一人当たり面積">
          <a:extLst>
            <a:ext uri="{FF2B5EF4-FFF2-40B4-BE49-F238E27FC236}">
              <a16:creationId xmlns:a16="http://schemas.microsoft.com/office/drawing/2014/main" id="{29B693DC-B1C7-4A18-B5AD-A13FA397CEAA}"/>
            </a:ext>
          </a:extLst>
        </xdr:cNvPr>
        <xdr:cNvSpPr txBox="1"/>
      </xdr:nvSpPr>
      <xdr:spPr>
        <a:xfrm>
          <a:off x="20197522" y="183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119034</xdr:rowOff>
    </xdr:from>
    <xdr:ext cx="469744" cy="259045"/>
    <xdr:sp macro="" textlink="">
      <xdr:nvSpPr>
        <xdr:cNvPr id="922" name="n_3aveValue【公民館】&#10;一人当たり面積">
          <a:extLst>
            <a:ext uri="{FF2B5EF4-FFF2-40B4-BE49-F238E27FC236}">
              <a16:creationId xmlns:a16="http://schemas.microsoft.com/office/drawing/2014/main" id="{35909474-09DD-4BBE-931F-3645E5169196}"/>
            </a:ext>
          </a:extLst>
        </xdr:cNvPr>
        <xdr:cNvSpPr txBox="1"/>
      </xdr:nvSpPr>
      <xdr:spPr>
        <a:xfrm>
          <a:off x="19312332" y="1834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117401</xdr:rowOff>
    </xdr:from>
    <xdr:ext cx="469744" cy="259045"/>
    <xdr:sp macro="" textlink="">
      <xdr:nvSpPr>
        <xdr:cNvPr id="923" name="n_4aveValue【公民館】&#10;一人当たり面積">
          <a:extLst>
            <a:ext uri="{FF2B5EF4-FFF2-40B4-BE49-F238E27FC236}">
              <a16:creationId xmlns:a16="http://schemas.microsoft.com/office/drawing/2014/main" id="{D000F2F5-BC32-439B-9E02-CD5B0A10A25C}"/>
            </a:ext>
          </a:extLst>
        </xdr:cNvPr>
        <xdr:cNvSpPr txBox="1"/>
      </xdr:nvSpPr>
      <xdr:spPr>
        <a:xfrm>
          <a:off x="18425237" y="183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924" name="n_1mainValue【公民館】&#10;一人当たり面積">
          <a:extLst>
            <a:ext uri="{FF2B5EF4-FFF2-40B4-BE49-F238E27FC236}">
              <a16:creationId xmlns:a16="http://schemas.microsoft.com/office/drawing/2014/main" id="{C46DC6F8-F329-42C1-A378-5087B4CC2FAF}"/>
            </a:ext>
          </a:extLst>
        </xdr:cNvPr>
        <xdr:cNvSpPr txBox="1"/>
      </xdr:nvSpPr>
      <xdr:spPr>
        <a:xfrm>
          <a:off x="21073822" y="1903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111596</xdr:rowOff>
    </xdr:from>
    <xdr:ext cx="469744" cy="259045"/>
    <xdr:sp macro="" textlink="">
      <xdr:nvSpPr>
        <xdr:cNvPr id="925" name="n_2mainValue【公民館】&#10;一人当たり面積">
          <a:extLst>
            <a:ext uri="{FF2B5EF4-FFF2-40B4-BE49-F238E27FC236}">
              <a16:creationId xmlns:a16="http://schemas.microsoft.com/office/drawing/2014/main" id="{75C4BAF0-33AE-4548-AA8E-F11DE243F75E}"/>
            </a:ext>
          </a:extLst>
        </xdr:cNvPr>
        <xdr:cNvSpPr txBox="1"/>
      </xdr:nvSpPr>
      <xdr:spPr>
        <a:xfrm>
          <a:off x="20197522" y="1903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113228</xdr:rowOff>
    </xdr:from>
    <xdr:ext cx="469744" cy="259045"/>
    <xdr:sp macro="" textlink="">
      <xdr:nvSpPr>
        <xdr:cNvPr id="926" name="n_3mainValue【公民館】&#10;一人当たり面積">
          <a:extLst>
            <a:ext uri="{FF2B5EF4-FFF2-40B4-BE49-F238E27FC236}">
              <a16:creationId xmlns:a16="http://schemas.microsoft.com/office/drawing/2014/main" id="{B5B76ADF-4DC4-424B-90C0-3CAC193595B3}"/>
            </a:ext>
          </a:extLst>
        </xdr:cNvPr>
        <xdr:cNvSpPr txBox="1"/>
      </xdr:nvSpPr>
      <xdr:spPr>
        <a:xfrm>
          <a:off x="19312332" y="190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113228</xdr:rowOff>
    </xdr:from>
    <xdr:ext cx="469744" cy="259045"/>
    <xdr:sp macro="" textlink="">
      <xdr:nvSpPr>
        <xdr:cNvPr id="927" name="n_4mainValue【公民館】&#10;一人当たり面積">
          <a:extLst>
            <a:ext uri="{FF2B5EF4-FFF2-40B4-BE49-F238E27FC236}">
              <a16:creationId xmlns:a16="http://schemas.microsoft.com/office/drawing/2014/main" id="{699497F2-0149-4500-BABF-86CE66E7B818}"/>
            </a:ext>
          </a:extLst>
        </xdr:cNvPr>
        <xdr:cNvSpPr txBox="1"/>
      </xdr:nvSpPr>
      <xdr:spPr>
        <a:xfrm>
          <a:off x="18425237" y="190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a:extLst>
            <a:ext uri="{FF2B5EF4-FFF2-40B4-BE49-F238E27FC236}">
              <a16:creationId xmlns:a16="http://schemas.microsoft.com/office/drawing/2014/main" id="{3DE1E2CA-2CC2-4DBE-BE6A-3124D9517515}"/>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a:extLst>
            <a:ext uri="{FF2B5EF4-FFF2-40B4-BE49-F238E27FC236}">
              <a16:creationId xmlns:a16="http://schemas.microsoft.com/office/drawing/2014/main" id="{34C61792-7DB6-4CF1-ADCB-6F53580AA565}"/>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a:extLst>
            <a:ext uri="{FF2B5EF4-FFF2-40B4-BE49-F238E27FC236}">
              <a16:creationId xmlns:a16="http://schemas.microsoft.com/office/drawing/2014/main" id="{2DC4AB00-BCFA-4717-9B02-727C2B783204}"/>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有形固定資産減価償却率を類似団体内平均値と比較しますと、橋りょう・トンネル、公営住宅、児童館、公民館、港湾・漁港において下回っている状況にあります。一方、道路、学校施設においては同平均値を上回っている状況にあります。　</a:t>
          </a:r>
        </a:p>
        <a:p>
          <a:r>
            <a:rPr kumimoji="1" lang="ja-JP" altLang="en-US" sz="1300">
              <a:latin typeface="ＭＳ Ｐゴシック" panose="020B0600070205080204" pitchFamily="50" charset="-128"/>
              <a:ea typeface="ＭＳ Ｐゴシック" panose="020B0600070205080204" pitchFamily="50" charset="-128"/>
            </a:rPr>
            <a:t>　また、このうち町全体の有形固定資産減価償却率である</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％を上回っているものは、道路、橋りょう・トンネル、学校施設となっています。</a:t>
          </a:r>
        </a:p>
        <a:p>
          <a:r>
            <a:rPr kumimoji="1" lang="ja-JP" altLang="en-US" sz="1300">
              <a:latin typeface="ＭＳ Ｐゴシック" panose="020B0600070205080204" pitchFamily="50" charset="-128"/>
              <a:ea typeface="ＭＳ Ｐゴシック" panose="020B0600070205080204" pitchFamily="50" charset="-128"/>
            </a:rPr>
            <a:t>　対象の公共施設及び構造物については、長寿命化を図り、計画的な管理を実施してまいります。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77D7D6-E16D-46CC-8CE3-7B76B33D6F78}"/>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6CBDCC-875A-4171-80D4-51F4B80D0AD3}"/>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CD5F8C-E59F-43EC-B044-BA4F802E9E7C}"/>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59F316-059B-4537-A1E8-80A86CF2DFB9}"/>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EA8B36-6FBA-4D98-8A9D-5BAF9604BF28}"/>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9E1A54-4E46-448B-9839-331A0EA6B7B5}"/>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AFF3CC-C015-44B6-900F-192FCC69DBDD}"/>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2BC715-622E-4F56-83C2-CCBB50F50A48}"/>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99B2D3-4EC0-46D4-9736-8B5A446AD117}"/>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F3151F-B2B5-4138-A4CE-CE51FF13B766}"/>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97D6B9-856C-43E9-B5EC-45F7E0485DD7}"/>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E740E6-A088-4BBA-8F6F-D9751566B9AE}"/>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47C1F2-AC4B-4F5A-B9C7-55B77FB2C48E}"/>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A9DD8E-D830-4532-9C63-4C49770F4315}"/>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2DFD02-E6F3-4718-9DFF-34DACAAA631B}"/>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B7A656-B06C-492D-8A73-7809598A75E6}"/>
            </a:ext>
          </a:extLst>
        </xdr:cNvPr>
        <xdr:cNvSpPr/>
      </xdr:nvSpPr>
      <xdr:spPr>
        <a:xfrm>
          <a:off x="7173595" y="1752600"/>
          <a:ext cx="342900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D8A9D9-36AF-4706-ACB3-0B5DEDE381FB}"/>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67E6A4-508F-4264-BCF2-B39274963C14}"/>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8965DB-596D-4E5C-BAC5-94842F80F11D}"/>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6E25AD-341F-4F17-AFB3-965E9BB492D9}"/>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431F9F-E477-4D88-AF85-5ECDC951F19F}"/>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C81E0E-B97D-45AE-87FC-E4B609F4FA88}"/>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79A769-8DA3-4554-8BF8-828D625C5170}"/>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A6307E-2AA0-4979-8BA8-8431537DA2E7}"/>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758F04-E375-4419-8E04-12D802DA686B}"/>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4A8B82-F046-4FAE-90C0-7DFAEA90C4B3}"/>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FC1AA3-A2F7-4099-8368-46C3B203D132}"/>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DA367A-691A-4695-A2D5-BA4C119167A4}"/>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F11315-5B8E-439D-8ACA-35E55A2F4F8D}"/>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F76A2C-E39F-4F07-ADE5-246D6FE62896}"/>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2EB81A-68A8-4109-B5EC-A17A67A97445}"/>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422CEF-D734-4F32-B009-E6ED4DE433EE}"/>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E2B532-B3BF-4762-837A-8605967BBD23}"/>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9BDFCA-2DAE-40C9-9461-3D4461081A7E}"/>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933C88-1897-4918-AA7E-AB9343D787AC}"/>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A89162-0BF3-47D1-86C2-4ED3A188EAEB}"/>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57D9CC-DEA8-4479-90E3-19A58DDC0BBC}"/>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6F99A8-37E2-4FDA-BDED-E9CC48390257}"/>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FE8980-1C04-4575-92C4-67746627CCB9}"/>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532CC0-411A-49CC-94D5-2E44209FB6BA}"/>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A088BC-147E-46F6-AAAB-BC834CF34762}"/>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97E794-F12E-4933-B0B8-B93A5FA088CD}"/>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5167C48-C75B-4374-A5F0-51A60AB25392}"/>
            </a:ext>
          </a:extLst>
        </xdr:cNvPr>
        <xdr:cNvCxnSpPr/>
      </xdr:nvCxnSpPr>
      <xdr:spPr>
        <a:xfrm>
          <a:off x="762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45C80E-2975-4F02-93D8-198C25FF626D}"/>
            </a:ext>
          </a:extLst>
        </xdr:cNvPr>
        <xdr:cNvSpPr txBox="1"/>
      </xdr:nvSpPr>
      <xdr:spPr>
        <a:xfrm>
          <a:off x="296726"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9B98CE-11DD-484E-9BF4-FC923CFE65CF}"/>
            </a:ext>
          </a:extLst>
        </xdr:cNvPr>
        <xdr:cNvCxnSpPr/>
      </xdr:nvCxnSpPr>
      <xdr:spPr>
        <a:xfrm>
          <a:off x="762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D511666-2331-40EC-AA0C-9530647D9313}"/>
            </a:ext>
          </a:extLst>
        </xdr:cNvPr>
        <xdr:cNvSpPr txBox="1"/>
      </xdr:nvSpPr>
      <xdr:spPr>
        <a:xfrm>
          <a:off x="36275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17426A9-7A87-4611-902A-69AB72FEBD97}"/>
            </a:ext>
          </a:extLst>
        </xdr:cNvPr>
        <xdr:cNvCxnSpPr/>
      </xdr:nvCxnSpPr>
      <xdr:spPr>
        <a:xfrm>
          <a:off x="762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59E6AD9-3557-4D30-9184-B12D00721E4F}"/>
            </a:ext>
          </a:extLst>
        </xdr:cNvPr>
        <xdr:cNvSpPr txBox="1"/>
      </xdr:nvSpPr>
      <xdr:spPr>
        <a:xfrm>
          <a:off x="36275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ECEEF7-5BA7-47A6-B749-400A0A522E6A}"/>
            </a:ext>
          </a:extLst>
        </xdr:cNvPr>
        <xdr:cNvCxnSpPr/>
      </xdr:nvCxnSpPr>
      <xdr:spPr>
        <a:xfrm>
          <a:off x="762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33AA4CB-357F-44FE-9839-A8E71F40E225}"/>
            </a:ext>
          </a:extLst>
        </xdr:cNvPr>
        <xdr:cNvSpPr txBox="1"/>
      </xdr:nvSpPr>
      <xdr:spPr>
        <a:xfrm>
          <a:off x="36275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89F0AA-C93C-4A26-8BDE-B22C14CDD797}"/>
            </a:ext>
          </a:extLst>
        </xdr:cNvPr>
        <xdr:cNvCxnSpPr/>
      </xdr:nvCxnSpPr>
      <xdr:spPr>
        <a:xfrm>
          <a:off x="762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1F899D-F5B5-482A-8088-AB70467F6B3B}"/>
            </a:ext>
          </a:extLst>
        </xdr:cNvPr>
        <xdr:cNvSpPr txBox="1"/>
      </xdr:nvSpPr>
      <xdr:spPr>
        <a:xfrm>
          <a:off x="36275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13256B-D1DD-41ED-AEA3-2F3803E25B31}"/>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72227F-1FD8-456E-B286-BA892CAAEB35}"/>
            </a:ext>
          </a:extLst>
        </xdr:cNvPr>
        <xdr:cNvSpPr txBox="1"/>
      </xdr:nvSpPr>
      <xdr:spPr>
        <a:xfrm>
          <a:off x="423061"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8BA8CBC-B7EF-413B-8858-8FA7919C57BF}"/>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3DADA85F-8699-4D7C-9985-CB269D639CB9}"/>
            </a:ext>
          </a:extLst>
        </xdr:cNvPr>
        <xdr:cNvCxnSpPr/>
      </xdr:nvCxnSpPr>
      <xdr:spPr>
        <a:xfrm flipV="1">
          <a:off x="4636770" y="585406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a:extLst>
            <a:ext uri="{FF2B5EF4-FFF2-40B4-BE49-F238E27FC236}">
              <a16:creationId xmlns:a16="http://schemas.microsoft.com/office/drawing/2014/main" id="{2E0ACCF3-E8C2-4932-BE6D-BE7E6A87BCD4}"/>
            </a:ext>
          </a:extLst>
        </xdr:cNvPr>
        <xdr:cNvSpPr txBox="1"/>
      </xdr:nvSpPr>
      <xdr:spPr>
        <a:xfrm>
          <a:off x="4675505"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6F876FE8-6039-43EC-AEE5-0CCCE89A12F4}"/>
            </a:ext>
          </a:extLst>
        </xdr:cNvPr>
        <xdr:cNvCxnSpPr/>
      </xdr:nvCxnSpPr>
      <xdr:spPr>
        <a:xfrm>
          <a:off x="4544695" y="729615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a:extLst>
            <a:ext uri="{FF2B5EF4-FFF2-40B4-BE49-F238E27FC236}">
              <a16:creationId xmlns:a16="http://schemas.microsoft.com/office/drawing/2014/main" id="{A5E29018-723A-4988-8769-0AEAC0817C2A}"/>
            </a:ext>
          </a:extLst>
        </xdr:cNvPr>
        <xdr:cNvSpPr txBox="1"/>
      </xdr:nvSpPr>
      <xdr:spPr>
        <a:xfrm>
          <a:off x="4675505"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a:extLst>
            <a:ext uri="{FF2B5EF4-FFF2-40B4-BE49-F238E27FC236}">
              <a16:creationId xmlns:a16="http://schemas.microsoft.com/office/drawing/2014/main" id="{350B5927-1B9B-4359-BD35-CB6B0888B240}"/>
            </a:ext>
          </a:extLst>
        </xdr:cNvPr>
        <xdr:cNvCxnSpPr/>
      </xdr:nvCxnSpPr>
      <xdr:spPr>
        <a:xfrm>
          <a:off x="4544695" y="585406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31132</xdr:rowOff>
    </xdr:from>
    <xdr:ext cx="405111" cy="259045"/>
    <xdr:sp macro="" textlink="">
      <xdr:nvSpPr>
        <xdr:cNvPr id="62" name="【図書館】&#10;有形固定資産減価償却率平均値テキスト">
          <a:extLst>
            <a:ext uri="{FF2B5EF4-FFF2-40B4-BE49-F238E27FC236}">
              <a16:creationId xmlns:a16="http://schemas.microsoft.com/office/drawing/2014/main" id="{A7BBCFB3-7C38-460B-981D-96B2DA00B21D}"/>
            </a:ext>
          </a:extLst>
        </xdr:cNvPr>
        <xdr:cNvSpPr txBox="1"/>
      </xdr:nvSpPr>
      <xdr:spPr>
        <a:xfrm>
          <a:off x="4675505"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a:extLst>
            <a:ext uri="{FF2B5EF4-FFF2-40B4-BE49-F238E27FC236}">
              <a16:creationId xmlns:a16="http://schemas.microsoft.com/office/drawing/2014/main" id="{F27859E6-BC86-4E0B-AD43-43C237889B3D}"/>
            </a:ext>
          </a:extLst>
        </xdr:cNvPr>
        <xdr:cNvSpPr/>
      </xdr:nvSpPr>
      <xdr:spPr>
        <a:xfrm>
          <a:off x="4582795" y="64909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a:extLst>
            <a:ext uri="{FF2B5EF4-FFF2-40B4-BE49-F238E27FC236}">
              <a16:creationId xmlns:a16="http://schemas.microsoft.com/office/drawing/2014/main" id="{3B4F6436-ACC1-46B4-8730-10062AC078F0}"/>
            </a:ext>
          </a:extLst>
        </xdr:cNvPr>
        <xdr:cNvSpPr/>
      </xdr:nvSpPr>
      <xdr:spPr>
        <a:xfrm>
          <a:off x="3744595" y="641858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a:extLst>
            <a:ext uri="{FF2B5EF4-FFF2-40B4-BE49-F238E27FC236}">
              <a16:creationId xmlns:a16="http://schemas.microsoft.com/office/drawing/2014/main" id="{B7A4A7FD-65FC-43E1-8C19-B515F93BFDE2}"/>
            </a:ext>
          </a:extLst>
        </xdr:cNvPr>
        <xdr:cNvSpPr/>
      </xdr:nvSpPr>
      <xdr:spPr>
        <a:xfrm>
          <a:off x="2857500" y="63595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A6246500-3EE9-4FC6-A05C-5D17EE9675A9}"/>
            </a:ext>
          </a:extLst>
        </xdr:cNvPr>
        <xdr:cNvSpPr/>
      </xdr:nvSpPr>
      <xdr:spPr>
        <a:xfrm>
          <a:off x="1970405" y="6285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a:extLst>
            <a:ext uri="{FF2B5EF4-FFF2-40B4-BE49-F238E27FC236}">
              <a16:creationId xmlns:a16="http://schemas.microsoft.com/office/drawing/2014/main" id="{739A6894-91CD-4B9A-8AA2-013A75AB59F4}"/>
            </a:ext>
          </a:extLst>
        </xdr:cNvPr>
        <xdr:cNvSpPr/>
      </xdr:nvSpPr>
      <xdr:spPr>
        <a:xfrm>
          <a:off x="1077595" y="62528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E1627F-D3E9-4BBD-AA5C-AE90B61DE62C}"/>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94C025-45EA-4ED7-B553-3F66F945A73E}"/>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B777BA-CEE0-4059-9367-B1AA7EF3AB97}"/>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1CD0B0-9F47-44EE-B59A-39C7A693B899}"/>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C640D3-3C02-41A1-B42D-EDC86273307B}"/>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784DFDA5-BEC9-4089-8FC1-CAB792515B1B}"/>
            </a:ext>
          </a:extLst>
        </xdr:cNvPr>
        <xdr:cNvSpPr/>
      </xdr:nvSpPr>
      <xdr:spPr>
        <a:xfrm>
          <a:off x="4582795" y="67176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図書館】&#10;有形固定資産減価償却率該当値テキスト">
          <a:extLst>
            <a:ext uri="{FF2B5EF4-FFF2-40B4-BE49-F238E27FC236}">
              <a16:creationId xmlns:a16="http://schemas.microsoft.com/office/drawing/2014/main" id="{C2314DAA-EED8-4860-8753-4F7FD619534E}"/>
            </a:ext>
          </a:extLst>
        </xdr:cNvPr>
        <xdr:cNvSpPr txBox="1"/>
      </xdr:nvSpPr>
      <xdr:spPr>
        <a:xfrm>
          <a:off x="4675505"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7C744ACB-67D1-4793-9459-3F748542797C}"/>
            </a:ext>
          </a:extLst>
        </xdr:cNvPr>
        <xdr:cNvSpPr/>
      </xdr:nvSpPr>
      <xdr:spPr>
        <a:xfrm>
          <a:off x="3744595" y="66624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6F5105A8-68BF-435F-8633-954B4966698B}"/>
            </a:ext>
          </a:extLst>
        </xdr:cNvPr>
        <xdr:cNvCxnSpPr/>
      </xdr:nvCxnSpPr>
      <xdr:spPr>
        <a:xfrm>
          <a:off x="3799205" y="67170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a:extLst>
            <a:ext uri="{FF2B5EF4-FFF2-40B4-BE49-F238E27FC236}">
              <a16:creationId xmlns:a16="http://schemas.microsoft.com/office/drawing/2014/main" id="{C95FED61-617E-4F36-BD28-B62820A49E00}"/>
            </a:ext>
          </a:extLst>
        </xdr:cNvPr>
        <xdr:cNvSpPr/>
      </xdr:nvSpPr>
      <xdr:spPr>
        <a:xfrm>
          <a:off x="2857500" y="660527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53340</xdr:rowOff>
    </xdr:to>
    <xdr:cxnSp macro="">
      <xdr:nvCxnSpPr>
        <xdr:cNvPr id="78" name="直線コネクタ 77">
          <a:extLst>
            <a:ext uri="{FF2B5EF4-FFF2-40B4-BE49-F238E27FC236}">
              <a16:creationId xmlns:a16="http://schemas.microsoft.com/office/drawing/2014/main" id="{2A2E01F9-1E32-4E8E-A1D5-92367AE008F3}"/>
            </a:ext>
          </a:extLst>
        </xdr:cNvPr>
        <xdr:cNvCxnSpPr/>
      </xdr:nvCxnSpPr>
      <xdr:spPr>
        <a:xfrm>
          <a:off x="2906395" y="6661785"/>
          <a:ext cx="89281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A9028B1E-8577-469C-BC14-9A7BEF9DF1CE}"/>
            </a:ext>
          </a:extLst>
        </xdr:cNvPr>
        <xdr:cNvSpPr/>
      </xdr:nvSpPr>
      <xdr:spPr>
        <a:xfrm>
          <a:off x="1970405" y="65576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38</xdr:row>
      <xdr:rowOff>1905</xdr:rowOff>
    </xdr:to>
    <xdr:cxnSp macro="">
      <xdr:nvCxnSpPr>
        <xdr:cNvPr id="80" name="直線コネクタ 79">
          <a:extLst>
            <a:ext uri="{FF2B5EF4-FFF2-40B4-BE49-F238E27FC236}">
              <a16:creationId xmlns:a16="http://schemas.microsoft.com/office/drawing/2014/main" id="{95556469-0D08-4368-8214-6D480AD6FEF2}"/>
            </a:ext>
          </a:extLst>
        </xdr:cNvPr>
        <xdr:cNvCxnSpPr/>
      </xdr:nvCxnSpPr>
      <xdr:spPr>
        <a:xfrm>
          <a:off x="2019300" y="6604635"/>
          <a:ext cx="88709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xdr:rowOff>
    </xdr:from>
    <xdr:to>
      <xdr:col>6</xdr:col>
      <xdr:colOff>38100</xdr:colOff>
      <xdr:row>38</xdr:row>
      <xdr:rowOff>111760</xdr:rowOff>
    </xdr:to>
    <xdr:sp macro="" textlink="">
      <xdr:nvSpPr>
        <xdr:cNvPr id="81" name="楕円 80">
          <a:extLst>
            <a:ext uri="{FF2B5EF4-FFF2-40B4-BE49-F238E27FC236}">
              <a16:creationId xmlns:a16="http://schemas.microsoft.com/office/drawing/2014/main" id="{3C25F7FC-AFE3-4CEB-9DC9-9E792C27B897}"/>
            </a:ext>
          </a:extLst>
        </xdr:cNvPr>
        <xdr:cNvSpPr/>
      </xdr:nvSpPr>
      <xdr:spPr>
        <a:xfrm>
          <a:off x="1077595" y="666813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431F3769-AB0F-4D5D-9C32-EBC6CB7F8914}"/>
            </a:ext>
          </a:extLst>
        </xdr:cNvPr>
        <xdr:cNvCxnSpPr/>
      </xdr:nvCxnSpPr>
      <xdr:spPr>
        <a:xfrm flipV="1">
          <a:off x="1132205" y="6604635"/>
          <a:ext cx="887095"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53992</xdr:rowOff>
    </xdr:from>
    <xdr:ext cx="405111" cy="259045"/>
    <xdr:sp macro="" textlink="">
      <xdr:nvSpPr>
        <xdr:cNvPr id="83" name="n_1aveValue【図書館】&#10;有形固定資産減価償却率">
          <a:extLst>
            <a:ext uri="{FF2B5EF4-FFF2-40B4-BE49-F238E27FC236}">
              <a16:creationId xmlns:a16="http://schemas.microsoft.com/office/drawing/2014/main" id="{0DC56C22-B830-4531-A996-795A379C60F2}"/>
            </a:ext>
          </a:extLst>
        </xdr:cNvPr>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4" name="n_2aveValue【図書館】&#10;有形固定資産減価償却率">
          <a:extLst>
            <a:ext uri="{FF2B5EF4-FFF2-40B4-BE49-F238E27FC236}">
              <a16:creationId xmlns:a16="http://schemas.microsoft.com/office/drawing/2014/main" id="{2BC08EA3-F7D9-4B71-9A29-39860D17E55C}"/>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aveValue【図書館】&#10;有形固定資産減価償却率">
          <a:extLst>
            <a:ext uri="{FF2B5EF4-FFF2-40B4-BE49-F238E27FC236}">
              <a16:creationId xmlns:a16="http://schemas.microsoft.com/office/drawing/2014/main" id="{5B187407-5CDD-4808-9266-6A48C14A66AF}"/>
            </a:ext>
          </a:extLst>
        </xdr:cNvPr>
        <xdr:cNvSpPr txBox="1"/>
      </xdr:nvSpPr>
      <xdr:spPr>
        <a:xfrm>
          <a:off x="1818649"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a:extLst>
            <a:ext uri="{FF2B5EF4-FFF2-40B4-BE49-F238E27FC236}">
              <a16:creationId xmlns:a16="http://schemas.microsoft.com/office/drawing/2014/main" id="{C6170CD6-D343-4CF5-94D4-61B5420385D8}"/>
            </a:ext>
          </a:extLst>
        </xdr:cNvPr>
        <xdr:cNvSpPr txBox="1"/>
      </xdr:nvSpPr>
      <xdr:spPr>
        <a:xfrm>
          <a:off x="925839"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図書館】&#10;有形固定資産減価償却率">
          <a:extLst>
            <a:ext uri="{FF2B5EF4-FFF2-40B4-BE49-F238E27FC236}">
              <a16:creationId xmlns:a16="http://schemas.microsoft.com/office/drawing/2014/main" id="{91A58192-FFE4-4101-9631-E33A53F6E02D}"/>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88" name="n_2mainValue【図書館】&#10;有形固定資産減価償却率">
          <a:extLst>
            <a:ext uri="{FF2B5EF4-FFF2-40B4-BE49-F238E27FC236}">
              <a16:creationId xmlns:a16="http://schemas.microsoft.com/office/drawing/2014/main" id="{CB05BE53-77DE-4FE1-9A64-3C8FBE120488}"/>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9" name="n_3mainValue【図書館】&#10;有形固定資産減価償却率">
          <a:extLst>
            <a:ext uri="{FF2B5EF4-FFF2-40B4-BE49-F238E27FC236}">
              <a16:creationId xmlns:a16="http://schemas.microsoft.com/office/drawing/2014/main" id="{C982C44A-B4E3-4009-B129-E0E83D3773C6}"/>
            </a:ext>
          </a:extLst>
        </xdr:cNvPr>
        <xdr:cNvSpPr txBox="1"/>
      </xdr:nvSpPr>
      <xdr:spPr>
        <a:xfrm>
          <a:off x="1818649"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90" name="n_4mainValue【図書館】&#10;有形固定資産減価償却率">
          <a:extLst>
            <a:ext uri="{FF2B5EF4-FFF2-40B4-BE49-F238E27FC236}">
              <a16:creationId xmlns:a16="http://schemas.microsoft.com/office/drawing/2014/main" id="{F2ECFD43-CBDE-4829-87A9-D8524BAA04B4}"/>
            </a:ext>
          </a:extLst>
        </xdr:cNvPr>
        <xdr:cNvSpPr txBox="1"/>
      </xdr:nvSpPr>
      <xdr:spPr>
        <a:xfrm>
          <a:off x="925839"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5FCA7AC-E1E1-4903-943B-B22268A621D4}"/>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6077DB-F69F-4005-8ACA-EF06E0DF3EF2}"/>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6F015BF-716F-4AD2-B002-119053D22853}"/>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B5B98D-EB07-46FB-9CF6-53A61F1E4DEB}"/>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F21D88-2CC4-484C-AF15-B2E5CC5A79BF}"/>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19ADF9A-4015-4A04-A38E-15C715FF6551}"/>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AA0477-A12E-4ADA-97F9-E0B79ED4DC60}"/>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A4B2698-99DC-4D1D-B983-ED8AECFB0424}"/>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5932288-9984-4039-B5E8-0E55047BC1FA}"/>
            </a:ext>
          </a:extLst>
        </xdr:cNvPr>
        <xdr:cNvSpPr txBox="1"/>
      </xdr:nvSpPr>
      <xdr:spPr>
        <a:xfrm>
          <a:off x="6563995"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F02B52-CFD6-45E6-988B-C5A87D5D5661}"/>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E9AB611-C034-4963-8FD6-FF8A2BE52332}"/>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494AAF7-1162-4632-907B-66B6EF4A8740}"/>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07BF9C8-6419-4E94-8E80-238BC96B7637}"/>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70526720-4C89-4E8E-A420-0C6E8FCAEF29}"/>
            </a:ext>
          </a:extLst>
        </xdr:cNvPr>
        <xdr:cNvSpPr txBox="1"/>
      </xdr:nvSpPr>
      <xdr:spPr>
        <a:xfrm>
          <a:off x="6136821" y="6866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3036D4C-8CD1-47B8-B567-3E15B646057C}"/>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AA85F5CC-ADBA-488B-9FF0-1FD85FB1B76C}"/>
            </a:ext>
          </a:extLst>
        </xdr:cNvPr>
        <xdr:cNvSpPr txBox="1"/>
      </xdr:nvSpPr>
      <xdr:spPr>
        <a:xfrm>
          <a:off x="6136821" y="6470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227F40-F446-4A14-953E-A158A8F633CD}"/>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D2B0C68-E2A3-4B1D-8CC4-AF224891B7B8}"/>
            </a:ext>
          </a:extLst>
        </xdr:cNvPr>
        <xdr:cNvSpPr txBox="1"/>
      </xdr:nvSpPr>
      <xdr:spPr>
        <a:xfrm>
          <a:off x="6136821" y="6081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73542C8-E4F5-4B7E-A11E-C1F9EC1DF95C}"/>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25B5C1FC-12CF-40F6-B06C-4A7A09E1D9D6}"/>
            </a:ext>
          </a:extLst>
        </xdr:cNvPr>
        <xdr:cNvSpPr txBox="1"/>
      </xdr:nvSpPr>
      <xdr:spPr>
        <a:xfrm>
          <a:off x="6136821" y="5692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6833904-EAAC-468F-A1C9-235D51D2156C}"/>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FD056B3E-F7E8-4A67-9D9A-FDCF206F85A0}"/>
            </a:ext>
          </a:extLst>
        </xdr:cNvPr>
        <xdr:cNvSpPr txBox="1"/>
      </xdr:nvSpPr>
      <xdr:spPr>
        <a:xfrm>
          <a:off x="6136821"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A103A646-1E09-475A-8D33-6CFF60BE1F61}"/>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B52D7842-D50D-48A6-8D50-79E20E64C22A}"/>
            </a:ext>
          </a:extLst>
        </xdr:cNvPr>
        <xdr:cNvCxnSpPr/>
      </xdr:nvCxnSpPr>
      <xdr:spPr>
        <a:xfrm flipV="1">
          <a:off x="10476865" y="59969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F84A2303-851E-41F9-B42A-3C90172DB119}"/>
            </a:ext>
          </a:extLst>
        </xdr:cNvPr>
        <xdr:cNvSpPr txBox="1"/>
      </xdr:nvSpPr>
      <xdr:spPr>
        <a:xfrm>
          <a:off x="10515600" y="728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C9E01F8-0CC3-4ECF-91A0-53FEDB496A45}"/>
            </a:ext>
          </a:extLst>
        </xdr:cNvPr>
        <xdr:cNvCxnSpPr/>
      </xdr:nvCxnSpPr>
      <xdr:spPr>
        <a:xfrm>
          <a:off x="10390505" y="728472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a:extLst>
            <a:ext uri="{FF2B5EF4-FFF2-40B4-BE49-F238E27FC236}">
              <a16:creationId xmlns:a16="http://schemas.microsoft.com/office/drawing/2014/main" id="{CDD31E74-A629-4923-B708-3A51D6B047B5}"/>
            </a:ext>
          </a:extLst>
        </xdr:cNvPr>
        <xdr:cNvSpPr txBox="1"/>
      </xdr:nvSpPr>
      <xdr:spPr>
        <a:xfrm>
          <a:off x="10515600" y="57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991B96AD-4D74-4DCD-8F8D-7FAE582A61E3}"/>
            </a:ext>
          </a:extLst>
        </xdr:cNvPr>
        <xdr:cNvCxnSpPr/>
      </xdr:nvCxnSpPr>
      <xdr:spPr>
        <a:xfrm>
          <a:off x="10390505" y="599694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116857</xdr:rowOff>
    </xdr:from>
    <xdr:ext cx="469744" cy="259045"/>
    <xdr:sp macro="" textlink="">
      <xdr:nvSpPr>
        <xdr:cNvPr id="119" name="【図書館】&#10;一人当たり面積平均値テキスト">
          <a:extLst>
            <a:ext uri="{FF2B5EF4-FFF2-40B4-BE49-F238E27FC236}">
              <a16:creationId xmlns:a16="http://schemas.microsoft.com/office/drawing/2014/main" id="{C15380FE-1AEA-4A96-9FD0-4895CD3994EA}"/>
            </a:ext>
          </a:extLst>
        </xdr:cNvPr>
        <xdr:cNvSpPr txBox="1"/>
      </xdr:nvSpPr>
      <xdr:spPr>
        <a:xfrm>
          <a:off x="10515600" y="660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a:extLst>
            <a:ext uri="{FF2B5EF4-FFF2-40B4-BE49-F238E27FC236}">
              <a16:creationId xmlns:a16="http://schemas.microsoft.com/office/drawing/2014/main" id="{0132C79D-357C-477C-8726-213D90F40FAB}"/>
            </a:ext>
          </a:extLst>
        </xdr:cNvPr>
        <xdr:cNvSpPr/>
      </xdr:nvSpPr>
      <xdr:spPr>
        <a:xfrm>
          <a:off x="10428605" y="67576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a:extLst>
            <a:ext uri="{FF2B5EF4-FFF2-40B4-BE49-F238E27FC236}">
              <a16:creationId xmlns:a16="http://schemas.microsoft.com/office/drawing/2014/main" id="{6E7E5823-3AFD-4058-9868-56AAB9A78A08}"/>
            </a:ext>
          </a:extLst>
        </xdr:cNvPr>
        <xdr:cNvSpPr/>
      </xdr:nvSpPr>
      <xdr:spPr>
        <a:xfrm>
          <a:off x="9590405" y="674433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a:extLst>
            <a:ext uri="{FF2B5EF4-FFF2-40B4-BE49-F238E27FC236}">
              <a16:creationId xmlns:a16="http://schemas.microsoft.com/office/drawing/2014/main" id="{C267FFD3-1F3F-4CCE-9D77-EB5DA29310B3}"/>
            </a:ext>
          </a:extLst>
        </xdr:cNvPr>
        <xdr:cNvSpPr/>
      </xdr:nvSpPr>
      <xdr:spPr>
        <a:xfrm>
          <a:off x="8697595" y="68014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3" name="フローチャート: 判断 122">
          <a:extLst>
            <a:ext uri="{FF2B5EF4-FFF2-40B4-BE49-F238E27FC236}">
              <a16:creationId xmlns:a16="http://schemas.microsoft.com/office/drawing/2014/main" id="{EA9C2F2B-46FD-48A5-AD70-343BBECCE765}"/>
            </a:ext>
          </a:extLst>
        </xdr:cNvPr>
        <xdr:cNvSpPr/>
      </xdr:nvSpPr>
      <xdr:spPr>
        <a:xfrm>
          <a:off x="7810500" y="68662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24" name="フローチャート: 判断 123">
          <a:extLst>
            <a:ext uri="{FF2B5EF4-FFF2-40B4-BE49-F238E27FC236}">
              <a16:creationId xmlns:a16="http://schemas.microsoft.com/office/drawing/2014/main" id="{78458F2F-6162-4650-958B-5950C66A3052}"/>
            </a:ext>
          </a:extLst>
        </xdr:cNvPr>
        <xdr:cNvSpPr/>
      </xdr:nvSpPr>
      <xdr:spPr>
        <a:xfrm>
          <a:off x="6923405" y="68853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A03AF6-B56D-4A67-BE19-5F0053894C9C}"/>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74EAFE-1F4C-436D-ADDF-DE1C64BB67FD}"/>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4A7F64-715A-48A8-96AF-5865B56AD4DF}"/>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81352C-3A03-41B4-A96B-604B280EF420}"/>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B93FAB-39F3-4CE5-BB36-7AD856EDF567}"/>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0" name="楕円 129">
          <a:extLst>
            <a:ext uri="{FF2B5EF4-FFF2-40B4-BE49-F238E27FC236}">
              <a16:creationId xmlns:a16="http://schemas.microsoft.com/office/drawing/2014/main" id="{18007C93-9ECF-4300-BA46-825F5198A546}"/>
            </a:ext>
          </a:extLst>
        </xdr:cNvPr>
        <xdr:cNvSpPr/>
      </xdr:nvSpPr>
      <xdr:spPr>
        <a:xfrm>
          <a:off x="10428605" y="699960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1" name="【図書館】&#10;一人当たり面積該当値テキスト">
          <a:extLst>
            <a:ext uri="{FF2B5EF4-FFF2-40B4-BE49-F238E27FC236}">
              <a16:creationId xmlns:a16="http://schemas.microsoft.com/office/drawing/2014/main" id="{0F0515DC-59F5-4F06-806B-476887887B5A}"/>
            </a:ext>
          </a:extLst>
        </xdr:cNvPr>
        <xdr:cNvSpPr txBox="1"/>
      </xdr:nvSpPr>
      <xdr:spPr>
        <a:xfrm>
          <a:off x="1051560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2" name="楕円 131">
          <a:extLst>
            <a:ext uri="{FF2B5EF4-FFF2-40B4-BE49-F238E27FC236}">
              <a16:creationId xmlns:a16="http://schemas.microsoft.com/office/drawing/2014/main" id="{AF3FA919-9AAB-47B6-9E39-5FAE9B3A694C}"/>
            </a:ext>
          </a:extLst>
        </xdr:cNvPr>
        <xdr:cNvSpPr/>
      </xdr:nvSpPr>
      <xdr:spPr>
        <a:xfrm>
          <a:off x="9590405" y="699960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45720</xdr:rowOff>
    </xdr:to>
    <xdr:cxnSp macro="">
      <xdr:nvCxnSpPr>
        <xdr:cNvPr id="133" name="直線コネクタ 132">
          <a:extLst>
            <a:ext uri="{FF2B5EF4-FFF2-40B4-BE49-F238E27FC236}">
              <a16:creationId xmlns:a16="http://schemas.microsoft.com/office/drawing/2014/main" id="{36F0809E-8C6D-4ADD-85E1-DA91B05410D7}"/>
            </a:ext>
          </a:extLst>
        </xdr:cNvPr>
        <xdr:cNvCxnSpPr/>
      </xdr:nvCxnSpPr>
      <xdr:spPr>
        <a:xfrm>
          <a:off x="9639300" y="7054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4" name="楕円 133">
          <a:extLst>
            <a:ext uri="{FF2B5EF4-FFF2-40B4-BE49-F238E27FC236}">
              <a16:creationId xmlns:a16="http://schemas.microsoft.com/office/drawing/2014/main" id="{7EB92C2F-1902-42BE-9FD4-7A4E90A8EE46}"/>
            </a:ext>
          </a:extLst>
        </xdr:cNvPr>
        <xdr:cNvSpPr/>
      </xdr:nvSpPr>
      <xdr:spPr>
        <a:xfrm>
          <a:off x="8697595" y="70129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45720</xdr:rowOff>
    </xdr:from>
    <xdr:to>
      <xdr:col>50</xdr:col>
      <xdr:colOff>114300</xdr:colOff>
      <xdr:row>40</xdr:row>
      <xdr:rowOff>53340</xdr:rowOff>
    </xdr:to>
    <xdr:cxnSp macro="">
      <xdr:nvCxnSpPr>
        <xdr:cNvPr id="135" name="直線コネクタ 134">
          <a:extLst>
            <a:ext uri="{FF2B5EF4-FFF2-40B4-BE49-F238E27FC236}">
              <a16:creationId xmlns:a16="http://schemas.microsoft.com/office/drawing/2014/main" id="{0A15CC68-EDAA-4E05-A94D-5D72A9C45E70}"/>
            </a:ext>
          </a:extLst>
        </xdr:cNvPr>
        <xdr:cNvCxnSpPr/>
      </xdr:nvCxnSpPr>
      <xdr:spPr>
        <a:xfrm flipV="1">
          <a:off x="8752205" y="7054215"/>
          <a:ext cx="88709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6" name="楕円 135">
          <a:extLst>
            <a:ext uri="{FF2B5EF4-FFF2-40B4-BE49-F238E27FC236}">
              <a16:creationId xmlns:a16="http://schemas.microsoft.com/office/drawing/2014/main" id="{AE9A2E15-444E-4452-8C0D-62DBE273FA21}"/>
            </a:ext>
          </a:extLst>
        </xdr:cNvPr>
        <xdr:cNvSpPr/>
      </xdr:nvSpPr>
      <xdr:spPr>
        <a:xfrm>
          <a:off x="7810500" y="70129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53340</xdr:rowOff>
    </xdr:to>
    <xdr:cxnSp macro="">
      <xdr:nvCxnSpPr>
        <xdr:cNvPr id="137" name="直線コネクタ 136">
          <a:extLst>
            <a:ext uri="{FF2B5EF4-FFF2-40B4-BE49-F238E27FC236}">
              <a16:creationId xmlns:a16="http://schemas.microsoft.com/office/drawing/2014/main" id="{D0FCD422-AE3C-4836-8BF7-4A312A820880}"/>
            </a:ext>
          </a:extLst>
        </xdr:cNvPr>
        <xdr:cNvCxnSpPr/>
      </xdr:nvCxnSpPr>
      <xdr:spPr>
        <a:xfrm>
          <a:off x="7859395" y="706755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8" name="楕円 137">
          <a:extLst>
            <a:ext uri="{FF2B5EF4-FFF2-40B4-BE49-F238E27FC236}">
              <a16:creationId xmlns:a16="http://schemas.microsoft.com/office/drawing/2014/main" id="{CEA75C96-2911-4D8C-BE8A-2E79950F29D1}"/>
            </a:ext>
          </a:extLst>
        </xdr:cNvPr>
        <xdr:cNvSpPr/>
      </xdr:nvSpPr>
      <xdr:spPr>
        <a:xfrm>
          <a:off x="6923405" y="7012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9" name="直線コネクタ 138">
          <a:extLst>
            <a:ext uri="{FF2B5EF4-FFF2-40B4-BE49-F238E27FC236}">
              <a16:creationId xmlns:a16="http://schemas.microsoft.com/office/drawing/2014/main" id="{6637904D-7D18-485C-ADFB-17DBBC820BF6}"/>
            </a:ext>
          </a:extLst>
        </xdr:cNvPr>
        <xdr:cNvCxnSpPr/>
      </xdr:nvCxnSpPr>
      <xdr:spPr>
        <a:xfrm>
          <a:off x="6972300" y="706755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33037</xdr:rowOff>
    </xdr:from>
    <xdr:ext cx="469744" cy="259045"/>
    <xdr:sp macro="" textlink="">
      <xdr:nvSpPr>
        <xdr:cNvPr id="140" name="n_1aveValue【図書館】&#10;一人当たり面積">
          <a:extLst>
            <a:ext uri="{FF2B5EF4-FFF2-40B4-BE49-F238E27FC236}">
              <a16:creationId xmlns:a16="http://schemas.microsoft.com/office/drawing/2014/main" id="{62A4D0A5-07B0-4C68-9A15-18683F4B2124}"/>
            </a:ext>
          </a:extLst>
        </xdr:cNvPr>
        <xdr:cNvSpPr txBox="1"/>
      </xdr:nvSpPr>
      <xdr:spPr>
        <a:xfrm>
          <a:off x="939553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1" name="n_2aveValue【図書館】&#10;一人当たり面積">
          <a:extLst>
            <a:ext uri="{FF2B5EF4-FFF2-40B4-BE49-F238E27FC236}">
              <a16:creationId xmlns:a16="http://schemas.microsoft.com/office/drawing/2014/main" id="{D1CA257E-F2FD-456B-936D-BAC6E627947D}"/>
            </a:ext>
          </a:extLst>
        </xdr:cNvPr>
        <xdr:cNvSpPr txBox="1"/>
      </xdr:nvSpPr>
      <xdr:spPr>
        <a:xfrm>
          <a:off x="8519237"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2" name="n_3aveValue【図書館】&#10;一人当たり面積">
          <a:extLst>
            <a:ext uri="{FF2B5EF4-FFF2-40B4-BE49-F238E27FC236}">
              <a16:creationId xmlns:a16="http://schemas.microsoft.com/office/drawing/2014/main" id="{567D03F2-16F3-4748-AFBD-FADD758C875B}"/>
            </a:ext>
          </a:extLst>
        </xdr:cNvPr>
        <xdr:cNvSpPr txBox="1"/>
      </xdr:nvSpPr>
      <xdr:spPr>
        <a:xfrm>
          <a:off x="7624522" y="66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3" name="n_4aveValue【図書館】&#10;一人当たり面積">
          <a:extLst>
            <a:ext uri="{FF2B5EF4-FFF2-40B4-BE49-F238E27FC236}">
              <a16:creationId xmlns:a16="http://schemas.microsoft.com/office/drawing/2014/main" id="{D359ED6E-B371-47B3-93F9-B4822FB255E8}"/>
            </a:ext>
          </a:extLst>
        </xdr:cNvPr>
        <xdr:cNvSpPr txBox="1"/>
      </xdr:nvSpPr>
      <xdr:spPr>
        <a:xfrm>
          <a:off x="6739332"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4" name="n_1mainValue【図書館】&#10;一人当たり面積">
          <a:extLst>
            <a:ext uri="{FF2B5EF4-FFF2-40B4-BE49-F238E27FC236}">
              <a16:creationId xmlns:a16="http://schemas.microsoft.com/office/drawing/2014/main" id="{4439C76D-D903-4DF3-90BF-5A9A1149681B}"/>
            </a:ext>
          </a:extLst>
        </xdr:cNvPr>
        <xdr:cNvSpPr txBox="1"/>
      </xdr:nvSpPr>
      <xdr:spPr>
        <a:xfrm>
          <a:off x="939553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5" name="n_2mainValue【図書館】&#10;一人当たり面積">
          <a:extLst>
            <a:ext uri="{FF2B5EF4-FFF2-40B4-BE49-F238E27FC236}">
              <a16:creationId xmlns:a16="http://schemas.microsoft.com/office/drawing/2014/main" id="{53DF104C-9BCE-4606-8E79-FDDE1A687707}"/>
            </a:ext>
          </a:extLst>
        </xdr:cNvPr>
        <xdr:cNvSpPr txBox="1"/>
      </xdr:nvSpPr>
      <xdr:spPr>
        <a:xfrm>
          <a:off x="851923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6" name="n_3mainValue【図書館】&#10;一人当たり面積">
          <a:extLst>
            <a:ext uri="{FF2B5EF4-FFF2-40B4-BE49-F238E27FC236}">
              <a16:creationId xmlns:a16="http://schemas.microsoft.com/office/drawing/2014/main" id="{8D1BB708-BE82-4DCB-9193-634AC5E05B61}"/>
            </a:ext>
          </a:extLst>
        </xdr:cNvPr>
        <xdr:cNvSpPr txBox="1"/>
      </xdr:nvSpPr>
      <xdr:spPr>
        <a:xfrm>
          <a:off x="7624522"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7" name="n_4mainValue【図書館】&#10;一人当たり面積">
          <a:extLst>
            <a:ext uri="{FF2B5EF4-FFF2-40B4-BE49-F238E27FC236}">
              <a16:creationId xmlns:a16="http://schemas.microsoft.com/office/drawing/2014/main" id="{83DB85B6-BD1E-4BFE-A44F-C7C5869397E0}"/>
            </a:ext>
          </a:extLst>
        </xdr:cNvPr>
        <xdr:cNvSpPr txBox="1"/>
      </xdr:nvSpPr>
      <xdr:spPr>
        <a:xfrm>
          <a:off x="6739332"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DDEB24C-5385-4A79-B745-F15F64441C1B}"/>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CB2FD5E-34D3-4E17-A659-56EC0F2FA1EE}"/>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060C19-FE9D-426F-9565-57FEBF95EEF0}"/>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D3F20D5-7E27-4B19-BED9-D45F5200614E}"/>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8A171B4-18A5-43C0-BC78-66F55B7C51D6}"/>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9EDD53D-4DCA-4B4C-B30A-F8ED97A5EA7A}"/>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2EB8A6E-6E39-4182-BE36-76EF16E1DAD6}"/>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8055E6B-E375-4E20-903A-DF2EBA8C7FF2}"/>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C78104A-4B32-49FC-938A-AA59BF997666}"/>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652D9E4-3E9B-4F72-A3F0-69D994D84E63}"/>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6FA1E93-468C-4634-85D4-199127F86371}"/>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E47F509-9A31-4A0E-906D-01994772D52A}"/>
            </a:ext>
          </a:extLst>
        </xdr:cNvPr>
        <xdr:cNvCxnSpPr/>
      </xdr:nvCxnSpPr>
      <xdr:spPr>
        <a:xfrm>
          <a:off x="762000"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2C4CD50-0E1F-4F65-9784-6B1833E551AB}"/>
            </a:ext>
          </a:extLst>
        </xdr:cNvPr>
        <xdr:cNvSpPr txBox="1"/>
      </xdr:nvSpPr>
      <xdr:spPr>
        <a:xfrm>
          <a:off x="296726"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DF52ADE-AD44-4C77-AF38-6A9956C8B3CC}"/>
            </a:ext>
          </a:extLst>
        </xdr:cNvPr>
        <xdr:cNvCxnSpPr/>
      </xdr:nvCxnSpPr>
      <xdr:spPr>
        <a:xfrm>
          <a:off x="762000"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E9F190E-724C-4637-A3D4-9B2FD44CA946}"/>
            </a:ext>
          </a:extLst>
        </xdr:cNvPr>
        <xdr:cNvSpPr txBox="1"/>
      </xdr:nvSpPr>
      <xdr:spPr>
        <a:xfrm>
          <a:off x="36275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22C4C84-5317-4E58-A915-0A42FE5A114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4B0BF76-0D46-4FB5-BC44-F28E520EB5D7}"/>
            </a:ext>
          </a:extLst>
        </xdr:cNvPr>
        <xdr:cNvSpPr txBox="1"/>
      </xdr:nvSpPr>
      <xdr:spPr>
        <a:xfrm>
          <a:off x="36275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55D831F-DAF2-4587-B54B-DD1736C5A910}"/>
            </a:ext>
          </a:extLst>
        </xdr:cNvPr>
        <xdr:cNvCxnSpPr/>
      </xdr:nvCxnSpPr>
      <xdr:spPr>
        <a:xfrm>
          <a:off x="762000"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20E45B5-A59E-4CD9-993D-929F500BDB8E}"/>
            </a:ext>
          </a:extLst>
        </xdr:cNvPr>
        <xdr:cNvSpPr txBox="1"/>
      </xdr:nvSpPr>
      <xdr:spPr>
        <a:xfrm>
          <a:off x="36275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4CD0AD4-F7DC-4041-A5C6-AEA0F039CEC8}"/>
            </a:ext>
          </a:extLst>
        </xdr:cNvPr>
        <xdr:cNvCxnSpPr/>
      </xdr:nvCxnSpPr>
      <xdr:spPr>
        <a:xfrm>
          <a:off x="762000"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5FC3F4A-82B8-45C0-8E28-9DD3F6E28377}"/>
            </a:ext>
          </a:extLst>
        </xdr:cNvPr>
        <xdr:cNvSpPr txBox="1"/>
      </xdr:nvSpPr>
      <xdr:spPr>
        <a:xfrm>
          <a:off x="362751" y="95866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894B27C-B85E-4B8D-ABC9-AB22BFAD039F}"/>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4E4070A-CBD6-4234-B3D7-E0B65244D45A}"/>
            </a:ext>
          </a:extLst>
        </xdr:cNvPr>
        <xdr:cNvSpPr txBox="1"/>
      </xdr:nvSpPr>
      <xdr:spPr>
        <a:xfrm>
          <a:off x="423061" y="91979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6079A7E-7A97-4B9B-9DBF-3B75C1327447}"/>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A8F2F784-FFC8-4D63-B703-3DC913DE9514}"/>
            </a:ext>
          </a:extLst>
        </xdr:cNvPr>
        <xdr:cNvCxnSpPr/>
      </xdr:nvCxnSpPr>
      <xdr:spPr>
        <a:xfrm flipV="1">
          <a:off x="4636770" y="968121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D460D0C0-BA97-4740-87FC-877462C003ED}"/>
            </a:ext>
          </a:extLst>
        </xdr:cNvPr>
        <xdr:cNvSpPr txBox="1"/>
      </xdr:nvSpPr>
      <xdr:spPr>
        <a:xfrm>
          <a:off x="4675505" y="1127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A2CD05A0-F315-47A4-85EF-53BAD525B71A}"/>
            </a:ext>
          </a:extLst>
        </xdr:cNvPr>
        <xdr:cNvCxnSpPr/>
      </xdr:nvCxnSpPr>
      <xdr:spPr>
        <a:xfrm>
          <a:off x="4544695" y="1126426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FFAC1C5-EA55-4C65-BEEF-39929698E331}"/>
            </a:ext>
          </a:extLst>
        </xdr:cNvPr>
        <xdr:cNvSpPr txBox="1"/>
      </xdr:nvSpPr>
      <xdr:spPr>
        <a:xfrm>
          <a:off x="4675505"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a:extLst>
            <a:ext uri="{FF2B5EF4-FFF2-40B4-BE49-F238E27FC236}">
              <a16:creationId xmlns:a16="http://schemas.microsoft.com/office/drawing/2014/main" id="{795AE571-E574-4154-8E5F-2B2B2FAB5992}"/>
            </a:ext>
          </a:extLst>
        </xdr:cNvPr>
        <xdr:cNvCxnSpPr/>
      </xdr:nvCxnSpPr>
      <xdr:spPr>
        <a:xfrm>
          <a:off x="4544695" y="968121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14C7DE4-A90E-4D3E-A649-C5439B1FAD96}"/>
            </a:ext>
          </a:extLst>
        </xdr:cNvPr>
        <xdr:cNvSpPr txBox="1"/>
      </xdr:nvSpPr>
      <xdr:spPr>
        <a:xfrm>
          <a:off x="4675505" y="10436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a:extLst>
            <a:ext uri="{FF2B5EF4-FFF2-40B4-BE49-F238E27FC236}">
              <a16:creationId xmlns:a16="http://schemas.microsoft.com/office/drawing/2014/main" id="{21F6D8E0-C83D-4AD0-A19B-756ADA19650B}"/>
            </a:ext>
          </a:extLst>
        </xdr:cNvPr>
        <xdr:cNvSpPr/>
      </xdr:nvSpPr>
      <xdr:spPr>
        <a:xfrm>
          <a:off x="4582795" y="105867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47F35A43-8D86-4065-81EB-DAEC8D66208E}"/>
            </a:ext>
          </a:extLst>
        </xdr:cNvPr>
        <xdr:cNvSpPr/>
      </xdr:nvSpPr>
      <xdr:spPr>
        <a:xfrm>
          <a:off x="3744595" y="105562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a:extLst>
            <a:ext uri="{FF2B5EF4-FFF2-40B4-BE49-F238E27FC236}">
              <a16:creationId xmlns:a16="http://schemas.microsoft.com/office/drawing/2014/main" id="{BBD6B1C4-C138-4F2F-B610-2FB057491B01}"/>
            </a:ext>
          </a:extLst>
        </xdr:cNvPr>
        <xdr:cNvSpPr/>
      </xdr:nvSpPr>
      <xdr:spPr>
        <a:xfrm>
          <a:off x="2857500" y="105962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1" name="フローチャート: 判断 180">
          <a:extLst>
            <a:ext uri="{FF2B5EF4-FFF2-40B4-BE49-F238E27FC236}">
              <a16:creationId xmlns:a16="http://schemas.microsoft.com/office/drawing/2014/main" id="{E37A9048-8399-47DA-A90C-350D5E91EF46}"/>
            </a:ext>
          </a:extLst>
        </xdr:cNvPr>
        <xdr:cNvSpPr/>
      </xdr:nvSpPr>
      <xdr:spPr>
        <a:xfrm>
          <a:off x="1970405" y="10657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2" name="フローチャート: 判断 181">
          <a:extLst>
            <a:ext uri="{FF2B5EF4-FFF2-40B4-BE49-F238E27FC236}">
              <a16:creationId xmlns:a16="http://schemas.microsoft.com/office/drawing/2014/main" id="{87B7405E-3465-4A39-A9B7-B8EE9BA42AA4}"/>
            </a:ext>
          </a:extLst>
        </xdr:cNvPr>
        <xdr:cNvSpPr/>
      </xdr:nvSpPr>
      <xdr:spPr>
        <a:xfrm>
          <a:off x="1077595" y="106267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93A844-8C61-47CF-89B6-5BFD5A59766D}"/>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9CA1D2-F107-4623-AF64-6478F2C178E4}"/>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811CD7-DDD3-4599-812F-9AD98BE0AB32}"/>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84D1C8-FD43-4E09-8ECE-A8FEC8E9F1B3}"/>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319B084-EA5D-4BC5-A0CB-0D0D91176C96}"/>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170180</xdr:rowOff>
    </xdr:from>
    <xdr:to>
      <xdr:col>24</xdr:col>
      <xdr:colOff>114300</xdr:colOff>
      <xdr:row>64</xdr:row>
      <xdr:rowOff>100330</xdr:rowOff>
    </xdr:to>
    <xdr:sp macro="" textlink="">
      <xdr:nvSpPr>
        <xdr:cNvPr id="188" name="楕円 187">
          <a:extLst>
            <a:ext uri="{FF2B5EF4-FFF2-40B4-BE49-F238E27FC236}">
              <a16:creationId xmlns:a16="http://schemas.microsoft.com/office/drawing/2014/main" id="{07B6BCF5-8E3B-4574-ADCF-2BFF74948320}"/>
            </a:ext>
          </a:extLst>
        </xdr:cNvPr>
        <xdr:cNvSpPr/>
      </xdr:nvSpPr>
      <xdr:spPr>
        <a:xfrm>
          <a:off x="4582795" y="112153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85107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3358136-C0D3-4B1C-948B-1E4DBC6CB5BF}"/>
            </a:ext>
          </a:extLst>
        </xdr:cNvPr>
        <xdr:cNvSpPr txBox="1"/>
      </xdr:nvSpPr>
      <xdr:spPr>
        <a:xfrm>
          <a:off x="4675505" y="111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128270</xdr:rowOff>
    </xdr:from>
    <xdr:to>
      <xdr:col>20</xdr:col>
      <xdr:colOff>38100</xdr:colOff>
      <xdr:row>64</xdr:row>
      <xdr:rowOff>58420</xdr:rowOff>
    </xdr:to>
    <xdr:sp macro="" textlink="">
      <xdr:nvSpPr>
        <xdr:cNvPr id="190" name="楕円 189">
          <a:extLst>
            <a:ext uri="{FF2B5EF4-FFF2-40B4-BE49-F238E27FC236}">
              <a16:creationId xmlns:a16="http://schemas.microsoft.com/office/drawing/2014/main" id="{168454B3-5759-42AF-A2C4-726D9473C26E}"/>
            </a:ext>
          </a:extLst>
        </xdr:cNvPr>
        <xdr:cNvSpPr/>
      </xdr:nvSpPr>
      <xdr:spPr>
        <a:xfrm>
          <a:off x="3744595" y="1116774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xdr:rowOff>
    </xdr:from>
    <xdr:to>
      <xdr:col>24</xdr:col>
      <xdr:colOff>63500</xdr:colOff>
      <xdr:row>64</xdr:row>
      <xdr:rowOff>49530</xdr:rowOff>
    </xdr:to>
    <xdr:cxnSp macro="">
      <xdr:nvCxnSpPr>
        <xdr:cNvPr id="191" name="直線コネクタ 190">
          <a:extLst>
            <a:ext uri="{FF2B5EF4-FFF2-40B4-BE49-F238E27FC236}">
              <a16:creationId xmlns:a16="http://schemas.microsoft.com/office/drawing/2014/main" id="{FE0A2160-547A-4546-97A6-87CFD9D603DD}"/>
            </a:ext>
          </a:extLst>
        </xdr:cNvPr>
        <xdr:cNvCxnSpPr/>
      </xdr:nvCxnSpPr>
      <xdr:spPr>
        <a:xfrm>
          <a:off x="3799205" y="112223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86360</xdr:rowOff>
    </xdr:from>
    <xdr:to>
      <xdr:col>15</xdr:col>
      <xdr:colOff>101600</xdr:colOff>
      <xdr:row>64</xdr:row>
      <xdr:rowOff>16510</xdr:rowOff>
    </xdr:to>
    <xdr:sp macro="" textlink="">
      <xdr:nvSpPr>
        <xdr:cNvPr id="192" name="楕円 191">
          <a:extLst>
            <a:ext uri="{FF2B5EF4-FFF2-40B4-BE49-F238E27FC236}">
              <a16:creationId xmlns:a16="http://schemas.microsoft.com/office/drawing/2014/main" id="{22A4955B-C41E-4552-BF7C-A63A5D38FE06}"/>
            </a:ext>
          </a:extLst>
        </xdr:cNvPr>
        <xdr:cNvSpPr/>
      </xdr:nvSpPr>
      <xdr:spPr>
        <a:xfrm>
          <a:off x="2857500" y="1112583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64</xdr:row>
      <xdr:rowOff>7620</xdr:rowOff>
    </xdr:to>
    <xdr:cxnSp macro="">
      <xdr:nvCxnSpPr>
        <xdr:cNvPr id="193" name="直線コネクタ 192">
          <a:extLst>
            <a:ext uri="{FF2B5EF4-FFF2-40B4-BE49-F238E27FC236}">
              <a16:creationId xmlns:a16="http://schemas.microsoft.com/office/drawing/2014/main" id="{5D042B1D-3B80-40B2-8B5C-A1BBB6C482A7}"/>
            </a:ext>
          </a:extLst>
        </xdr:cNvPr>
        <xdr:cNvCxnSpPr/>
      </xdr:nvCxnSpPr>
      <xdr:spPr>
        <a:xfrm>
          <a:off x="2906395" y="11182350"/>
          <a:ext cx="89281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44450</xdr:rowOff>
    </xdr:from>
    <xdr:to>
      <xdr:col>10</xdr:col>
      <xdr:colOff>165100</xdr:colOff>
      <xdr:row>63</xdr:row>
      <xdr:rowOff>146050</xdr:rowOff>
    </xdr:to>
    <xdr:sp macro="" textlink="">
      <xdr:nvSpPr>
        <xdr:cNvPr id="194" name="楕円 193">
          <a:extLst>
            <a:ext uri="{FF2B5EF4-FFF2-40B4-BE49-F238E27FC236}">
              <a16:creationId xmlns:a16="http://schemas.microsoft.com/office/drawing/2014/main" id="{3E09FC03-32EF-45D9-8C72-96688890B533}"/>
            </a:ext>
          </a:extLst>
        </xdr:cNvPr>
        <xdr:cNvSpPr/>
      </xdr:nvSpPr>
      <xdr:spPr>
        <a:xfrm>
          <a:off x="1970405" y="1108392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95250</xdr:rowOff>
    </xdr:from>
    <xdr:to>
      <xdr:col>15</xdr:col>
      <xdr:colOff>50800</xdr:colOff>
      <xdr:row>63</xdr:row>
      <xdr:rowOff>137160</xdr:rowOff>
    </xdr:to>
    <xdr:cxnSp macro="">
      <xdr:nvCxnSpPr>
        <xdr:cNvPr id="195" name="直線コネクタ 194">
          <a:extLst>
            <a:ext uri="{FF2B5EF4-FFF2-40B4-BE49-F238E27FC236}">
              <a16:creationId xmlns:a16="http://schemas.microsoft.com/office/drawing/2014/main" id="{8A604619-D950-4433-8CFE-22C62CDED592}"/>
            </a:ext>
          </a:extLst>
        </xdr:cNvPr>
        <xdr:cNvCxnSpPr/>
      </xdr:nvCxnSpPr>
      <xdr:spPr>
        <a:xfrm>
          <a:off x="2019300" y="11140440"/>
          <a:ext cx="88709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196" name="楕円 195">
          <a:extLst>
            <a:ext uri="{FF2B5EF4-FFF2-40B4-BE49-F238E27FC236}">
              <a16:creationId xmlns:a16="http://schemas.microsoft.com/office/drawing/2014/main" id="{C8DB280A-93F4-49B5-94AA-CCD5CEB2D729}"/>
            </a:ext>
          </a:extLst>
        </xdr:cNvPr>
        <xdr:cNvSpPr/>
      </xdr:nvSpPr>
      <xdr:spPr>
        <a:xfrm>
          <a:off x="1077595" y="110058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xdr:rowOff>
    </xdr:from>
    <xdr:to>
      <xdr:col>10</xdr:col>
      <xdr:colOff>114300</xdr:colOff>
      <xdr:row>63</xdr:row>
      <xdr:rowOff>95250</xdr:rowOff>
    </xdr:to>
    <xdr:cxnSp macro="">
      <xdr:nvCxnSpPr>
        <xdr:cNvPr id="197" name="直線コネクタ 196">
          <a:extLst>
            <a:ext uri="{FF2B5EF4-FFF2-40B4-BE49-F238E27FC236}">
              <a16:creationId xmlns:a16="http://schemas.microsoft.com/office/drawing/2014/main" id="{90F3CE47-689D-4114-B1D4-9FA0AF74150F}"/>
            </a:ext>
          </a:extLst>
        </xdr:cNvPr>
        <xdr:cNvCxnSpPr/>
      </xdr:nvCxnSpPr>
      <xdr:spPr>
        <a:xfrm>
          <a:off x="1132205" y="11060430"/>
          <a:ext cx="88709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198" name="n_1aveValue【体育館・プール】&#10;有形固定資産減価償却率">
          <a:extLst>
            <a:ext uri="{FF2B5EF4-FFF2-40B4-BE49-F238E27FC236}">
              <a16:creationId xmlns:a16="http://schemas.microsoft.com/office/drawing/2014/main" id="{7F4C9FB5-9D9D-4E2F-897A-94F7F2AA163B}"/>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27322</xdr:rowOff>
    </xdr:from>
    <xdr:ext cx="405111" cy="259045"/>
    <xdr:sp macro="" textlink="">
      <xdr:nvSpPr>
        <xdr:cNvPr id="199" name="n_2aveValue【体育館・プール】&#10;有形固定資産減価償却率">
          <a:extLst>
            <a:ext uri="{FF2B5EF4-FFF2-40B4-BE49-F238E27FC236}">
              <a16:creationId xmlns:a16="http://schemas.microsoft.com/office/drawing/2014/main" id="{8B09047F-B3C8-4033-B550-65AA20003598}"/>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200" name="n_3aveValue【体育館・プール】&#10;有形固定資産減価償却率">
          <a:extLst>
            <a:ext uri="{FF2B5EF4-FFF2-40B4-BE49-F238E27FC236}">
              <a16:creationId xmlns:a16="http://schemas.microsoft.com/office/drawing/2014/main" id="{53EA1B84-69FF-47A9-9207-C0C0B6240369}"/>
            </a:ext>
          </a:extLst>
        </xdr:cNvPr>
        <xdr:cNvSpPr txBox="1"/>
      </xdr:nvSpPr>
      <xdr:spPr>
        <a:xfrm>
          <a:off x="1818649"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201" name="n_4aveValue【体育館・プール】&#10;有形固定資産減価償却率">
          <a:extLst>
            <a:ext uri="{FF2B5EF4-FFF2-40B4-BE49-F238E27FC236}">
              <a16:creationId xmlns:a16="http://schemas.microsoft.com/office/drawing/2014/main" id="{5E6A7342-14E5-416C-8208-65DD82613377}"/>
            </a:ext>
          </a:extLst>
        </xdr:cNvPr>
        <xdr:cNvSpPr txBox="1"/>
      </xdr:nvSpPr>
      <xdr:spPr>
        <a:xfrm>
          <a:off x="925839" y="1040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49547</xdr:rowOff>
    </xdr:from>
    <xdr:ext cx="405111" cy="259045"/>
    <xdr:sp macro="" textlink="">
      <xdr:nvSpPr>
        <xdr:cNvPr id="202" name="n_1mainValue【体育館・プール】&#10;有形固定資産減価償却率">
          <a:extLst>
            <a:ext uri="{FF2B5EF4-FFF2-40B4-BE49-F238E27FC236}">
              <a16:creationId xmlns:a16="http://schemas.microsoft.com/office/drawing/2014/main" id="{80A4D2E0-32A6-4B8F-ABDE-580DFFDBE21F}"/>
            </a:ext>
          </a:extLst>
        </xdr:cNvPr>
        <xdr:cNvSpPr txBox="1"/>
      </xdr:nvSpPr>
      <xdr:spPr>
        <a:xfrm>
          <a:off x="3582044" y="1126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7637</xdr:rowOff>
    </xdr:from>
    <xdr:ext cx="405111" cy="259045"/>
    <xdr:sp macro="" textlink="">
      <xdr:nvSpPr>
        <xdr:cNvPr id="203" name="n_2mainValue【体育館・プール】&#10;有形固定資産減価償却率">
          <a:extLst>
            <a:ext uri="{FF2B5EF4-FFF2-40B4-BE49-F238E27FC236}">
              <a16:creationId xmlns:a16="http://schemas.microsoft.com/office/drawing/2014/main" id="{E298C38A-8DBB-4D42-98C7-341894FADC99}"/>
            </a:ext>
          </a:extLst>
        </xdr:cNvPr>
        <xdr:cNvSpPr txBox="1"/>
      </xdr:nvSpPr>
      <xdr:spPr>
        <a:xfrm>
          <a:off x="2705744" y="1122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137177</xdr:rowOff>
    </xdr:from>
    <xdr:ext cx="405111" cy="259045"/>
    <xdr:sp macro="" textlink="">
      <xdr:nvSpPr>
        <xdr:cNvPr id="204" name="n_3mainValue【体育館・プール】&#10;有形固定資産減価償却率">
          <a:extLst>
            <a:ext uri="{FF2B5EF4-FFF2-40B4-BE49-F238E27FC236}">
              <a16:creationId xmlns:a16="http://schemas.microsoft.com/office/drawing/2014/main" id="{C3E3E75C-C388-494F-8363-38EB7F9FFCBC}"/>
            </a:ext>
          </a:extLst>
        </xdr:cNvPr>
        <xdr:cNvSpPr txBox="1"/>
      </xdr:nvSpPr>
      <xdr:spPr>
        <a:xfrm>
          <a:off x="1818649" y="1118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205" name="n_4mainValue【体育館・プール】&#10;有形固定資産減価償却率">
          <a:extLst>
            <a:ext uri="{FF2B5EF4-FFF2-40B4-BE49-F238E27FC236}">
              <a16:creationId xmlns:a16="http://schemas.microsoft.com/office/drawing/2014/main" id="{D1B0C35B-9FDC-43E3-8FBA-CB2B38CF3D06}"/>
            </a:ext>
          </a:extLst>
        </xdr:cNvPr>
        <xdr:cNvSpPr txBox="1"/>
      </xdr:nvSpPr>
      <xdr:spPr>
        <a:xfrm>
          <a:off x="925839"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8B91739-F4CD-4DC2-8FCA-3C33707F0FD6}"/>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CB3195A-90C9-4E6F-8DE4-1AD143959618}"/>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326A3F2-4DA6-4D44-A70C-ED210CBCB79F}"/>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623CAFA-F49A-4D23-A4FD-110BF28F1A2A}"/>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2BCFDA5-00C8-41EB-BA55-20D9CD6DFEC7}"/>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D3E2680-C8B4-491A-A0EE-11533E3D63A6}"/>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20AE5B1-C245-4C27-A924-0DD16EA12495}"/>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58FE29F-4600-4BE6-A90D-EDFC9185B714}"/>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F9CED33-A83F-4B79-9247-5CC8E6B3ED92}"/>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A631E21-CB99-4875-8FFC-D86B83E70F31}"/>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A9378D31-E380-4850-907C-F87325963053}"/>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4962E68-218B-4E97-B8C7-DAF2C7EBF55C}"/>
            </a:ext>
          </a:extLst>
        </xdr:cNvPr>
        <xdr:cNvSpPr txBox="1"/>
      </xdr:nvSpPr>
      <xdr:spPr>
        <a:xfrm>
          <a:off x="6136821"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DBB4BF4-B247-4561-8292-B20F06B71DF6}"/>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DE9EE5DC-0816-414A-A5B5-E96FA10100EA}"/>
            </a:ext>
          </a:extLst>
        </xdr:cNvPr>
        <xdr:cNvSpPr txBox="1"/>
      </xdr:nvSpPr>
      <xdr:spPr>
        <a:xfrm>
          <a:off x="6136821" y="10760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BB988C9-F9DF-4E72-95E7-BF989CA0B838}"/>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99D767AC-197D-43E7-8EBE-530FBFCAA8EB}"/>
            </a:ext>
          </a:extLst>
        </xdr:cNvPr>
        <xdr:cNvSpPr txBox="1"/>
      </xdr:nvSpPr>
      <xdr:spPr>
        <a:xfrm>
          <a:off x="6136821"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F08B78C-CBD7-4D5A-9713-644A7E2E377C}"/>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99DE7C9-66E1-46EE-93D6-E334B05ABAF6}"/>
            </a:ext>
          </a:extLst>
        </xdr:cNvPr>
        <xdr:cNvSpPr txBox="1"/>
      </xdr:nvSpPr>
      <xdr:spPr>
        <a:xfrm>
          <a:off x="6136821" y="9975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567EA60-C4D3-488F-9F97-7257673735A3}"/>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F3D186AE-8254-4639-9E18-2A44EF4A6F18}"/>
            </a:ext>
          </a:extLst>
        </xdr:cNvPr>
        <xdr:cNvSpPr txBox="1"/>
      </xdr:nvSpPr>
      <xdr:spPr>
        <a:xfrm>
          <a:off x="6136821" y="95866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8CDA5DB-47E6-4CB9-9ABC-80BEB67C9F05}"/>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18BEB0F-82D0-47A3-9C18-A362B2DDF1E4}"/>
            </a:ext>
          </a:extLst>
        </xdr:cNvPr>
        <xdr:cNvSpPr txBox="1"/>
      </xdr:nvSpPr>
      <xdr:spPr>
        <a:xfrm>
          <a:off x="6136821"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2D3FA3D-A2E9-432F-B4FA-E3925FB0B5E1}"/>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D3A9975D-42CC-48EB-A849-F7205B8270DD}"/>
            </a:ext>
          </a:extLst>
        </xdr:cNvPr>
        <xdr:cNvCxnSpPr/>
      </xdr:nvCxnSpPr>
      <xdr:spPr>
        <a:xfrm flipV="1">
          <a:off x="10476865" y="986218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2D78D2A2-DC32-462E-AA8F-BAD2BDBD0451}"/>
            </a:ext>
          </a:extLst>
        </xdr:cNvPr>
        <xdr:cNvSpPr txBox="1"/>
      </xdr:nvSpPr>
      <xdr:spPr>
        <a:xfrm>
          <a:off x="10515600" y="1118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F250D3D4-6162-4F9E-BBEC-3E92B4773B83}"/>
            </a:ext>
          </a:extLst>
        </xdr:cNvPr>
        <xdr:cNvCxnSpPr/>
      </xdr:nvCxnSpPr>
      <xdr:spPr>
        <a:xfrm>
          <a:off x="10390505" y="1118235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a:extLst>
            <a:ext uri="{FF2B5EF4-FFF2-40B4-BE49-F238E27FC236}">
              <a16:creationId xmlns:a16="http://schemas.microsoft.com/office/drawing/2014/main" id="{875DF218-F7EF-4179-B6DC-B125FE762060}"/>
            </a:ext>
          </a:extLst>
        </xdr:cNvPr>
        <xdr:cNvSpPr txBox="1"/>
      </xdr:nvSpPr>
      <xdr:spPr>
        <a:xfrm>
          <a:off x="10515600" y="96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a:extLst>
            <a:ext uri="{FF2B5EF4-FFF2-40B4-BE49-F238E27FC236}">
              <a16:creationId xmlns:a16="http://schemas.microsoft.com/office/drawing/2014/main" id="{5B891CC4-DB0A-472A-86DF-2C0F68A213C0}"/>
            </a:ext>
          </a:extLst>
        </xdr:cNvPr>
        <xdr:cNvCxnSpPr/>
      </xdr:nvCxnSpPr>
      <xdr:spPr>
        <a:xfrm>
          <a:off x="10390505" y="986218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234" name="【体育館・プール】&#10;一人当たり面積平均値テキスト">
          <a:extLst>
            <a:ext uri="{FF2B5EF4-FFF2-40B4-BE49-F238E27FC236}">
              <a16:creationId xmlns:a16="http://schemas.microsoft.com/office/drawing/2014/main" id="{0DDF6954-AEDD-40B9-8E83-BF863B9E631A}"/>
            </a:ext>
          </a:extLst>
        </xdr:cNvPr>
        <xdr:cNvSpPr txBox="1"/>
      </xdr:nvSpPr>
      <xdr:spPr>
        <a:xfrm>
          <a:off x="10515600" y="1048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a:extLst>
            <a:ext uri="{FF2B5EF4-FFF2-40B4-BE49-F238E27FC236}">
              <a16:creationId xmlns:a16="http://schemas.microsoft.com/office/drawing/2014/main" id="{BDFBF076-C3FD-44B3-8EAF-979758C34509}"/>
            </a:ext>
          </a:extLst>
        </xdr:cNvPr>
        <xdr:cNvSpPr/>
      </xdr:nvSpPr>
      <xdr:spPr>
        <a:xfrm>
          <a:off x="10428605" y="1063561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a:extLst>
            <a:ext uri="{FF2B5EF4-FFF2-40B4-BE49-F238E27FC236}">
              <a16:creationId xmlns:a16="http://schemas.microsoft.com/office/drawing/2014/main" id="{EB59261B-18DC-4F80-B37B-DD623C2D7080}"/>
            </a:ext>
          </a:extLst>
        </xdr:cNvPr>
        <xdr:cNvSpPr/>
      </xdr:nvSpPr>
      <xdr:spPr>
        <a:xfrm>
          <a:off x="9590405" y="1066546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a:extLst>
            <a:ext uri="{FF2B5EF4-FFF2-40B4-BE49-F238E27FC236}">
              <a16:creationId xmlns:a16="http://schemas.microsoft.com/office/drawing/2014/main" id="{3E2E0989-EEB5-4423-B8FB-39056ACBD022}"/>
            </a:ext>
          </a:extLst>
        </xdr:cNvPr>
        <xdr:cNvSpPr/>
      </xdr:nvSpPr>
      <xdr:spPr>
        <a:xfrm>
          <a:off x="8697595" y="107384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238" name="フローチャート: 判断 237">
          <a:extLst>
            <a:ext uri="{FF2B5EF4-FFF2-40B4-BE49-F238E27FC236}">
              <a16:creationId xmlns:a16="http://schemas.microsoft.com/office/drawing/2014/main" id="{D41C7DBD-E798-4647-9225-8D8C225E2477}"/>
            </a:ext>
          </a:extLst>
        </xdr:cNvPr>
        <xdr:cNvSpPr/>
      </xdr:nvSpPr>
      <xdr:spPr>
        <a:xfrm>
          <a:off x="7810500" y="1077912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39" name="フローチャート: 判断 238">
          <a:extLst>
            <a:ext uri="{FF2B5EF4-FFF2-40B4-BE49-F238E27FC236}">
              <a16:creationId xmlns:a16="http://schemas.microsoft.com/office/drawing/2014/main" id="{4A456A93-D1D5-4297-ADEE-27551B6639C4}"/>
            </a:ext>
          </a:extLst>
        </xdr:cNvPr>
        <xdr:cNvSpPr/>
      </xdr:nvSpPr>
      <xdr:spPr>
        <a:xfrm>
          <a:off x="6923405" y="108013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C806A7-090A-408F-9062-7F85A3FBEB17}"/>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BAD7AA-990E-4F9D-8E7B-2354D538C282}"/>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4CB4B6-1DD4-4330-898B-1B8C3A758A6D}"/>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2097D6-D4B2-40A1-BC5C-E2E30C37A8C2}"/>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F9A02AC-E8FE-4CA7-B67E-CE342F7F166C}"/>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45" name="楕円 244">
          <a:extLst>
            <a:ext uri="{FF2B5EF4-FFF2-40B4-BE49-F238E27FC236}">
              <a16:creationId xmlns:a16="http://schemas.microsoft.com/office/drawing/2014/main" id="{F7D080B9-E585-4513-A8C8-11BD3617F45A}"/>
            </a:ext>
          </a:extLst>
        </xdr:cNvPr>
        <xdr:cNvSpPr/>
      </xdr:nvSpPr>
      <xdr:spPr>
        <a:xfrm>
          <a:off x="10428605" y="1112583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6" name="【体育館・プール】&#10;一人当たり面積該当値テキスト">
          <a:extLst>
            <a:ext uri="{FF2B5EF4-FFF2-40B4-BE49-F238E27FC236}">
              <a16:creationId xmlns:a16="http://schemas.microsoft.com/office/drawing/2014/main" id="{E2721B54-6C29-46DA-8822-13B2C28E128B}"/>
            </a:ext>
          </a:extLst>
        </xdr:cNvPr>
        <xdr:cNvSpPr txBox="1"/>
      </xdr:nvSpPr>
      <xdr:spPr>
        <a:xfrm>
          <a:off x="10515600"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7" name="楕円 246">
          <a:extLst>
            <a:ext uri="{FF2B5EF4-FFF2-40B4-BE49-F238E27FC236}">
              <a16:creationId xmlns:a16="http://schemas.microsoft.com/office/drawing/2014/main" id="{D4DAFE1B-80D9-4A74-94FE-C973565C4D96}"/>
            </a:ext>
          </a:extLst>
        </xdr:cNvPr>
        <xdr:cNvSpPr/>
      </xdr:nvSpPr>
      <xdr:spPr>
        <a:xfrm>
          <a:off x="9590405" y="1112583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137160</xdr:rowOff>
    </xdr:to>
    <xdr:cxnSp macro="">
      <xdr:nvCxnSpPr>
        <xdr:cNvPr id="248" name="直線コネクタ 247">
          <a:extLst>
            <a:ext uri="{FF2B5EF4-FFF2-40B4-BE49-F238E27FC236}">
              <a16:creationId xmlns:a16="http://schemas.microsoft.com/office/drawing/2014/main" id="{CE434F9C-A099-4E64-9861-DA0F116C7F9D}"/>
            </a:ext>
          </a:extLst>
        </xdr:cNvPr>
        <xdr:cNvCxnSpPr/>
      </xdr:nvCxnSpPr>
      <xdr:spPr>
        <a:xfrm>
          <a:off x="9639300" y="11182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88900</xdr:rowOff>
    </xdr:from>
    <xdr:to>
      <xdr:col>46</xdr:col>
      <xdr:colOff>38100</xdr:colOff>
      <xdr:row>64</xdr:row>
      <xdr:rowOff>19050</xdr:rowOff>
    </xdr:to>
    <xdr:sp macro="" textlink="">
      <xdr:nvSpPr>
        <xdr:cNvPr id="249" name="楕円 248">
          <a:extLst>
            <a:ext uri="{FF2B5EF4-FFF2-40B4-BE49-F238E27FC236}">
              <a16:creationId xmlns:a16="http://schemas.microsoft.com/office/drawing/2014/main" id="{21514819-17F2-45AC-B6E5-F8C4988F4252}"/>
            </a:ext>
          </a:extLst>
        </xdr:cNvPr>
        <xdr:cNvSpPr/>
      </xdr:nvSpPr>
      <xdr:spPr>
        <a:xfrm>
          <a:off x="8697595" y="1112837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139700</xdr:rowOff>
    </xdr:to>
    <xdr:cxnSp macro="">
      <xdr:nvCxnSpPr>
        <xdr:cNvPr id="250" name="直線コネクタ 249">
          <a:extLst>
            <a:ext uri="{FF2B5EF4-FFF2-40B4-BE49-F238E27FC236}">
              <a16:creationId xmlns:a16="http://schemas.microsoft.com/office/drawing/2014/main" id="{4F97A8ED-5845-4F88-94C0-56C468662D79}"/>
            </a:ext>
          </a:extLst>
        </xdr:cNvPr>
        <xdr:cNvCxnSpPr/>
      </xdr:nvCxnSpPr>
      <xdr:spPr>
        <a:xfrm flipV="1">
          <a:off x="8752205" y="11182350"/>
          <a:ext cx="88709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90170</xdr:rowOff>
    </xdr:from>
    <xdr:to>
      <xdr:col>41</xdr:col>
      <xdr:colOff>101600</xdr:colOff>
      <xdr:row>64</xdr:row>
      <xdr:rowOff>20320</xdr:rowOff>
    </xdr:to>
    <xdr:sp macro="" textlink="">
      <xdr:nvSpPr>
        <xdr:cNvPr id="251" name="楕円 250">
          <a:extLst>
            <a:ext uri="{FF2B5EF4-FFF2-40B4-BE49-F238E27FC236}">
              <a16:creationId xmlns:a16="http://schemas.microsoft.com/office/drawing/2014/main" id="{5B9EF219-8F91-4C35-AC48-DBCFEB90EE24}"/>
            </a:ext>
          </a:extLst>
        </xdr:cNvPr>
        <xdr:cNvSpPr/>
      </xdr:nvSpPr>
      <xdr:spPr>
        <a:xfrm>
          <a:off x="7810500" y="1112964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139700</xdr:rowOff>
    </xdr:from>
    <xdr:to>
      <xdr:col>45</xdr:col>
      <xdr:colOff>177800</xdr:colOff>
      <xdr:row>63</xdr:row>
      <xdr:rowOff>140970</xdr:rowOff>
    </xdr:to>
    <xdr:cxnSp macro="">
      <xdr:nvCxnSpPr>
        <xdr:cNvPr id="252" name="直線コネクタ 251">
          <a:extLst>
            <a:ext uri="{FF2B5EF4-FFF2-40B4-BE49-F238E27FC236}">
              <a16:creationId xmlns:a16="http://schemas.microsoft.com/office/drawing/2014/main" id="{225512EA-F3F5-4E84-BC05-0DEF218F0A17}"/>
            </a:ext>
          </a:extLst>
        </xdr:cNvPr>
        <xdr:cNvCxnSpPr/>
      </xdr:nvCxnSpPr>
      <xdr:spPr>
        <a:xfrm flipV="1">
          <a:off x="7859395" y="11182985"/>
          <a:ext cx="89281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90170</xdr:rowOff>
    </xdr:from>
    <xdr:to>
      <xdr:col>36</xdr:col>
      <xdr:colOff>165100</xdr:colOff>
      <xdr:row>64</xdr:row>
      <xdr:rowOff>20320</xdr:rowOff>
    </xdr:to>
    <xdr:sp macro="" textlink="">
      <xdr:nvSpPr>
        <xdr:cNvPr id="253" name="楕円 252">
          <a:extLst>
            <a:ext uri="{FF2B5EF4-FFF2-40B4-BE49-F238E27FC236}">
              <a16:creationId xmlns:a16="http://schemas.microsoft.com/office/drawing/2014/main" id="{7E51E073-06F5-48C0-9758-189996008440}"/>
            </a:ext>
          </a:extLst>
        </xdr:cNvPr>
        <xdr:cNvSpPr/>
      </xdr:nvSpPr>
      <xdr:spPr>
        <a:xfrm>
          <a:off x="6923405" y="1112964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140970</xdr:rowOff>
    </xdr:from>
    <xdr:to>
      <xdr:col>41</xdr:col>
      <xdr:colOff>50800</xdr:colOff>
      <xdr:row>63</xdr:row>
      <xdr:rowOff>140970</xdr:rowOff>
    </xdr:to>
    <xdr:cxnSp macro="">
      <xdr:nvCxnSpPr>
        <xdr:cNvPr id="254" name="直線コネクタ 253">
          <a:extLst>
            <a:ext uri="{FF2B5EF4-FFF2-40B4-BE49-F238E27FC236}">
              <a16:creationId xmlns:a16="http://schemas.microsoft.com/office/drawing/2014/main" id="{E5CE9C14-59D2-4D17-93D5-3DE1DF9FF983}"/>
            </a:ext>
          </a:extLst>
        </xdr:cNvPr>
        <xdr:cNvCxnSpPr/>
      </xdr:nvCxnSpPr>
      <xdr:spPr>
        <a:xfrm>
          <a:off x="6972300" y="1118425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255" name="n_1aveValue【体育館・プール】&#10;一人当たり面積">
          <a:extLst>
            <a:ext uri="{FF2B5EF4-FFF2-40B4-BE49-F238E27FC236}">
              <a16:creationId xmlns:a16="http://schemas.microsoft.com/office/drawing/2014/main" id="{857A3522-2894-4731-8196-AE9A943CEB17}"/>
            </a:ext>
          </a:extLst>
        </xdr:cNvPr>
        <xdr:cNvSpPr txBox="1"/>
      </xdr:nvSpPr>
      <xdr:spPr>
        <a:xfrm>
          <a:off x="939553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256" name="n_2aveValue【体育館・プール】&#10;一人当たり面積">
          <a:extLst>
            <a:ext uri="{FF2B5EF4-FFF2-40B4-BE49-F238E27FC236}">
              <a16:creationId xmlns:a16="http://schemas.microsoft.com/office/drawing/2014/main" id="{076D33E1-00F3-4C59-BBA7-228390743004}"/>
            </a:ext>
          </a:extLst>
        </xdr:cNvPr>
        <xdr:cNvSpPr txBox="1"/>
      </xdr:nvSpPr>
      <xdr:spPr>
        <a:xfrm>
          <a:off x="851923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257" name="n_3aveValue【体育館・プール】&#10;一人当たり面積">
          <a:extLst>
            <a:ext uri="{FF2B5EF4-FFF2-40B4-BE49-F238E27FC236}">
              <a16:creationId xmlns:a16="http://schemas.microsoft.com/office/drawing/2014/main" id="{2BC96D6D-6447-45AC-92D7-1131CAEC5227}"/>
            </a:ext>
          </a:extLst>
        </xdr:cNvPr>
        <xdr:cNvSpPr txBox="1"/>
      </xdr:nvSpPr>
      <xdr:spPr>
        <a:xfrm>
          <a:off x="7624522"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258" name="n_4aveValue【体育館・プール】&#10;一人当たり面積">
          <a:extLst>
            <a:ext uri="{FF2B5EF4-FFF2-40B4-BE49-F238E27FC236}">
              <a16:creationId xmlns:a16="http://schemas.microsoft.com/office/drawing/2014/main" id="{39AF0C31-043B-4310-BB5B-84065BB60E13}"/>
            </a:ext>
          </a:extLst>
        </xdr:cNvPr>
        <xdr:cNvSpPr txBox="1"/>
      </xdr:nvSpPr>
      <xdr:spPr>
        <a:xfrm>
          <a:off x="6739332"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59" name="n_1mainValue【体育館・プール】&#10;一人当たり面積">
          <a:extLst>
            <a:ext uri="{FF2B5EF4-FFF2-40B4-BE49-F238E27FC236}">
              <a16:creationId xmlns:a16="http://schemas.microsoft.com/office/drawing/2014/main" id="{EC1CE29A-1BBE-47EE-885C-6799AFE1ABE9}"/>
            </a:ext>
          </a:extLst>
        </xdr:cNvPr>
        <xdr:cNvSpPr txBox="1"/>
      </xdr:nvSpPr>
      <xdr:spPr>
        <a:xfrm>
          <a:off x="9395537" y="112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10177</xdr:rowOff>
    </xdr:from>
    <xdr:ext cx="469744" cy="259045"/>
    <xdr:sp macro="" textlink="">
      <xdr:nvSpPr>
        <xdr:cNvPr id="260" name="n_2mainValue【体育館・プール】&#10;一人当たり面積">
          <a:extLst>
            <a:ext uri="{FF2B5EF4-FFF2-40B4-BE49-F238E27FC236}">
              <a16:creationId xmlns:a16="http://schemas.microsoft.com/office/drawing/2014/main" id="{C5065D6A-66D5-441A-9544-2EC28A5A2060}"/>
            </a:ext>
          </a:extLst>
        </xdr:cNvPr>
        <xdr:cNvSpPr txBox="1"/>
      </xdr:nvSpPr>
      <xdr:spPr>
        <a:xfrm>
          <a:off x="8519237" y="1122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11447</xdr:rowOff>
    </xdr:from>
    <xdr:ext cx="469744" cy="259045"/>
    <xdr:sp macro="" textlink="">
      <xdr:nvSpPr>
        <xdr:cNvPr id="261" name="n_3mainValue【体育館・プール】&#10;一人当たり面積">
          <a:extLst>
            <a:ext uri="{FF2B5EF4-FFF2-40B4-BE49-F238E27FC236}">
              <a16:creationId xmlns:a16="http://schemas.microsoft.com/office/drawing/2014/main" id="{86EED750-0F6D-473E-911A-C4FDF71127B9}"/>
            </a:ext>
          </a:extLst>
        </xdr:cNvPr>
        <xdr:cNvSpPr txBox="1"/>
      </xdr:nvSpPr>
      <xdr:spPr>
        <a:xfrm>
          <a:off x="7624522" y="112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11447</xdr:rowOff>
    </xdr:from>
    <xdr:ext cx="469744" cy="259045"/>
    <xdr:sp macro="" textlink="">
      <xdr:nvSpPr>
        <xdr:cNvPr id="262" name="n_4mainValue【体育館・プール】&#10;一人当たり面積">
          <a:extLst>
            <a:ext uri="{FF2B5EF4-FFF2-40B4-BE49-F238E27FC236}">
              <a16:creationId xmlns:a16="http://schemas.microsoft.com/office/drawing/2014/main" id="{85B753D5-30DD-408D-8741-E2F7DFCAE4AC}"/>
            </a:ext>
          </a:extLst>
        </xdr:cNvPr>
        <xdr:cNvSpPr txBox="1"/>
      </xdr:nvSpPr>
      <xdr:spPr>
        <a:xfrm>
          <a:off x="6739332" y="112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8314680-3360-456F-9350-6DB8D246F9C9}"/>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7199E2E-2655-4335-863C-2E030123E9D8}"/>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093F9D7-1C2B-468A-81CF-1B8358F4104B}"/>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CF609FB-DAA5-45AA-85D5-4B595CEF1934}"/>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DDC83FF-034F-4C95-A433-A547C989D0BF}"/>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B111593-BCCC-476F-8CBA-2B846238EB73}"/>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FD45180-2E10-4F07-92CE-CF2D243DCCCC}"/>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A4B9718-2E99-404E-9E8E-42AFE5FF82CB}"/>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816657B-6DF5-43F7-9F6F-B0E8AE561EEB}"/>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3B32B9C-080F-4EA0-B3C5-086C3FB6DA1F}"/>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23456DC-4CB8-4C38-B898-46FA69251075}"/>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BADA73A4-BC6B-40A1-8CB3-7BDF4EF4FCED}"/>
            </a:ext>
          </a:extLst>
        </xdr:cNvPr>
        <xdr:cNvCxnSpPr/>
      </xdr:nvCxnSpPr>
      <xdr:spPr>
        <a:xfrm>
          <a:off x="762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71A0A630-8F41-4A38-908D-B2C2AAA0A555}"/>
            </a:ext>
          </a:extLst>
        </xdr:cNvPr>
        <xdr:cNvSpPr txBox="1"/>
      </xdr:nvSpPr>
      <xdr:spPr>
        <a:xfrm>
          <a:off x="296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0F3274E3-B0F5-4651-97C7-84172F10CFD4}"/>
            </a:ext>
          </a:extLst>
        </xdr:cNvPr>
        <xdr:cNvCxnSpPr/>
      </xdr:nvCxnSpPr>
      <xdr:spPr>
        <a:xfrm>
          <a:off x="762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33A62737-677C-49F0-89AA-0B2FCBCD4E0F}"/>
            </a:ext>
          </a:extLst>
        </xdr:cNvPr>
        <xdr:cNvSpPr txBox="1"/>
      </xdr:nvSpPr>
      <xdr:spPr>
        <a:xfrm>
          <a:off x="362751" y="14493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61F504D1-DD5E-4D57-B8E5-34A3D4EFAFDE}"/>
            </a:ext>
          </a:extLst>
        </xdr:cNvPr>
        <xdr:cNvCxnSpPr/>
      </xdr:nvCxnSpPr>
      <xdr:spPr>
        <a:xfrm>
          <a:off x="762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AFF00634-8119-49FF-8735-C186E5CA3189}"/>
            </a:ext>
          </a:extLst>
        </xdr:cNvPr>
        <xdr:cNvSpPr txBox="1"/>
      </xdr:nvSpPr>
      <xdr:spPr>
        <a:xfrm>
          <a:off x="362751" y="14029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87D48018-B862-484A-BBB2-7E332995BA1C}"/>
            </a:ext>
          </a:extLst>
        </xdr:cNvPr>
        <xdr:cNvCxnSpPr/>
      </xdr:nvCxnSpPr>
      <xdr:spPr>
        <a:xfrm>
          <a:off x="762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F5862640-33C0-4B8E-B93D-73A71822D6B3}"/>
            </a:ext>
          </a:extLst>
        </xdr:cNvPr>
        <xdr:cNvSpPr txBox="1"/>
      </xdr:nvSpPr>
      <xdr:spPr>
        <a:xfrm>
          <a:off x="362751" y="1356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FBD2BBB-6617-475F-8FBE-EDB044F1BF43}"/>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3A79BBF0-B2F6-48CD-8BA1-A3C0A534C2FF}"/>
            </a:ext>
          </a:extLst>
        </xdr:cNvPr>
        <xdr:cNvSpPr txBox="1"/>
      </xdr:nvSpPr>
      <xdr:spPr>
        <a:xfrm>
          <a:off x="362751" y="1309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D3C11448-29D2-4EB9-9A84-9581E790010F}"/>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285" name="直線コネクタ 284">
          <a:extLst>
            <a:ext uri="{FF2B5EF4-FFF2-40B4-BE49-F238E27FC236}">
              <a16:creationId xmlns:a16="http://schemas.microsoft.com/office/drawing/2014/main" id="{D5741EAA-8291-43A9-AA95-5A3D0BFD189A}"/>
            </a:ext>
          </a:extLst>
        </xdr:cNvPr>
        <xdr:cNvCxnSpPr/>
      </xdr:nvCxnSpPr>
      <xdr:spPr>
        <a:xfrm flipV="1">
          <a:off x="4636770" y="13610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B9042564-D572-4E82-83DF-E4A83BD04823}"/>
            </a:ext>
          </a:extLst>
        </xdr:cNvPr>
        <xdr:cNvSpPr txBox="1"/>
      </xdr:nvSpPr>
      <xdr:spPr>
        <a:xfrm>
          <a:off x="4675505" y="1503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7" name="直線コネクタ 286">
          <a:extLst>
            <a:ext uri="{FF2B5EF4-FFF2-40B4-BE49-F238E27FC236}">
              <a16:creationId xmlns:a16="http://schemas.microsoft.com/office/drawing/2014/main" id="{9A92D115-C114-4B4B-99C4-C06DE54EFC03}"/>
            </a:ext>
          </a:extLst>
        </xdr:cNvPr>
        <xdr:cNvCxnSpPr/>
      </xdr:nvCxnSpPr>
      <xdr:spPr>
        <a:xfrm>
          <a:off x="4544695" y="1503730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02FD043-D6E0-49AD-AFED-6B5061493380}"/>
            </a:ext>
          </a:extLst>
        </xdr:cNvPr>
        <xdr:cNvSpPr txBox="1"/>
      </xdr:nvSpPr>
      <xdr:spPr>
        <a:xfrm>
          <a:off x="4675505" y="1338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9" name="直線コネクタ 288">
          <a:extLst>
            <a:ext uri="{FF2B5EF4-FFF2-40B4-BE49-F238E27FC236}">
              <a16:creationId xmlns:a16="http://schemas.microsoft.com/office/drawing/2014/main" id="{936FA5FA-B58F-401C-B087-40B23AD1FB7C}"/>
            </a:ext>
          </a:extLst>
        </xdr:cNvPr>
        <xdr:cNvCxnSpPr/>
      </xdr:nvCxnSpPr>
      <xdr:spPr>
        <a:xfrm>
          <a:off x="4544695" y="1361084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EF656175-45BB-4D16-A049-8EF3A9E9842A}"/>
            </a:ext>
          </a:extLst>
        </xdr:cNvPr>
        <xdr:cNvSpPr txBox="1"/>
      </xdr:nvSpPr>
      <xdr:spPr>
        <a:xfrm>
          <a:off x="4675505" y="13922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1" name="フローチャート: 判断 290">
          <a:extLst>
            <a:ext uri="{FF2B5EF4-FFF2-40B4-BE49-F238E27FC236}">
              <a16:creationId xmlns:a16="http://schemas.microsoft.com/office/drawing/2014/main" id="{7AD384D2-CEEE-4543-A7CE-F7803C79E32F}"/>
            </a:ext>
          </a:extLst>
        </xdr:cNvPr>
        <xdr:cNvSpPr/>
      </xdr:nvSpPr>
      <xdr:spPr>
        <a:xfrm>
          <a:off x="4582795" y="14078204"/>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2" name="フローチャート: 判断 291">
          <a:extLst>
            <a:ext uri="{FF2B5EF4-FFF2-40B4-BE49-F238E27FC236}">
              <a16:creationId xmlns:a16="http://schemas.microsoft.com/office/drawing/2014/main" id="{31FA5B8C-A1BF-42C5-B304-09A0DB661FD7}"/>
            </a:ext>
          </a:extLst>
        </xdr:cNvPr>
        <xdr:cNvSpPr/>
      </xdr:nvSpPr>
      <xdr:spPr>
        <a:xfrm>
          <a:off x="3744595" y="14046581"/>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3" name="フローチャート: 判断 292">
          <a:extLst>
            <a:ext uri="{FF2B5EF4-FFF2-40B4-BE49-F238E27FC236}">
              <a16:creationId xmlns:a16="http://schemas.microsoft.com/office/drawing/2014/main" id="{43BA1CA1-3432-4491-8EEE-BC871A18A6D5}"/>
            </a:ext>
          </a:extLst>
        </xdr:cNvPr>
        <xdr:cNvSpPr/>
      </xdr:nvSpPr>
      <xdr:spPr>
        <a:xfrm>
          <a:off x="2857500" y="1407020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74168</xdr:rowOff>
    </xdr:from>
    <xdr:to>
      <xdr:col>10</xdr:col>
      <xdr:colOff>165100</xdr:colOff>
      <xdr:row>81</xdr:row>
      <xdr:rowOff>4318</xdr:rowOff>
    </xdr:to>
    <xdr:sp macro="" textlink="">
      <xdr:nvSpPr>
        <xdr:cNvPr id="294" name="フローチャート: 判断 293">
          <a:extLst>
            <a:ext uri="{FF2B5EF4-FFF2-40B4-BE49-F238E27FC236}">
              <a16:creationId xmlns:a16="http://schemas.microsoft.com/office/drawing/2014/main" id="{45FF2E36-62CC-4115-BAAF-788057592F7F}"/>
            </a:ext>
          </a:extLst>
        </xdr:cNvPr>
        <xdr:cNvSpPr/>
      </xdr:nvSpPr>
      <xdr:spPr>
        <a:xfrm>
          <a:off x="1970405" y="1409496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xdr:rowOff>
    </xdr:from>
    <xdr:to>
      <xdr:col>6</xdr:col>
      <xdr:colOff>38100</xdr:colOff>
      <xdr:row>80</xdr:row>
      <xdr:rowOff>114046</xdr:rowOff>
    </xdr:to>
    <xdr:sp macro="" textlink="">
      <xdr:nvSpPr>
        <xdr:cNvPr id="295" name="フローチャート: 判断 294">
          <a:extLst>
            <a:ext uri="{FF2B5EF4-FFF2-40B4-BE49-F238E27FC236}">
              <a16:creationId xmlns:a16="http://schemas.microsoft.com/office/drawing/2014/main" id="{503328CB-071D-4DA1-9D48-0DED4EB6102A}"/>
            </a:ext>
          </a:extLst>
        </xdr:cNvPr>
        <xdr:cNvSpPr/>
      </xdr:nvSpPr>
      <xdr:spPr>
        <a:xfrm>
          <a:off x="1077595" y="1403134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894E96C-7677-4F48-8518-6F7BD68E658B}"/>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63411B9-B199-4183-B470-7EA50E181D0C}"/>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CB565EB-66C2-4945-954C-CA74412B131F}"/>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4592D97-CDBC-4C2B-9A26-A19EB83B3443}"/>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DD55CE-0904-452B-8E4F-0788CD3D8158}"/>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87885</xdr:rowOff>
    </xdr:from>
    <xdr:to>
      <xdr:col>24</xdr:col>
      <xdr:colOff>114300</xdr:colOff>
      <xdr:row>84</xdr:row>
      <xdr:rowOff>18035</xdr:rowOff>
    </xdr:to>
    <xdr:sp macro="" textlink="">
      <xdr:nvSpPr>
        <xdr:cNvPr id="301" name="楕円 300">
          <a:extLst>
            <a:ext uri="{FF2B5EF4-FFF2-40B4-BE49-F238E27FC236}">
              <a16:creationId xmlns:a16="http://schemas.microsoft.com/office/drawing/2014/main" id="{0BF68956-09F5-45B4-A028-C41B4FBA4BF5}"/>
            </a:ext>
          </a:extLst>
        </xdr:cNvPr>
        <xdr:cNvSpPr/>
      </xdr:nvSpPr>
      <xdr:spPr>
        <a:xfrm>
          <a:off x="4582795" y="1463256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66312</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B5564E1E-D5B7-412E-82A7-55B64BCB1B52}"/>
            </a:ext>
          </a:extLst>
        </xdr:cNvPr>
        <xdr:cNvSpPr txBox="1"/>
      </xdr:nvSpPr>
      <xdr:spPr>
        <a:xfrm>
          <a:off x="4675505" y="1461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3" name="楕円 302">
          <a:extLst>
            <a:ext uri="{FF2B5EF4-FFF2-40B4-BE49-F238E27FC236}">
              <a16:creationId xmlns:a16="http://schemas.microsoft.com/office/drawing/2014/main" id="{82915330-30E4-4004-91B0-5631E4DB05A6}"/>
            </a:ext>
          </a:extLst>
        </xdr:cNvPr>
        <xdr:cNvSpPr/>
      </xdr:nvSpPr>
      <xdr:spPr>
        <a:xfrm>
          <a:off x="3744595" y="14584172"/>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138685</xdr:rowOff>
    </xdr:to>
    <xdr:cxnSp macro="">
      <xdr:nvCxnSpPr>
        <xdr:cNvPr id="304" name="直線コネクタ 303">
          <a:extLst>
            <a:ext uri="{FF2B5EF4-FFF2-40B4-BE49-F238E27FC236}">
              <a16:creationId xmlns:a16="http://schemas.microsoft.com/office/drawing/2014/main" id="{D02DB7BC-EA4A-4DB8-AB0C-8E988585BEEF}"/>
            </a:ext>
          </a:extLst>
        </xdr:cNvPr>
        <xdr:cNvCxnSpPr/>
      </xdr:nvCxnSpPr>
      <xdr:spPr>
        <a:xfrm>
          <a:off x="3799205" y="14633067"/>
          <a:ext cx="8382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5" name="楕円 304">
          <a:extLst>
            <a:ext uri="{FF2B5EF4-FFF2-40B4-BE49-F238E27FC236}">
              <a16:creationId xmlns:a16="http://schemas.microsoft.com/office/drawing/2014/main" id="{84ABBD2B-D0AA-48A5-BC83-985E468A9398}"/>
            </a:ext>
          </a:extLst>
        </xdr:cNvPr>
        <xdr:cNvSpPr/>
      </xdr:nvSpPr>
      <xdr:spPr>
        <a:xfrm>
          <a:off x="2857500" y="145281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88392</xdr:rowOff>
    </xdr:to>
    <xdr:cxnSp macro="">
      <xdr:nvCxnSpPr>
        <xdr:cNvPr id="306" name="直線コネクタ 305">
          <a:extLst>
            <a:ext uri="{FF2B5EF4-FFF2-40B4-BE49-F238E27FC236}">
              <a16:creationId xmlns:a16="http://schemas.microsoft.com/office/drawing/2014/main" id="{7CC1D5C0-3D77-45BD-B846-7BA104CC2B7F}"/>
            </a:ext>
          </a:extLst>
        </xdr:cNvPr>
        <xdr:cNvCxnSpPr/>
      </xdr:nvCxnSpPr>
      <xdr:spPr>
        <a:xfrm>
          <a:off x="2906395" y="14584680"/>
          <a:ext cx="89281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108458</xdr:rowOff>
    </xdr:from>
    <xdr:to>
      <xdr:col>10</xdr:col>
      <xdr:colOff>165100</xdr:colOff>
      <xdr:row>83</xdr:row>
      <xdr:rowOff>38608</xdr:rowOff>
    </xdr:to>
    <xdr:sp macro="" textlink="">
      <xdr:nvSpPr>
        <xdr:cNvPr id="307" name="楕円 306">
          <a:extLst>
            <a:ext uri="{FF2B5EF4-FFF2-40B4-BE49-F238E27FC236}">
              <a16:creationId xmlns:a16="http://schemas.microsoft.com/office/drawing/2014/main" id="{0BEC3DF6-ABC0-4AA0-9269-D308151FED86}"/>
            </a:ext>
          </a:extLst>
        </xdr:cNvPr>
        <xdr:cNvSpPr/>
      </xdr:nvSpPr>
      <xdr:spPr>
        <a:xfrm>
          <a:off x="1970405" y="144816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159258</xdr:rowOff>
    </xdr:from>
    <xdr:to>
      <xdr:col>15</xdr:col>
      <xdr:colOff>50800</xdr:colOff>
      <xdr:row>83</xdr:row>
      <xdr:rowOff>38100</xdr:rowOff>
    </xdr:to>
    <xdr:cxnSp macro="">
      <xdr:nvCxnSpPr>
        <xdr:cNvPr id="308" name="直線コネクタ 307">
          <a:extLst>
            <a:ext uri="{FF2B5EF4-FFF2-40B4-BE49-F238E27FC236}">
              <a16:creationId xmlns:a16="http://schemas.microsoft.com/office/drawing/2014/main" id="{AF9C85E1-9DB5-4120-815F-E6A3E6596721}"/>
            </a:ext>
          </a:extLst>
        </xdr:cNvPr>
        <xdr:cNvCxnSpPr/>
      </xdr:nvCxnSpPr>
      <xdr:spPr>
        <a:xfrm>
          <a:off x="2019300" y="14528673"/>
          <a:ext cx="887095"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76454</xdr:rowOff>
    </xdr:from>
    <xdr:to>
      <xdr:col>6</xdr:col>
      <xdr:colOff>38100</xdr:colOff>
      <xdr:row>83</xdr:row>
      <xdr:rowOff>6604</xdr:rowOff>
    </xdr:to>
    <xdr:sp macro="" textlink="">
      <xdr:nvSpPr>
        <xdr:cNvPr id="309" name="楕円 308">
          <a:extLst>
            <a:ext uri="{FF2B5EF4-FFF2-40B4-BE49-F238E27FC236}">
              <a16:creationId xmlns:a16="http://schemas.microsoft.com/office/drawing/2014/main" id="{689C3741-8F81-45D8-9EB1-6E31F02F2B37}"/>
            </a:ext>
          </a:extLst>
        </xdr:cNvPr>
        <xdr:cNvSpPr/>
      </xdr:nvSpPr>
      <xdr:spPr>
        <a:xfrm>
          <a:off x="1077595" y="1444777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127254</xdr:rowOff>
    </xdr:from>
    <xdr:to>
      <xdr:col>10</xdr:col>
      <xdr:colOff>114300</xdr:colOff>
      <xdr:row>82</xdr:row>
      <xdr:rowOff>159258</xdr:rowOff>
    </xdr:to>
    <xdr:cxnSp macro="">
      <xdr:nvCxnSpPr>
        <xdr:cNvPr id="310" name="直線コネクタ 309">
          <a:extLst>
            <a:ext uri="{FF2B5EF4-FFF2-40B4-BE49-F238E27FC236}">
              <a16:creationId xmlns:a16="http://schemas.microsoft.com/office/drawing/2014/main" id="{BB4AA81E-BC33-48B5-B0AF-7BCF651F8487}"/>
            </a:ext>
          </a:extLst>
        </xdr:cNvPr>
        <xdr:cNvCxnSpPr/>
      </xdr:nvCxnSpPr>
      <xdr:spPr>
        <a:xfrm>
          <a:off x="1132205" y="14496669"/>
          <a:ext cx="88709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1" name="n_1aveValue【福祉施設】&#10;有形固定資産減価償却率">
          <a:extLst>
            <a:ext uri="{FF2B5EF4-FFF2-40B4-BE49-F238E27FC236}">
              <a16:creationId xmlns:a16="http://schemas.microsoft.com/office/drawing/2014/main" id="{14298EB1-1504-45AC-BBC7-F02FCD738310}"/>
            </a:ext>
          </a:extLst>
        </xdr:cNvPr>
        <xdr:cNvSpPr txBox="1"/>
      </xdr:nvSpPr>
      <xdr:spPr>
        <a:xfrm>
          <a:off x="3582044" y="138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2" name="n_2aveValue【福祉施設】&#10;有形固定資産減価償却率">
          <a:extLst>
            <a:ext uri="{FF2B5EF4-FFF2-40B4-BE49-F238E27FC236}">
              <a16:creationId xmlns:a16="http://schemas.microsoft.com/office/drawing/2014/main" id="{530C559B-03BF-47FB-A58A-26F2B80AAF7B}"/>
            </a:ext>
          </a:extLst>
        </xdr:cNvPr>
        <xdr:cNvSpPr txBox="1"/>
      </xdr:nvSpPr>
      <xdr:spPr>
        <a:xfrm>
          <a:off x="2705744" y="1384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20845</xdr:rowOff>
    </xdr:from>
    <xdr:ext cx="405111" cy="259045"/>
    <xdr:sp macro="" textlink="">
      <xdr:nvSpPr>
        <xdr:cNvPr id="313" name="n_3aveValue【福祉施設】&#10;有形固定資産減価償却率">
          <a:extLst>
            <a:ext uri="{FF2B5EF4-FFF2-40B4-BE49-F238E27FC236}">
              <a16:creationId xmlns:a16="http://schemas.microsoft.com/office/drawing/2014/main" id="{5B0B52C6-AF6D-42FD-8163-8161615EA000}"/>
            </a:ext>
          </a:extLst>
        </xdr:cNvPr>
        <xdr:cNvSpPr txBox="1"/>
      </xdr:nvSpPr>
      <xdr:spPr>
        <a:xfrm>
          <a:off x="1818649" y="1387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14" name="n_4aveValue【福祉施設】&#10;有形固定資産減価償却率">
          <a:extLst>
            <a:ext uri="{FF2B5EF4-FFF2-40B4-BE49-F238E27FC236}">
              <a16:creationId xmlns:a16="http://schemas.microsoft.com/office/drawing/2014/main" id="{0746B88F-50AA-4F3F-9B89-7E11CE4F9028}"/>
            </a:ext>
          </a:extLst>
        </xdr:cNvPr>
        <xdr:cNvSpPr txBox="1"/>
      </xdr:nvSpPr>
      <xdr:spPr>
        <a:xfrm>
          <a:off x="925839" y="138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5" name="n_1mainValue【福祉施設】&#10;有形固定資産減価償却率">
          <a:extLst>
            <a:ext uri="{FF2B5EF4-FFF2-40B4-BE49-F238E27FC236}">
              <a16:creationId xmlns:a16="http://schemas.microsoft.com/office/drawing/2014/main" id="{A88CB651-10BF-4E73-8451-2D0ABB5421F4}"/>
            </a:ext>
          </a:extLst>
        </xdr:cNvPr>
        <xdr:cNvSpPr txBox="1"/>
      </xdr:nvSpPr>
      <xdr:spPr>
        <a:xfrm>
          <a:off x="3582044"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316" name="n_2mainValue【福祉施設】&#10;有形固定資産減価償却率">
          <a:extLst>
            <a:ext uri="{FF2B5EF4-FFF2-40B4-BE49-F238E27FC236}">
              <a16:creationId xmlns:a16="http://schemas.microsoft.com/office/drawing/2014/main" id="{C5F08C5A-B99E-4607-A957-6B4EAFBA427E}"/>
            </a:ext>
          </a:extLst>
        </xdr:cNvPr>
        <xdr:cNvSpPr txBox="1"/>
      </xdr:nvSpPr>
      <xdr:spPr>
        <a:xfrm>
          <a:off x="2705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29735</xdr:rowOff>
    </xdr:from>
    <xdr:ext cx="405111" cy="259045"/>
    <xdr:sp macro="" textlink="">
      <xdr:nvSpPr>
        <xdr:cNvPr id="317" name="n_3mainValue【福祉施設】&#10;有形固定資産減価償却率">
          <a:extLst>
            <a:ext uri="{FF2B5EF4-FFF2-40B4-BE49-F238E27FC236}">
              <a16:creationId xmlns:a16="http://schemas.microsoft.com/office/drawing/2014/main" id="{10480540-6B41-403D-963E-C2063A99F4F0}"/>
            </a:ext>
          </a:extLst>
        </xdr:cNvPr>
        <xdr:cNvSpPr txBox="1"/>
      </xdr:nvSpPr>
      <xdr:spPr>
        <a:xfrm>
          <a:off x="1818649" y="1457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169181</xdr:rowOff>
    </xdr:from>
    <xdr:ext cx="405111" cy="259045"/>
    <xdr:sp macro="" textlink="">
      <xdr:nvSpPr>
        <xdr:cNvPr id="318" name="n_4mainValue【福祉施設】&#10;有形固定資産減価償却率">
          <a:extLst>
            <a:ext uri="{FF2B5EF4-FFF2-40B4-BE49-F238E27FC236}">
              <a16:creationId xmlns:a16="http://schemas.microsoft.com/office/drawing/2014/main" id="{3391EC92-2423-40FC-B958-1B5BFE6C4C88}"/>
            </a:ext>
          </a:extLst>
        </xdr:cNvPr>
        <xdr:cNvSpPr txBox="1"/>
      </xdr:nvSpPr>
      <xdr:spPr>
        <a:xfrm>
          <a:off x="925839" y="145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6954078-01CE-4188-A43F-855D88F3A8E4}"/>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4893779-82C4-4571-9DDA-C1B5251B2A34}"/>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8C8CBCA2-BD2F-4007-A046-D6E7DCB5420A}"/>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2395E69-063A-4412-B9C0-98D07A5C9DCD}"/>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FA04A22-071A-464C-80FE-6F1DA0F17AA5}"/>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FD1FB35-ED7D-472C-A86F-102E8008A12D}"/>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D894F4CC-7907-45B2-96BD-B45B83AD2369}"/>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778336D8-7F9B-4C26-8DBE-80638FCAA7A9}"/>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3B1315F-2CC0-42FA-9D53-CD3F134A96C7}"/>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35B19901-F89F-4B3E-B252-8BC0D7EA2F22}"/>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16837B70-778D-4687-8DC4-017C4DBB2F74}"/>
            </a:ext>
          </a:extLst>
        </xdr:cNvPr>
        <xdr:cNvCxnSpPr/>
      </xdr:nvCxnSpPr>
      <xdr:spPr>
        <a:xfrm>
          <a:off x="6602095"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EF570351-6A66-47DB-B330-C6EECDE514A6}"/>
            </a:ext>
          </a:extLst>
        </xdr:cNvPr>
        <xdr:cNvSpPr txBox="1"/>
      </xdr:nvSpPr>
      <xdr:spPr>
        <a:xfrm>
          <a:off x="6136821"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897E0F2-3943-4A88-B3B5-0C2B3070F023}"/>
            </a:ext>
          </a:extLst>
        </xdr:cNvPr>
        <xdr:cNvCxnSpPr/>
      </xdr:nvCxnSpPr>
      <xdr:spPr>
        <a:xfrm>
          <a:off x="6602095"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EEC4CFB3-1C4F-4666-AD36-8FACF7B86EB5}"/>
            </a:ext>
          </a:extLst>
        </xdr:cNvPr>
        <xdr:cNvSpPr txBox="1"/>
      </xdr:nvSpPr>
      <xdr:spPr>
        <a:xfrm>
          <a:off x="6136821" y="147646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A1DCA702-48A4-45B6-B973-23307AD9F128}"/>
            </a:ext>
          </a:extLst>
        </xdr:cNvPr>
        <xdr:cNvCxnSpPr/>
      </xdr:nvCxnSpPr>
      <xdr:spPr>
        <a:xfrm>
          <a:off x="6602095"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05A69FA8-F6C4-42E4-AD88-029189FF5669}"/>
            </a:ext>
          </a:extLst>
        </xdr:cNvPr>
        <xdr:cNvSpPr txBox="1"/>
      </xdr:nvSpPr>
      <xdr:spPr>
        <a:xfrm>
          <a:off x="6136821" y="144342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C28AF2AE-D9FC-4FBB-B629-70C37CB1C9A2}"/>
            </a:ext>
          </a:extLst>
        </xdr:cNvPr>
        <xdr:cNvCxnSpPr/>
      </xdr:nvCxnSpPr>
      <xdr:spPr>
        <a:xfrm>
          <a:off x="6602095"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01D72726-C0E8-4FB4-B312-1F155D5B2DDF}"/>
            </a:ext>
          </a:extLst>
        </xdr:cNvPr>
        <xdr:cNvSpPr txBox="1"/>
      </xdr:nvSpPr>
      <xdr:spPr>
        <a:xfrm>
          <a:off x="6136821" y="14096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FCA84043-2F23-411E-93EF-DFE7738D788F}"/>
            </a:ext>
          </a:extLst>
        </xdr:cNvPr>
        <xdr:cNvCxnSpPr/>
      </xdr:nvCxnSpPr>
      <xdr:spPr>
        <a:xfrm>
          <a:off x="6602095"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140924F4-715D-4D51-B02C-095465163246}"/>
            </a:ext>
          </a:extLst>
        </xdr:cNvPr>
        <xdr:cNvSpPr txBox="1"/>
      </xdr:nvSpPr>
      <xdr:spPr>
        <a:xfrm>
          <a:off x="6136821" y="137659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61696375-988A-4095-9E81-2926DDD3EC77}"/>
            </a:ext>
          </a:extLst>
        </xdr:cNvPr>
        <xdr:cNvCxnSpPr/>
      </xdr:nvCxnSpPr>
      <xdr:spPr>
        <a:xfrm>
          <a:off x="6602095"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D5FF20D3-8EBA-46B0-9E89-BE7C292F5571}"/>
            </a:ext>
          </a:extLst>
        </xdr:cNvPr>
        <xdr:cNvSpPr txBox="1"/>
      </xdr:nvSpPr>
      <xdr:spPr>
        <a:xfrm>
          <a:off x="6136821" y="13429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B19BA2E-80D4-4630-AF0A-F425F3F9F724}"/>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ADD3A92-5A02-4F97-BC8D-58B27B5F1436}"/>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F57B851-031F-44CA-8089-EAD87CFE343C}"/>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44" name="直線コネクタ 343">
          <a:extLst>
            <a:ext uri="{FF2B5EF4-FFF2-40B4-BE49-F238E27FC236}">
              <a16:creationId xmlns:a16="http://schemas.microsoft.com/office/drawing/2014/main" id="{05FD57BB-8A14-485C-9D43-AE2DA4E86862}"/>
            </a:ext>
          </a:extLst>
        </xdr:cNvPr>
        <xdr:cNvCxnSpPr/>
      </xdr:nvCxnSpPr>
      <xdr:spPr>
        <a:xfrm flipV="1">
          <a:off x="10476865" y="1366919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45" name="【福祉施設】&#10;一人当たり面積最小値テキスト">
          <a:extLst>
            <a:ext uri="{FF2B5EF4-FFF2-40B4-BE49-F238E27FC236}">
              <a16:creationId xmlns:a16="http://schemas.microsoft.com/office/drawing/2014/main" id="{D07FE315-3D46-4553-9884-BB6A0B229FCF}"/>
            </a:ext>
          </a:extLst>
        </xdr:cNvPr>
        <xdr:cNvSpPr txBox="1"/>
      </xdr:nvSpPr>
      <xdr:spPr>
        <a:xfrm>
          <a:off x="10515600" y="1518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46" name="直線コネクタ 345">
          <a:extLst>
            <a:ext uri="{FF2B5EF4-FFF2-40B4-BE49-F238E27FC236}">
              <a16:creationId xmlns:a16="http://schemas.microsoft.com/office/drawing/2014/main" id="{44F03443-5BF5-4B0C-AF07-AA4A1D46AF50}"/>
            </a:ext>
          </a:extLst>
        </xdr:cNvPr>
        <xdr:cNvCxnSpPr/>
      </xdr:nvCxnSpPr>
      <xdr:spPr>
        <a:xfrm>
          <a:off x="10390505" y="151823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47" name="【福祉施設】&#10;一人当たり面積最大値テキスト">
          <a:extLst>
            <a:ext uri="{FF2B5EF4-FFF2-40B4-BE49-F238E27FC236}">
              <a16:creationId xmlns:a16="http://schemas.microsoft.com/office/drawing/2014/main" id="{344C06E3-381E-488C-AF10-19A779B909C3}"/>
            </a:ext>
          </a:extLst>
        </xdr:cNvPr>
        <xdr:cNvSpPr txBox="1"/>
      </xdr:nvSpPr>
      <xdr:spPr>
        <a:xfrm>
          <a:off x="10515600" y="1343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48" name="直線コネクタ 347">
          <a:extLst>
            <a:ext uri="{FF2B5EF4-FFF2-40B4-BE49-F238E27FC236}">
              <a16:creationId xmlns:a16="http://schemas.microsoft.com/office/drawing/2014/main" id="{0952408B-D365-4BC5-976A-6A8239D4F076}"/>
            </a:ext>
          </a:extLst>
        </xdr:cNvPr>
        <xdr:cNvCxnSpPr/>
      </xdr:nvCxnSpPr>
      <xdr:spPr>
        <a:xfrm>
          <a:off x="10390505" y="1366919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49" name="【福祉施設】&#10;一人当たり面積平均値テキスト">
          <a:extLst>
            <a:ext uri="{FF2B5EF4-FFF2-40B4-BE49-F238E27FC236}">
              <a16:creationId xmlns:a16="http://schemas.microsoft.com/office/drawing/2014/main" id="{D26E352A-B830-4256-9442-9AF1ED1148E5}"/>
            </a:ext>
          </a:extLst>
        </xdr:cNvPr>
        <xdr:cNvSpPr txBox="1"/>
      </xdr:nvSpPr>
      <xdr:spPr>
        <a:xfrm>
          <a:off x="10515600" y="14621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0" name="フローチャート: 判断 349">
          <a:extLst>
            <a:ext uri="{FF2B5EF4-FFF2-40B4-BE49-F238E27FC236}">
              <a16:creationId xmlns:a16="http://schemas.microsoft.com/office/drawing/2014/main" id="{0AECCC10-E340-4320-9EB2-E4AF28BDE374}"/>
            </a:ext>
          </a:extLst>
        </xdr:cNvPr>
        <xdr:cNvSpPr/>
      </xdr:nvSpPr>
      <xdr:spPr>
        <a:xfrm>
          <a:off x="10428605" y="1464709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1" name="フローチャート: 判断 350">
          <a:extLst>
            <a:ext uri="{FF2B5EF4-FFF2-40B4-BE49-F238E27FC236}">
              <a16:creationId xmlns:a16="http://schemas.microsoft.com/office/drawing/2014/main" id="{C8A6747D-B6E7-41DF-83CC-75917F099C08}"/>
            </a:ext>
          </a:extLst>
        </xdr:cNvPr>
        <xdr:cNvSpPr/>
      </xdr:nvSpPr>
      <xdr:spPr>
        <a:xfrm>
          <a:off x="9590405" y="14643826"/>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144055</xdr:rowOff>
    </xdr:from>
    <xdr:to>
      <xdr:col>46</xdr:col>
      <xdr:colOff>38100</xdr:colOff>
      <xdr:row>83</xdr:row>
      <xdr:rowOff>74205</xdr:rowOff>
    </xdr:to>
    <xdr:sp macro="" textlink="">
      <xdr:nvSpPr>
        <xdr:cNvPr id="352" name="フローチャート: 判断 351">
          <a:extLst>
            <a:ext uri="{FF2B5EF4-FFF2-40B4-BE49-F238E27FC236}">
              <a16:creationId xmlns:a16="http://schemas.microsoft.com/office/drawing/2014/main" id="{2CD82CB6-5424-4C6E-9537-2EAF44DD2580}"/>
            </a:ext>
          </a:extLst>
        </xdr:cNvPr>
        <xdr:cNvSpPr/>
      </xdr:nvSpPr>
      <xdr:spPr>
        <a:xfrm>
          <a:off x="8697595" y="1451728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121194</xdr:rowOff>
    </xdr:from>
    <xdr:to>
      <xdr:col>41</xdr:col>
      <xdr:colOff>101600</xdr:colOff>
      <xdr:row>83</xdr:row>
      <xdr:rowOff>51344</xdr:rowOff>
    </xdr:to>
    <xdr:sp macro="" textlink="">
      <xdr:nvSpPr>
        <xdr:cNvPr id="353" name="フローチャート: 判断 352">
          <a:extLst>
            <a:ext uri="{FF2B5EF4-FFF2-40B4-BE49-F238E27FC236}">
              <a16:creationId xmlns:a16="http://schemas.microsoft.com/office/drawing/2014/main" id="{39DC71DF-0EE7-4893-8CAB-34B596E97103}"/>
            </a:ext>
          </a:extLst>
        </xdr:cNvPr>
        <xdr:cNvSpPr/>
      </xdr:nvSpPr>
      <xdr:spPr>
        <a:xfrm>
          <a:off x="7810500" y="1449060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4" name="フローチャート: 判断 353">
          <a:extLst>
            <a:ext uri="{FF2B5EF4-FFF2-40B4-BE49-F238E27FC236}">
              <a16:creationId xmlns:a16="http://schemas.microsoft.com/office/drawing/2014/main" id="{EF099A1D-2BE2-402A-AFE4-239FB484697D}"/>
            </a:ext>
          </a:extLst>
        </xdr:cNvPr>
        <xdr:cNvSpPr/>
      </xdr:nvSpPr>
      <xdr:spPr>
        <a:xfrm>
          <a:off x="6923405" y="145564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6186CA-C6B2-4EE7-84E3-56691AAD055D}"/>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B5CA860-7CA6-4EE1-AC1C-5EFB9BEEB8BE}"/>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00E0603-E4D6-43D1-B122-2A4CECC7518F}"/>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A2314A4-8A9C-4942-81BA-BC9133232908}"/>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BE0C812-8643-4B7B-A4AB-9C7DAE203373}"/>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103232</xdr:rowOff>
    </xdr:from>
    <xdr:to>
      <xdr:col>55</xdr:col>
      <xdr:colOff>50800</xdr:colOff>
      <xdr:row>82</xdr:row>
      <xdr:rowOff>33382</xdr:rowOff>
    </xdr:to>
    <xdr:sp macro="" textlink="">
      <xdr:nvSpPr>
        <xdr:cNvPr id="360" name="楕円 359">
          <a:extLst>
            <a:ext uri="{FF2B5EF4-FFF2-40B4-BE49-F238E27FC236}">
              <a16:creationId xmlns:a16="http://schemas.microsoft.com/office/drawing/2014/main" id="{7642A36C-D7CB-4974-A6D7-4173DF68D224}"/>
            </a:ext>
          </a:extLst>
        </xdr:cNvPr>
        <xdr:cNvSpPr/>
      </xdr:nvSpPr>
      <xdr:spPr>
        <a:xfrm>
          <a:off x="10428605" y="1430119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126109</xdr:rowOff>
    </xdr:from>
    <xdr:ext cx="469744" cy="259045"/>
    <xdr:sp macro="" textlink="">
      <xdr:nvSpPr>
        <xdr:cNvPr id="361" name="【福祉施設】&#10;一人当たり面積該当値テキスト">
          <a:extLst>
            <a:ext uri="{FF2B5EF4-FFF2-40B4-BE49-F238E27FC236}">
              <a16:creationId xmlns:a16="http://schemas.microsoft.com/office/drawing/2014/main" id="{C761CF06-1DD1-4993-8BE0-9E0D88C5AD6C}"/>
            </a:ext>
          </a:extLst>
        </xdr:cNvPr>
        <xdr:cNvSpPr txBox="1"/>
      </xdr:nvSpPr>
      <xdr:spPr>
        <a:xfrm>
          <a:off x="10515600" y="141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109764</xdr:rowOff>
    </xdr:from>
    <xdr:to>
      <xdr:col>50</xdr:col>
      <xdr:colOff>165100</xdr:colOff>
      <xdr:row>82</xdr:row>
      <xdr:rowOff>39914</xdr:rowOff>
    </xdr:to>
    <xdr:sp macro="" textlink="">
      <xdr:nvSpPr>
        <xdr:cNvPr id="362" name="楕円 361">
          <a:extLst>
            <a:ext uri="{FF2B5EF4-FFF2-40B4-BE49-F238E27FC236}">
              <a16:creationId xmlns:a16="http://schemas.microsoft.com/office/drawing/2014/main" id="{4B8160DD-5AD0-43CB-9124-213DB3E76913}"/>
            </a:ext>
          </a:extLst>
        </xdr:cNvPr>
        <xdr:cNvSpPr/>
      </xdr:nvSpPr>
      <xdr:spPr>
        <a:xfrm>
          <a:off x="9590405" y="14305824"/>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154032</xdr:rowOff>
    </xdr:from>
    <xdr:to>
      <xdr:col>55</xdr:col>
      <xdr:colOff>0</xdr:colOff>
      <xdr:row>81</xdr:row>
      <xdr:rowOff>160564</xdr:rowOff>
    </xdr:to>
    <xdr:cxnSp macro="">
      <xdr:nvCxnSpPr>
        <xdr:cNvPr id="363" name="直線コネクタ 362">
          <a:extLst>
            <a:ext uri="{FF2B5EF4-FFF2-40B4-BE49-F238E27FC236}">
              <a16:creationId xmlns:a16="http://schemas.microsoft.com/office/drawing/2014/main" id="{FA13B1FB-B1C9-4B70-8213-A1637CFF40DD}"/>
            </a:ext>
          </a:extLst>
        </xdr:cNvPr>
        <xdr:cNvCxnSpPr/>
      </xdr:nvCxnSpPr>
      <xdr:spPr>
        <a:xfrm flipV="1">
          <a:off x="9639300" y="14350092"/>
          <a:ext cx="8382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64" name="楕円 363">
          <a:extLst>
            <a:ext uri="{FF2B5EF4-FFF2-40B4-BE49-F238E27FC236}">
              <a16:creationId xmlns:a16="http://schemas.microsoft.com/office/drawing/2014/main" id="{D3ABC607-0202-4760-918B-95B60EE8F1FA}"/>
            </a:ext>
          </a:extLst>
        </xdr:cNvPr>
        <xdr:cNvSpPr/>
      </xdr:nvSpPr>
      <xdr:spPr>
        <a:xfrm>
          <a:off x="8697595" y="14320248"/>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160564</xdr:rowOff>
    </xdr:from>
    <xdr:to>
      <xdr:col>50</xdr:col>
      <xdr:colOff>114300</xdr:colOff>
      <xdr:row>82</xdr:row>
      <xdr:rowOff>5443</xdr:rowOff>
    </xdr:to>
    <xdr:cxnSp macro="">
      <xdr:nvCxnSpPr>
        <xdr:cNvPr id="365" name="直線コネクタ 364">
          <a:extLst>
            <a:ext uri="{FF2B5EF4-FFF2-40B4-BE49-F238E27FC236}">
              <a16:creationId xmlns:a16="http://schemas.microsoft.com/office/drawing/2014/main" id="{93335B13-CE90-4622-A32D-6AD55911B0FE}"/>
            </a:ext>
          </a:extLst>
        </xdr:cNvPr>
        <xdr:cNvCxnSpPr/>
      </xdr:nvCxnSpPr>
      <xdr:spPr>
        <a:xfrm flipV="1">
          <a:off x="8752205" y="14354719"/>
          <a:ext cx="887095"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135889</xdr:rowOff>
    </xdr:from>
    <xdr:to>
      <xdr:col>41</xdr:col>
      <xdr:colOff>101600</xdr:colOff>
      <xdr:row>82</xdr:row>
      <xdr:rowOff>66039</xdr:rowOff>
    </xdr:to>
    <xdr:sp macro="" textlink="">
      <xdr:nvSpPr>
        <xdr:cNvPr id="366" name="楕円 365">
          <a:extLst>
            <a:ext uri="{FF2B5EF4-FFF2-40B4-BE49-F238E27FC236}">
              <a16:creationId xmlns:a16="http://schemas.microsoft.com/office/drawing/2014/main" id="{E73B9A25-3E87-4801-B5E8-A1667B68E3E9}"/>
            </a:ext>
          </a:extLst>
        </xdr:cNvPr>
        <xdr:cNvSpPr/>
      </xdr:nvSpPr>
      <xdr:spPr>
        <a:xfrm>
          <a:off x="7810500" y="1433575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15239</xdr:rowOff>
    </xdr:to>
    <xdr:cxnSp macro="">
      <xdr:nvCxnSpPr>
        <xdr:cNvPr id="367" name="直線コネクタ 366">
          <a:extLst>
            <a:ext uri="{FF2B5EF4-FFF2-40B4-BE49-F238E27FC236}">
              <a16:creationId xmlns:a16="http://schemas.microsoft.com/office/drawing/2014/main" id="{B96D2311-5E2D-4416-A158-4F611C4F18A7}"/>
            </a:ext>
          </a:extLst>
        </xdr:cNvPr>
        <xdr:cNvCxnSpPr/>
      </xdr:nvCxnSpPr>
      <xdr:spPr>
        <a:xfrm flipV="1">
          <a:off x="7859395" y="14374858"/>
          <a:ext cx="892810" cy="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135889</xdr:rowOff>
    </xdr:from>
    <xdr:to>
      <xdr:col>36</xdr:col>
      <xdr:colOff>165100</xdr:colOff>
      <xdr:row>82</xdr:row>
      <xdr:rowOff>66039</xdr:rowOff>
    </xdr:to>
    <xdr:sp macro="" textlink="">
      <xdr:nvSpPr>
        <xdr:cNvPr id="368" name="楕円 367">
          <a:extLst>
            <a:ext uri="{FF2B5EF4-FFF2-40B4-BE49-F238E27FC236}">
              <a16:creationId xmlns:a16="http://schemas.microsoft.com/office/drawing/2014/main" id="{E80D23CB-561C-45A8-8BD2-E4F3890659EA}"/>
            </a:ext>
          </a:extLst>
        </xdr:cNvPr>
        <xdr:cNvSpPr/>
      </xdr:nvSpPr>
      <xdr:spPr>
        <a:xfrm>
          <a:off x="6923405" y="143357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15239</xdr:rowOff>
    </xdr:from>
    <xdr:to>
      <xdr:col>41</xdr:col>
      <xdr:colOff>50800</xdr:colOff>
      <xdr:row>82</xdr:row>
      <xdr:rowOff>15239</xdr:rowOff>
    </xdr:to>
    <xdr:cxnSp macro="">
      <xdr:nvCxnSpPr>
        <xdr:cNvPr id="369" name="直線コネクタ 368">
          <a:extLst>
            <a:ext uri="{FF2B5EF4-FFF2-40B4-BE49-F238E27FC236}">
              <a16:creationId xmlns:a16="http://schemas.microsoft.com/office/drawing/2014/main" id="{B5441372-6B01-4598-AB37-EBB8615E59D0}"/>
            </a:ext>
          </a:extLst>
        </xdr:cNvPr>
        <xdr:cNvCxnSpPr/>
      </xdr:nvCxnSpPr>
      <xdr:spPr>
        <a:xfrm>
          <a:off x="6972300" y="14390369"/>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370" name="n_1aveValue【福祉施設】&#10;一人当たり面積">
          <a:extLst>
            <a:ext uri="{FF2B5EF4-FFF2-40B4-BE49-F238E27FC236}">
              <a16:creationId xmlns:a16="http://schemas.microsoft.com/office/drawing/2014/main" id="{9B2421E0-EA57-404D-BBED-27B54BEF5931}"/>
            </a:ext>
          </a:extLst>
        </xdr:cNvPr>
        <xdr:cNvSpPr txBox="1"/>
      </xdr:nvSpPr>
      <xdr:spPr>
        <a:xfrm>
          <a:off x="9395537" y="1474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65332</xdr:rowOff>
    </xdr:from>
    <xdr:ext cx="469744" cy="259045"/>
    <xdr:sp macro="" textlink="">
      <xdr:nvSpPr>
        <xdr:cNvPr id="371" name="n_2aveValue【福祉施設】&#10;一人当たり面積">
          <a:extLst>
            <a:ext uri="{FF2B5EF4-FFF2-40B4-BE49-F238E27FC236}">
              <a16:creationId xmlns:a16="http://schemas.microsoft.com/office/drawing/2014/main" id="{D5853517-3B39-4F2D-A299-BCD58283D9C3}"/>
            </a:ext>
          </a:extLst>
        </xdr:cNvPr>
        <xdr:cNvSpPr txBox="1"/>
      </xdr:nvSpPr>
      <xdr:spPr>
        <a:xfrm>
          <a:off x="8519237" y="1461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42471</xdr:rowOff>
    </xdr:from>
    <xdr:ext cx="469744" cy="259045"/>
    <xdr:sp macro="" textlink="">
      <xdr:nvSpPr>
        <xdr:cNvPr id="372" name="n_3aveValue【福祉施設】&#10;一人当たり面積">
          <a:extLst>
            <a:ext uri="{FF2B5EF4-FFF2-40B4-BE49-F238E27FC236}">
              <a16:creationId xmlns:a16="http://schemas.microsoft.com/office/drawing/2014/main" id="{BCB8EB9E-3AF7-4DDD-80C1-C1AF90FB21CE}"/>
            </a:ext>
          </a:extLst>
        </xdr:cNvPr>
        <xdr:cNvSpPr txBox="1"/>
      </xdr:nvSpPr>
      <xdr:spPr>
        <a:xfrm>
          <a:off x="7624522" y="145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373" name="n_4aveValue【福祉施設】&#10;一人当たり面積">
          <a:extLst>
            <a:ext uri="{FF2B5EF4-FFF2-40B4-BE49-F238E27FC236}">
              <a16:creationId xmlns:a16="http://schemas.microsoft.com/office/drawing/2014/main" id="{AEB98738-6EFF-41BD-B023-E5A448CD3DD0}"/>
            </a:ext>
          </a:extLst>
        </xdr:cNvPr>
        <xdr:cNvSpPr txBox="1"/>
      </xdr:nvSpPr>
      <xdr:spPr>
        <a:xfrm>
          <a:off x="6739332" y="146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56441</xdr:rowOff>
    </xdr:from>
    <xdr:ext cx="469744" cy="259045"/>
    <xdr:sp macro="" textlink="">
      <xdr:nvSpPr>
        <xdr:cNvPr id="374" name="n_1mainValue【福祉施設】&#10;一人当たり面積">
          <a:extLst>
            <a:ext uri="{FF2B5EF4-FFF2-40B4-BE49-F238E27FC236}">
              <a16:creationId xmlns:a16="http://schemas.microsoft.com/office/drawing/2014/main" id="{BF4C1606-A730-429F-B15E-DA49C45A31AD}"/>
            </a:ext>
          </a:extLst>
        </xdr:cNvPr>
        <xdr:cNvSpPr txBox="1"/>
      </xdr:nvSpPr>
      <xdr:spPr>
        <a:xfrm>
          <a:off x="9395537" y="1408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75" name="n_2mainValue【福祉施設】&#10;一人当たり面積">
          <a:extLst>
            <a:ext uri="{FF2B5EF4-FFF2-40B4-BE49-F238E27FC236}">
              <a16:creationId xmlns:a16="http://schemas.microsoft.com/office/drawing/2014/main" id="{19BABCF8-BC16-45AA-B422-081E190DCEB3}"/>
            </a:ext>
          </a:extLst>
        </xdr:cNvPr>
        <xdr:cNvSpPr txBox="1"/>
      </xdr:nvSpPr>
      <xdr:spPr>
        <a:xfrm>
          <a:off x="851923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82566</xdr:rowOff>
    </xdr:from>
    <xdr:ext cx="469744" cy="259045"/>
    <xdr:sp macro="" textlink="">
      <xdr:nvSpPr>
        <xdr:cNvPr id="376" name="n_3mainValue【福祉施設】&#10;一人当たり面積">
          <a:extLst>
            <a:ext uri="{FF2B5EF4-FFF2-40B4-BE49-F238E27FC236}">
              <a16:creationId xmlns:a16="http://schemas.microsoft.com/office/drawing/2014/main" id="{AC4E7D51-6575-4543-82AF-9E91965B02E9}"/>
            </a:ext>
          </a:extLst>
        </xdr:cNvPr>
        <xdr:cNvSpPr txBox="1"/>
      </xdr:nvSpPr>
      <xdr:spPr>
        <a:xfrm>
          <a:off x="7624522" y="141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82566</xdr:rowOff>
    </xdr:from>
    <xdr:ext cx="469744" cy="259045"/>
    <xdr:sp macro="" textlink="">
      <xdr:nvSpPr>
        <xdr:cNvPr id="377" name="n_4mainValue【福祉施設】&#10;一人当たり面積">
          <a:extLst>
            <a:ext uri="{FF2B5EF4-FFF2-40B4-BE49-F238E27FC236}">
              <a16:creationId xmlns:a16="http://schemas.microsoft.com/office/drawing/2014/main" id="{C07D6989-4AE5-4833-93AC-4E35EE46637C}"/>
            </a:ext>
          </a:extLst>
        </xdr:cNvPr>
        <xdr:cNvSpPr txBox="1"/>
      </xdr:nvSpPr>
      <xdr:spPr>
        <a:xfrm>
          <a:off x="6739332" y="141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E22C4ADE-4B6D-45B4-B4D8-A078615AB8CD}"/>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75CEAC3-F6A7-4C2F-8F78-2CE6692BD61D}"/>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3AB5788-895D-4B5F-8DB0-AE0660F10F23}"/>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F28C70D-4200-4BCF-8AD2-93515663CE4A}"/>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2B1CEE7-D030-4699-ABB2-A7C15B882892}"/>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5B385D0-E00E-4DF4-B5A8-4E36597FB669}"/>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FBE0092-8E1A-4E1A-B08F-FA6A116D7FE1}"/>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2726CCE-9CE1-47BB-9813-4E132AEABB4D}"/>
            </a:ext>
          </a:extLst>
        </xdr:cNvPr>
        <xdr:cNvSpPr/>
      </xdr:nvSpPr>
      <xdr:spPr>
        <a:xfrm>
          <a:off x="762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F791B85-6302-48E0-8BF1-E928C238B931}"/>
            </a:ext>
          </a:extLst>
        </xdr:cNvPr>
        <xdr:cNvSpPr txBox="1"/>
      </xdr:nvSpPr>
      <xdr:spPr>
        <a:xfrm>
          <a:off x="723900"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9DA3759-700F-4DD8-8E8A-C07B9484DCBC}"/>
            </a:ext>
          </a:extLst>
        </xdr:cNvPr>
        <xdr:cNvCxnSpPr/>
      </xdr:nvCxnSpPr>
      <xdr:spPr>
        <a:xfrm>
          <a:off x="762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E860DBD-D5D1-41F7-9582-950CA2A96D49}"/>
            </a:ext>
          </a:extLst>
        </xdr:cNvPr>
        <xdr:cNvSpPr txBox="1"/>
      </xdr:nvSpPr>
      <xdr:spPr>
        <a:xfrm>
          <a:off x="296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89B31290-079B-409D-A3DE-290B5D8015C6}"/>
            </a:ext>
          </a:extLst>
        </xdr:cNvPr>
        <xdr:cNvCxnSpPr/>
      </xdr:nvCxnSpPr>
      <xdr:spPr>
        <a:xfrm>
          <a:off x="762000"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C8A6A3A-EE50-4210-9841-1D6D3369C645}"/>
            </a:ext>
          </a:extLst>
        </xdr:cNvPr>
        <xdr:cNvSpPr txBox="1"/>
      </xdr:nvSpPr>
      <xdr:spPr>
        <a:xfrm>
          <a:off x="296726"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A0AF4877-1641-43AD-86B9-929B3966F292}"/>
            </a:ext>
          </a:extLst>
        </xdr:cNvPr>
        <xdr:cNvCxnSpPr/>
      </xdr:nvCxnSpPr>
      <xdr:spPr>
        <a:xfrm>
          <a:off x="762000"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913D0B0B-91B5-4F0F-B5DD-14415B554836}"/>
            </a:ext>
          </a:extLst>
        </xdr:cNvPr>
        <xdr:cNvSpPr txBox="1"/>
      </xdr:nvSpPr>
      <xdr:spPr>
        <a:xfrm>
          <a:off x="36275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82DCDB31-CB4E-48C9-BCA7-DD1465ED35F0}"/>
            </a:ext>
          </a:extLst>
        </xdr:cNvPr>
        <xdr:cNvCxnSpPr/>
      </xdr:nvCxnSpPr>
      <xdr:spPr>
        <a:xfrm>
          <a:off x="762000"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326ADB7D-D251-48C7-8D3F-F4FE0110C756}"/>
            </a:ext>
          </a:extLst>
        </xdr:cNvPr>
        <xdr:cNvSpPr txBox="1"/>
      </xdr:nvSpPr>
      <xdr:spPr>
        <a:xfrm>
          <a:off x="36275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FB42B84A-ABF4-41CA-8612-9298C8F7FB8D}"/>
            </a:ext>
          </a:extLst>
        </xdr:cNvPr>
        <xdr:cNvCxnSpPr/>
      </xdr:nvCxnSpPr>
      <xdr:spPr>
        <a:xfrm>
          <a:off x="762000"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860CDAB6-D117-451D-9F72-F38F43BB691D}"/>
            </a:ext>
          </a:extLst>
        </xdr:cNvPr>
        <xdr:cNvSpPr txBox="1"/>
      </xdr:nvSpPr>
      <xdr:spPr>
        <a:xfrm>
          <a:off x="36275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51B0D6B-F90F-44D6-8B79-C95A4B8698C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3A92987B-7862-409B-B49E-D4D4B51D0B7B}"/>
            </a:ext>
          </a:extLst>
        </xdr:cNvPr>
        <xdr:cNvSpPr txBox="1"/>
      </xdr:nvSpPr>
      <xdr:spPr>
        <a:xfrm>
          <a:off x="36275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F220F07-44CE-42E7-9184-08D2EFAD5F6E}"/>
            </a:ext>
          </a:extLst>
        </xdr:cNvPr>
        <xdr:cNvCxnSpPr/>
      </xdr:nvCxnSpPr>
      <xdr:spPr>
        <a:xfrm>
          <a:off x="762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4719F44A-13FD-455C-9DDC-99F2BB5702E0}"/>
            </a:ext>
          </a:extLst>
        </xdr:cNvPr>
        <xdr:cNvSpPr txBox="1"/>
      </xdr:nvSpPr>
      <xdr:spPr>
        <a:xfrm>
          <a:off x="423061"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1C698EC3-7C4B-4489-B2F8-09479EF87849}"/>
            </a:ext>
          </a:extLst>
        </xdr:cNvPr>
        <xdr:cNvSpPr/>
      </xdr:nvSpPr>
      <xdr:spPr>
        <a:xfrm>
          <a:off x="762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402" name="直線コネクタ 401">
          <a:extLst>
            <a:ext uri="{FF2B5EF4-FFF2-40B4-BE49-F238E27FC236}">
              <a16:creationId xmlns:a16="http://schemas.microsoft.com/office/drawing/2014/main" id="{EFA75E55-1D5C-4758-8040-62766443975F}"/>
            </a:ext>
          </a:extLst>
        </xdr:cNvPr>
        <xdr:cNvCxnSpPr/>
      </xdr:nvCxnSpPr>
      <xdr:spPr>
        <a:xfrm flipV="1">
          <a:off x="4636770" y="17720309"/>
          <a:ext cx="0" cy="115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52988AE0-F9B9-4684-BFAB-A46937D5D276}"/>
            </a:ext>
          </a:extLst>
        </xdr:cNvPr>
        <xdr:cNvSpPr txBox="1"/>
      </xdr:nvSpPr>
      <xdr:spPr>
        <a:xfrm>
          <a:off x="4675505" y="18872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404" name="直線コネクタ 403">
          <a:extLst>
            <a:ext uri="{FF2B5EF4-FFF2-40B4-BE49-F238E27FC236}">
              <a16:creationId xmlns:a16="http://schemas.microsoft.com/office/drawing/2014/main" id="{5C485817-18DD-4C53-8CD6-90EDDEBB0622}"/>
            </a:ext>
          </a:extLst>
        </xdr:cNvPr>
        <xdr:cNvCxnSpPr/>
      </xdr:nvCxnSpPr>
      <xdr:spPr>
        <a:xfrm>
          <a:off x="4544695" y="1887093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A4B7474B-71D3-4306-ABC5-B21FC9B16B26}"/>
            </a:ext>
          </a:extLst>
        </xdr:cNvPr>
        <xdr:cNvSpPr txBox="1"/>
      </xdr:nvSpPr>
      <xdr:spPr>
        <a:xfrm>
          <a:off x="4675505"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06" name="直線コネクタ 405">
          <a:extLst>
            <a:ext uri="{FF2B5EF4-FFF2-40B4-BE49-F238E27FC236}">
              <a16:creationId xmlns:a16="http://schemas.microsoft.com/office/drawing/2014/main" id="{5C8324C4-B79E-4C33-8753-45B3D3B6C466}"/>
            </a:ext>
          </a:extLst>
        </xdr:cNvPr>
        <xdr:cNvCxnSpPr/>
      </xdr:nvCxnSpPr>
      <xdr:spPr>
        <a:xfrm>
          <a:off x="4544695" y="1772030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F48D163E-9E9C-48DD-8DD0-CB7D5EA59BF9}"/>
            </a:ext>
          </a:extLst>
        </xdr:cNvPr>
        <xdr:cNvSpPr txBox="1"/>
      </xdr:nvSpPr>
      <xdr:spPr>
        <a:xfrm>
          <a:off x="4675505" y="17980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08" name="フローチャート: 判断 407">
          <a:extLst>
            <a:ext uri="{FF2B5EF4-FFF2-40B4-BE49-F238E27FC236}">
              <a16:creationId xmlns:a16="http://schemas.microsoft.com/office/drawing/2014/main" id="{CCDBEC33-08C5-4FAA-99A4-B5E3207D4759}"/>
            </a:ext>
          </a:extLst>
        </xdr:cNvPr>
        <xdr:cNvSpPr/>
      </xdr:nvSpPr>
      <xdr:spPr>
        <a:xfrm>
          <a:off x="4582795" y="1812861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09" name="フローチャート: 判断 408">
          <a:extLst>
            <a:ext uri="{FF2B5EF4-FFF2-40B4-BE49-F238E27FC236}">
              <a16:creationId xmlns:a16="http://schemas.microsoft.com/office/drawing/2014/main" id="{69729A05-25A5-4C64-9A55-84FDA55E7E77}"/>
            </a:ext>
          </a:extLst>
        </xdr:cNvPr>
        <xdr:cNvSpPr/>
      </xdr:nvSpPr>
      <xdr:spPr>
        <a:xfrm>
          <a:off x="3744595" y="1813623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0" name="フローチャート: 判断 409">
          <a:extLst>
            <a:ext uri="{FF2B5EF4-FFF2-40B4-BE49-F238E27FC236}">
              <a16:creationId xmlns:a16="http://schemas.microsoft.com/office/drawing/2014/main" id="{35928EC7-29E7-41C6-861A-627BA6D20764}"/>
            </a:ext>
          </a:extLst>
        </xdr:cNvPr>
        <xdr:cNvSpPr/>
      </xdr:nvSpPr>
      <xdr:spPr>
        <a:xfrm>
          <a:off x="2857500" y="18079085"/>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1" name="フローチャート: 判断 410">
          <a:extLst>
            <a:ext uri="{FF2B5EF4-FFF2-40B4-BE49-F238E27FC236}">
              <a16:creationId xmlns:a16="http://schemas.microsoft.com/office/drawing/2014/main" id="{2971CBD6-F209-4E4C-AE42-36FAF6A27D0A}"/>
            </a:ext>
          </a:extLst>
        </xdr:cNvPr>
        <xdr:cNvSpPr/>
      </xdr:nvSpPr>
      <xdr:spPr>
        <a:xfrm>
          <a:off x="1970405" y="1811147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412" name="フローチャート: 判断 411">
          <a:extLst>
            <a:ext uri="{FF2B5EF4-FFF2-40B4-BE49-F238E27FC236}">
              <a16:creationId xmlns:a16="http://schemas.microsoft.com/office/drawing/2014/main" id="{C07F7BE3-F575-476F-9856-483DBE4F0FAF}"/>
            </a:ext>
          </a:extLst>
        </xdr:cNvPr>
        <xdr:cNvSpPr/>
      </xdr:nvSpPr>
      <xdr:spPr>
        <a:xfrm>
          <a:off x="1077595" y="180886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44E91D5-F6EA-4CA9-BDF7-65943737D4B1}"/>
            </a:ext>
          </a:extLst>
        </xdr:cNvPr>
        <xdr:cNvSpPr txBox="1"/>
      </xdr:nvSpPr>
      <xdr:spPr>
        <a:xfrm>
          <a:off x="4446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7101394-2C44-4C80-950A-2688D9A0D085}"/>
            </a:ext>
          </a:extLst>
        </xdr:cNvPr>
        <xdr:cNvSpPr txBox="1"/>
      </xdr:nvSpPr>
      <xdr:spPr>
        <a:xfrm>
          <a:off x="3608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3B1A566-3C73-46EC-80EF-DDC89ECCD96B}"/>
            </a:ext>
          </a:extLst>
        </xdr:cNvPr>
        <xdr:cNvSpPr txBox="1"/>
      </xdr:nvSpPr>
      <xdr:spPr>
        <a:xfrm>
          <a:off x="2715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33E907C-A323-4457-92E3-BCD0050C2B96}"/>
            </a:ext>
          </a:extLst>
        </xdr:cNvPr>
        <xdr:cNvSpPr txBox="1"/>
      </xdr:nvSpPr>
      <xdr:spPr>
        <a:xfrm>
          <a:off x="182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4A6115A-BC4A-4E71-889A-15D7199A3EBD}"/>
            </a:ext>
          </a:extLst>
        </xdr:cNvPr>
        <xdr:cNvSpPr txBox="1"/>
      </xdr:nvSpPr>
      <xdr:spPr>
        <a:xfrm>
          <a:off x="94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418" name="楕円 417">
          <a:extLst>
            <a:ext uri="{FF2B5EF4-FFF2-40B4-BE49-F238E27FC236}">
              <a16:creationId xmlns:a16="http://schemas.microsoft.com/office/drawing/2014/main" id="{B9956CBE-D470-43B0-99C3-6051D6463D02}"/>
            </a:ext>
          </a:extLst>
        </xdr:cNvPr>
        <xdr:cNvSpPr/>
      </xdr:nvSpPr>
      <xdr:spPr>
        <a:xfrm>
          <a:off x="4582795" y="183991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146702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1777FEC5-C7DB-4109-884D-783E14FD3F90}"/>
            </a:ext>
          </a:extLst>
        </xdr:cNvPr>
        <xdr:cNvSpPr txBox="1"/>
      </xdr:nvSpPr>
      <xdr:spPr>
        <a:xfrm>
          <a:off x="4675505"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20" name="楕円 419">
          <a:extLst>
            <a:ext uri="{FF2B5EF4-FFF2-40B4-BE49-F238E27FC236}">
              <a16:creationId xmlns:a16="http://schemas.microsoft.com/office/drawing/2014/main" id="{DB8F49FA-1540-4C5B-87DB-061704781EDC}"/>
            </a:ext>
          </a:extLst>
        </xdr:cNvPr>
        <xdr:cNvSpPr/>
      </xdr:nvSpPr>
      <xdr:spPr>
        <a:xfrm>
          <a:off x="3744595" y="1834387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47625</xdr:rowOff>
    </xdr:to>
    <xdr:cxnSp macro="">
      <xdr:nvCxnSpPr>
        <xdr:cNvPr id="421" name="直線コネクタ 420">
          <a:extLst>
            <a:ext uri="{FF2B5EF4-FFF2-40B4-BE49-F238E27FC236}">
              <a16:creationId xmlns:a16="http://schemas.microsoft.com/office/drawing/2014/main" id="{CC7D8535-6F34-415F-AB37-F8B449A6D470}"/>
            </a:ext>
          </a:extLst>
        </xdr:cNvPr>
        <xdr:cNvCxnSpPr/>
      </xdr:nvCxnSpPr>
      <xdr:spPr>
        <a:xfrm>
          <a:off x="3799205" y="183984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65405</xdr:rowOff>
    </xdr:from>
    <xdr:to>
      <xdr:col>15</xdr:col>
      <xdr:colOff>101600</xdr:colOff>
      <xdr:row>104</xdr:row>
      <xdr:rowOff>167005</xdr:rowOff>
    </xdr:to>
    <xdr:sp macro="" textlink="">
      <xdr:nvSpPr>
        <xdr:cNvPr id="422" name="楕円 421">
          <a:extLst>
            <a:ext uri="{FF2B5EF4-FFF2-40B4-BE49-F238E27FC236}">
              <a16:creationId xmlns:a16="http://schemas.microsoft.com/office/drawing/2014/main" id="{E53A648E-28AD-48D3-925D-BF71A1DD85E0}"/>
            </a:ext>
          </a:extLst>
        </xdr:cNvPr>
        <xdr:cNvSpPr/>
      </xdr:nvSpPr>
      <xdr:spPr>
        <a:xfrm>
          <a:off x="2857500" y="182943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116205</xdr:rowOff>
    </xdr:from>
    <xdr:to>
      <xdr:col>19</xdr:col>
      <xdr:colOff>177800</xdr:colOff>
      <xdr:row>104</xdr:row>
      <xdr:rowOff>167639</xdr:rowOff>
    </xdr:to>
    <xdr:cxnSp macro="">
      <xdr:nvCxnSpPr>
        <xdr:cNvPr id="423" name="直線コネクタ 422">
          <a:extLst>
            <a:ext uri="{FF2B5EF4-FFF2-40B4-BE49-F238E27FC236}">
              <a16:creationId xmlns:a16="http://schemas.microsoft.com/office/drawing/2014/main" id="{EF85377A-BA8C-4B1F-B678-71A835E86F91}"/>
            </a:ext>
          </a:extLst>
        </xdr:cNvPr>
        <xdr:cNvCxnSpPr/>
      </xdr:nvCxnSpPr>
      <xdr:spPr>
        <a:xfrm>
          <a:off x="2906395" y="18343245"/>
          <a:ext cx="89281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24" name="楕円 423">
          <a:extLst>
            <a:ext uri="{FF2B5EF4-FFF2-40B4-BE49-F238E27FC236}">
              <a16:creationId xmlns:a16="http://schemas.microsoft.com/office/drawing/2014/main" id="{2DEAB582-66E7-4A4A-9473-DF2140FFB5A0}"/>
            </a:ext>
          </a:extLst>
        </xdr:cNvPr>
        <xdr:cNvSpPr/>
      </xdr:nvSpPr>
      <xdr:spPr>
        <a:xfrm>
          <a:off x="1970405" y="18239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116205</xdr:rowOff>
    </xdr:to>
    <xdr:cxnSp macro="">
      <xdr:nvCxnSpPr>
        <xdr:cNvPr id="425" name="直線コネクタ 424">
          <a:extLst>
            <a:ext uri="{FF2B5EF4-FFF2-40B4-BE49-F238E27FC236}">
              <a16:creationId xmlns:a16="http://schemas.microsoft.com/office/drawing/2014/main" id="{6DE17FAF-9EF8-43D2-BE25-D5B9E97C0A09}"/>
            </a:ext>
          </a:extLst>
        </xdr:cNvPr>
        <xdr:cNvCxnSpPr/>
      </xdr:nvCxnSpPr>
      <xdr:spPr>
        <a:xfrm>
          <a:off x="2019300" y="18293715"/>
          <a:ext cx="88709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130175</xdr:rowOff>
    </xdr:from>
    <xdr:to>
      <xdr:col>6</xdr:col>
      <xdr:colOff>38100</xdr:colOff>
      <xdr:row>105</xdr:row>
      <xdr:rowOff>60325</xdr:rowOff>
    </xdr:to>
    <xdr:sp macro="" textlink="">
      <xdr:nvSpPr>
        <xdr:cNvPr id="426" name="楕円 425">
          <a:extLst>
            <a:ext uri="{FF2B5EF4-FFF2-40B4-BE49-F238E27FC236}">
              <a16:creationId xmlns:a16="http://schemas.microsoft.com/office/drawing/2014/main" id="{E1F7D545-D096-47DF-8EAE-DDC0399F10D7}"/>
            </a:ext>
          </a:extLst>
        </xdr:cNvPr>
        <xdr:cNvSpPr/>
      </xdr:nvSpPr>
      <xdr:spPr>
        <a:xfrm>
          <a:off x="1077595" y="183610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105</xdr:row>
      <xdr:rowOff>9525</xdr:rowOff>
    </xdr:to>
    <xdr:cxnSp macro="">
      <xdr:nvCxnSpPr>
        <xdr:cNvPr id="427" name="直線コネクタ 426">
          <a:extLst>
            <a:ext uri="{FF2B5EF4-FFF2-40B4-BE49-F238E27FC236}">
              <a16:creationId xmlns:a16="http://schemas.microsoft.com/office/drawing/2014/main" id="{D972B36C-E367-4576-8073-81BE13D5ABCF}"/>
            </a:ext>
          </a:extLst>
        </xdr:cNvPr>
        <xdr:cNvCxnSpPr/>
      </xdr:nvCxnSpPr>
      <xdr:spPr>
        <a:xfrm flipV="1">
          <a:off x="1132205" y="18293715"/>
          <a:ext cx="88709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28" name="n_1aveValue【市民会館】&#10;有形固定資産減価償却率">
          <a:extLst>
            <a:ext uri="{FF2B5EF4-FFF2-40B4-BE49-F238E27FC236}">
              <a16:creationId xmlns:a16="http://schemas.microsoft.com/office/drawing/2014/main" id="{10F207C7-5E26-4B7A-85EB-04BE00F9E254}"/>
            </a:ext>
          </a:extLst>
        </xdr:cNvPr>
        <xdr:cNvSpPr txBox="1"/>
      </xdr:nvSpPr>
      <xdr:spPr>
        <a:xfrm>
          <a:off x="3582044" y="1791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29" name="n_2aveValue【市民会館】&#10;有形固定資産減価償却率">
          <a:extLst>
            <a:ext uri="{FF2B5EF4-FFF2-40B4-BE49-F238E27FC236}">
              <a16:creationId xmlns:a16="http://schemas.microsoft.com/office/drawing/2014/main" id="{B8D479A1-EDB3-409B-9E70-7A89BAC6F842}"/>
            </a:ext>
          </a:extLst>
        </xdr:cNvPr>
        <xdr:cNvSpPr txBox="1"/>
      </xdr:nvSpPr>
      <xdr:spPr>
        <a:xfrm>
          <a:off x="2705744" y="1784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0" name="n_3aveValue【市民会館】&#10;有形固定資産減価償却率">
          <a:extLst>
            <a:ext uri="{FF2B5EF4-FFF2-40B4-BE49-F238E27FC236}">
              <a16:creationId xmlns:a16="http://schemas.microsoft.com/office/drawing/2014/main" id="{634B95A5-70EF-429E-8D4A-F8F4D8ECD71E}"/>
            </a:ext>
          </a:extLst>
        </xdr:cNvPr>
        <xdr:cNvSpPr txBox="1"/>
      </xdr:nvSpPr>
      <xdr:spPr>
        <a:xfrm>
          <a:off x="1818649"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431" name="n_4aveValue【市民会館】&#10;有形固定資産減価償却率">
          <a:extLst>
            <a:ext uri="{FF2B5EF4-FFF2-40B4-BE49-F238E27FC236}">
              <a16:creationId xmlns:a16="http://schemas.microsoft.com/office/drawing/2014/main" id="{12001C38-183F-4F61-85AF-1F862A07D31D}"/>
            </a:ext>
          </a:extLst>
        </xdr:cNvPr>
        <xdr:cNvSpPr txBox="1"/>
      </xdr:nvSpPr>
      <xdr:spPr>
        <a:xfrm>
          <a:off x="925839" y="1785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432" name="n_1mainValue【市民会館】&#10;有形固定資産減価償却率">
          <a:extLst>
            <a:ext uri="{FF2B5EF4-FFF2-40B4-BE49-F238E27FC236}">
              <a16:creationId xmlns:a16="http://schemas.microsoft.com/office/drawing/2014/main" id="{979814C1-7765-408A-B707-50AD4662D04A}"/>
            </a:ext>
          </a:extLst>
        </xdr:cNvPr>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433" name="n_2mainValue【市民会館】&#10;有形固定資産減価償却率">
          <a:extLst>
            <a:ext uri="{FF2B5EF4-FFF2-40B4-BE49-F238E27FC236}">
              <a16:creationId xmlns:a16="http://schemas.microsoft.com/office/drawing/2014/main" id="{5DEBE36F-1742-4C01-AFAE-647D70AD4E99}"/>
            </a:ext>
          </a:extLst>
        </xdr:cNvPr>
        <xdr:cNvSpPr txBox="1"/>
      </xdr:nvSpPr>
      <xdr:spPr>
        <a:xfrm>
          <a:off x="2705744" y="183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4" name="n_3mainValue【市民会館】&#10;有形固定資産減価償却率">
          <a:extLst>
            <a:ext uri="{FF2B5EF4-FFF2-40B4-BE49-F238E27FC236}">
              <a16:creationId xmlns:a16="http://schemas.microsoft.com/office/drawing/2014/main" id="{AC7D171F-EBA5-4682-8103-6EDC941E2AFC}"/>
            </a:ext>
          </a:extLst>
        </xdr:cNvPr>
        <xdr:cNvSpPr txBox="1"/>
      </xdr:nvSpPr>
      <xdr:spPr>
        <a:xfrm>
          <a:off x="1818649" y="183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51452</xdr:rowOff>
    </xdr:from>
    <xdr:ext cx="405111" cy="259045"/>
    <xdr:sp macro="" textlink="">
      <xdr:nvSpPr>
        <xdr:cNvPr id="435" name="n_4mainValue【市民会館】&#10;有形固定資産減価償却率">
          <a:extLst>
            <a:ext uri="{FF2B5EF4-FFF2-40B4-BE49-F238E27FC236}">
              <a16:creationId xmlns:a16="http://schemas.microsoft.com/office/drawing/2014/main" id="{5CC0B0FA-C6BC-4E53-A91E-432FA6063C82}"/>
            </a:ext>
          </a:extLst>
        </xdr:cNvPr>
        <xdr:cNvSpPr txBox="1"/>
      </xdr:nvSpPr>
      <xdr:spPr>
        <a:xfrm>
          <a:off x="925839"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864481BB-439C-4CBC-A23C-C3F1559D81CC}"/>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15DA66F-4B86-465C-B6A6-D426659D5C38}"/>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57B13D9-DCB0-4CFA-98BB-3D67223C9AAD}"/>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5596EAC3-23CD-4205-9708-9D0E5B5B4FAA}"/>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67D9161-F139-49C0-AFF8-DF8D3979409A}"/>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E69077F-D5A2-4EDB-A233-0D18D2E76C91}"/>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0F90236-77AE-42A2-9C18-3622CD27E926}"/>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DEE8649-DDF4-4BE1-A3CF-C055000B94B9}"/>
            </a:ext>
          </a:extLst>
        </xdr:cNvPr>
        <xdr:cNvSpPr/>
      </xdr:nvSpPr>
      <xdr:spPr>
        <a:xfrm>
          <a:off x="660209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674DADE-07DA-40EF-9DA9-9BD153E5C707}"/>
            </a:ext>
          </a:extLst>
        </xdr:cNvPr>
        <xdr:cNvSpPr txBox="1"/>
      </xdr:nvSpPr>
      <xdr:spPr>
        <a:xfrm>
          <a:off x="6563995"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C7C8CF5-6A3F-43A8-BDA0-6095329378D3}"/>
            </a:ext>
          </a:extLst>
        </xdr:cNvPr>
        <xdr:cNvCxnSpPr/>
      </xdr:nvCxnSpPr>
      <xdr:spPr>
        <a:xfrm>
          <a:off x="660209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DC5118C-2F4C-47D9-8F03-FC075A5A0B25}"/>
            </a:ext>
          </a:extLst>
        </xdr:cNvPr>
        <xdr:cNvCxnSpPr/>
      </xdr:nvCxnSpPr>
      <xdr:spPr>
        <a:xfrm>
          <a:off x="6602095"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94647ED3-3902-4A5F-8FB4-299F855993C0}"/>
            </a:ext>
          </a:extLst>
        </xdr:cNvPr>
        <xdr:cNvSpPr txBox="1"/>
      </xdr:nvSpPr>
      <xdr:spPr>
        <a:xfrm>
          <a:off x="6136821"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AE14FA92-05F6-44F7-B209-FFFB4CA4EE53}"/>
            </a:ext>
          </a:extLst>
        </xdr:cNvPr>
        <xdr:cNvCxnSpPr/>
      </xdr:nvCxnSpPr>
      <xdr:spPr>
        <a:xfrm>
          <a:off x="6602095"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566E7371-2D15-4AF5-9A78-69E37CD041F5}"/>
            </a:ext>
          </a:extLst>
        </xdr:cNvPr>
        <xdr:cNvSpPr txBox="1"/>
      </xdr:nvSpPr>
      <xdr:spPr>
        <a:xfrm>
          <a:off x="6136821" y="186584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14613F83-A7D7-44E6-927C-C79C0D89DED5}"/>
            </a:ext>
          </a:extLst>
        </xdr:cNvPr>
        <xdr:cNvCxnSpPr/>
      </xdr:nvCxnSpPr>
      <xdr:spPr>
        <a:xfrm>
          <a:off x="6602095"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A4D398B2-462B-4663-886C-B53E3C526777}"/>
            </a:ext>
          </a:extLst>
        </xdr:cNvPr>
        <xdr:cNvSpPr txBox="1"/>
      </xdr:nvSpPr>
      <xdr:spPr>
        <a:xfrm>
          <a:off x="6136821" y="183281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D38718D1-C75D-4E05-8B15-EF3E99330F0C}"/>
            </a:ext>
          </a:extLst>
        </xdr:cNvPr>
        <xdr:cNvCxnSpPr/>
      </xdr:nvCxnSpPr>
      <xdr:spPr>
        <a:xfrm>
          <a:off x="6602095"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E7E21AFF-3445-4D1E-BCA2-67BB2B1E0D70}"/>
            </a:ext>
          </a:extLst>
        </xdr:cNvPr>
        <xdr:cNvSpPr txBox="1"/>
      </xdr:nvSpPr>
      <xdr:spPr>
        <a:xfrm>
          <a:off x="6136821" y="179901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AEEDDA70-38B2-464F-BD16-1BA0AEEB63E5}"/>
            </a:ext>
          </a:extLst>
        </xdr:cNvPr>
        <xdr:cNvCxnSpPr/>
      </xdr:nvCxnSpPr>
      <xdr:spPr>
        <a:xfrm>
          <a:off x="6602095"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D14C6143-4C7A-4B99-80AE-55C012A9F7CF}"/>
            </a:ext>
          </a:extLst>
        </xdr:cNvPr>
        <xdr:cNvSpPr txBox="1"/>
      </xdr:nvSpPr>
      <xdr:spPr>
        <a:xfrm>
          <a:off x="6136821" y="17659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2DDA5D74-9EED-44CF-87B6-8269E8648E5A}"/>
            </a:ext>
          </a:extLst>
        </xdr:cNvPr>
        <xdr:cNvCxnSpPr/>
      </xdr:nvCxnSpPr>
      <xdr:spPr>
        <a:xfrm>
          <a:off x="6602095"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5D874A6D-B24A-4513-AF2A-D5F62F2485EB}"/>
            </a:ext>
          </a:extLst>
        </xdr:cNvPr>
        <xdr:cNvSpPr txBox="1"/>
      </xdr:nvSpPr>
      <xdr:spPr>
        <a:xfrm>
          <a:off x="6136821" y="17323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CE17B1A-CD35-484C-9323-43DD4CB59656}"/>
            </a:ext>
          </a:extLst>
        </xdr:cNvPr>
        <xdr:cNvCxnSpPr/>
      </xdr:nvCxnSpPr>
      <xdr:spPr>
        <a:xfrm>
          <a:off x="660209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A79CA59-301C-4020-AABD-85C321875CFF}"/>
            </a:ext>
          </a:extLst>
        </xdr:cNvPr>
        <xdr:cNvSpPr txBox="1"/>
      </xdr:nvSpPr>
      <xdr:spPr>
        <a:xfrm>
          <a:off x="6136821"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9A31C16-E97A-4D74-9FBC-11758227CA4D}"/>
            </a:ext>
          </a:extLst>
        </xdr:cNvPr>
        <xdr:cNvSpPr/>
      </xdr:nvSpPr>
      <xdr:spPr>
        <a:xfrm>
          <a:off x="660209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461" name="直線コネクタ 460">
          <a:extLst>
            <a:ext uri="{FF2B5EF4-FFF2-40B4-BE49-F238E27FC236}">
              <a16:creationId xmlns:a16="http://schemas.microsoft.com/office/drawing/2014/main" id="{11B92B1E-55C3-4C7C-99AC-DFA386AB8174}"/>
            </a:ext>
          </a:extLst>
        </xdr:cNvPr>
        <xdr:cNvCxnSpPr/>
      </xdr:nvCxnSpPr>
      <xdr:spPr>
        <a:xfrm flipV="1">
          <a:off x="10476865" y="17641388"/>
          <a:ext cx="0" cy="135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2" name="【市民会館】&#10;一人当たり面積最小値テキスト">
          <a:extLst>
            <a:ext uri="{FF2B5EF4-FFF2-40B4-BE49-F238E27FC236}">
              <a16:creationId xmlns:a16="http://schemas.microsoft.com/office/drawing/2014/main" id="{0F18E48D-B7AC-42F3-839D-504D2F7B141C}"/>
            </a:ext>
          </a:extLst>
        </xdr:cNvPr>
        <xdr:cNvSpPr txBox="1"/>
      </xdr:nvSpPr>
      <xdr:spPr>
        <a:xfrm>
          <a:off x="10515600" y="1900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3" name="直線コネクタ 462">
          <a:extLst>
            <a:ext uri="{FF2B5EF4-FFF2-40B4-BE49-F238E27FC236}">
              <a16:creationId xmlns:a16="http://schemas.microsoft.com/office/drawing/2014/main" id="{6AA9410B-B85C-4DDC-9FBB-9DA13549D456}"/>
            </a:ext>
          </a:extLst>
        </xdr:cNvPr>
        <xdr:cNvCxnSpPr/>
      </xdr:nvCxnSpPr>
      <xdr:spPr>
        <a:xfrm>
          <a:off x="10390505" y="1899965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464" name="【市民会館】&#10;一人当たり面積最大値テキスト">
          <a:extLst>
            <a:ext uri="{FF2B5EF4-FFF2-40B4-BE49-F238E27FC236}">
              <a16:creationId xmlns:a16="http://schemas.microsoft.com/office/drawing/2014/main" id="{C15EEA38-035F-4ADE-B0AC-AC2B4BDB0E36}"/>
            </a:ext>
          </a:extLst>
        </xdr:cNvPr>
        <xdr:cNvSpPr txBox="1"/>
      </xdr:nvSpPr>
      <xdr:spPr>
        <a:xfrm>
          <a:off x="10515600" y="1741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465" name="直線コネクタ 464">
          <a:extLst>
            <a:ext uri="{FF2B5EF4-FFF2-40B4-BE49-F238E27FC236}">
              <a16:creationId xmlns:a16="http://schemas.microsoft.com/office/drawing/2014/main" id="{1B113640-16AB-495F-AAAD-8368106EFCE8}"/>
            </a:ext>
          </a:extLst>
        </xdr:cNvPr>
        <xdr:cNvCxnSpPr/>
      </xdr:nvCxnSpPr>
      <xdr:spPr>
        <a:xfrm>
          <a:off x="10390505" y="176413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108329</xdr:rowOff>
    </xdr:from>
    <xdr:ext cx="469744" cy="259045"/>
    <xdr:sp macro="" textlink="">
      <xdr:nvSpPr>
        <xdr:cNvPr id="466" name="【市民会館】&#10;一人当たり面積平均値テキスト">
          <a:extLst>
            <a:ext uri="{FF2B5EF4-FFF2-40B4-BE49-F238E27FC236}">
              <a16:creationId xmlns:a16="http://schemas.microsoft.com/office/drawing/2014/main" id="{99AE49EF-A981-4E30-AB56-86F2559F28D6}"/>
            </a:ext>
          </a:extLst>
        </xdr:cNvPr>
        <xdr:cNvSpPr txBox="1"/>
      </xdr:nvSpPr>
      <xdr:spPr>
        <a:xfrm>
          <a:off x="10515600" y="18337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467" name="フローチャート: 判断 466">
          <a:extLst>
            <a:ext uri="{FF2B5EF4-FFF2-40B4-BE49-F238E27FC236}">
              <a16:creationId xmlns:a16="http://schemas.microsoft.com/office/drawing/2014/main" id="{5F07E4FA-7CBA-44E0-B4BF-CDE50DC45B15}"/>
            </a:ext>
          </a:extLst>
        </xdr:cNvPr>
        <xdr:cNvSpPr/>
      </xdr:nvSpPr>
      <xdr:spPr>
        <a:xfrm>
          <a:off x="10428605" y="18360752"/>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68" name="フローチャート: 判断 467">
          <a:extLst>
            <a:ext uri="{FF2B5EF4-FFF2-40B4-BE49-F238E27FC236}">
              <a16:creationId xmlns:a16="http://schemas.microsoft.com/office/drawing/2014/main" id="{706B9478-BA4E-43FE-8693-4A1B4DA39943}"/>
            </a:ext>
          </a:extLst>
        </xdr:cNvPr>
        <xdr:cNvSpPr/>
      </xdr:nvSpPr>
      <xdr:spPr>
        <a:xfrm>
          <a:off x="9590405" y="183751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69" name="フローチャート: 判断 468">
          <a:extLst>
            <a:ext uri="{FF2B5EF4-FFF2-40B4-BE49-F238E27FC236}">
              <a16:creationId xmlns:a16="http://schemas.microsoft.com/office/drawing/2014/main" id="{A10C0161-51AF-47A4-854F-B079925C3C61}"/>
            </a:ext>
          </a:extLst>
        </xdr:cNvPr>
        <xdr:cNvSpPr/>
      </xdr:nvSpPr>
      <xdr:spPr>
        <a:xfrm>
          <a:off x="8697595" y="1837653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159294</xdr:rowOff>
    </xdr:from>
    <xdr:to>
      <xdr:col>41</xdr:col>
      <xdr:colOff>101600</xdr:colOff>
      <xdr:row>105</xdr:row>
      <xdr:rowOff>89444</xdr:rowOff>
    </xdr:to>
    <xdr:sp macro="" textlink="">
      <xdr:nvSpPr>
        <xdr:cNvPr id="470" name="フローチャート: 判断 469">
          <a:extLst>
            <a:ext uri="{FF2B5EF4-FFF2-40B4-BE49-F238E27FC236}">
              <a16:creationId xmlns:a16="http://schemas.microsoft.com/office/drawing/2014/main" id="{1F28EF41-2494-4B39-9335-9DB683E32ED9}"/>
            </a:ext>
          </a:extLst>
        </xdr:cNvPr>
        <xdr:cNvSpPr/>
      </xdr:nvSpPr>
      <xdr:spPr>
        <a:xfrm>
          <a:off x="7810500" y="1838442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10705</xdr:rowOff>
    </xdr:from>
    <xdr:to>
      <xdr:col>36</xdr:col>
      <xdr:colOff>165100</xdr:colOff>
      <xdr:row>105</xdr:row>
      <xdr:rowOff>112305</xdr:rowOff>
    </xdr:to>
    <xdr:sp macro="" textlink="">
      <xdr:nvSpPr>
        <xdr:cNvPr id="471" name="フローチャート: 判断 470">
          <a:extLst>
            <a:ext uri="{FF2B5EF4-FFF2-40B4-BE49-F238E27FC236}">
              <a16:creationId xmlns:a16="http://schemas.microsoft.com/office/drawing/2014/main" id="{4A63F20B-46C9-4391-971A-9373857D742E}"/>
            </a:ext>
          </a:extLst>
        </xdr:cNvPr>
        <xdr:cNvSpPr/>
      </xdr:nvSpPr>
      <xdr:spPr>
        <a:xfrm>
          <a:off x="6923405" y="184111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26C7D6D-97C8-4C55-BBC7-EE34C2975CAE}"/>
            </a:ext>
          </a:extLst>
        </xdr:cNvPr>
        <xdr:cNvSpPr txBox="1"/>
      </xdr:nvSpPr>
      <xdr:spPr>
        <a:xfrm>
          <a:off x="102870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6CE0164-F86E-49FA-989C-13C85C5CB262}"/>
            </a:ext>
          </a:extLst>
        </xdr:cNvPr>
        <xdr:cNvSpPr txBox="1"/>
      </xdr:nvSpPr>
      <xdr:spPr>
        <a:xfrm>
          <a:off x="944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83721BD-BB40-4762-93C3-A5CA5C6E6B80}"/>
            </a:ext>
          </a:extLst>
        </xdr:cNvPr>
        <xdr:cNvSpPr txBox="1"/>
      </xdr:nvSpPr>
      <xdr:spPr>
        <a:xfrm>
          <a:off x="856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B5CCEC1-D465-47BC-8266-5F735C5BBA75}"/>
            </a:ext>
          </a:extLst>
        </xdr:cNvPr>
        <xdr:cNvSpPr txBox="1"/>
      </xdr:nvSpPr>
      <xdr:spPr>
        <a:xfrm>
          <a:off x="766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1CC34BB-3D0C-4D02-BC1B-61B45E88F4F3}"/>
            </a:ext>
          </a:extLst>
        </xdr:cNvPr>
        <xdr:cNvSpPr txBox="1"/>
      </xdr:nvSpPr>
      <xdr:spPr>
        <a:xfrm>
          <a:off x="678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76019</xdr:rowOff>
    </xdr:from>
    <xdr:to>
      <xdr:col>55</xdr:col>
      <xdr:colOff>50800</xdr:colOff>
      <xdr:row>104</xdr:row>
      <xdr:rowOff>6169</xdr:rowOff>
    </xdr:to>
    <xdr:sp macro="" textlink="">
      <xdr:nvSpPr>
        <xdr:cNvPr id="477" name="楕円 476">
          <a:extLst>
            <a:ext uri="{FF2B5EF4-FFF2-40B4-BE49-F238E27FC236}">
              <a16:creationId xmlns:a16="http://schemas.microsoft.com/office/drawing/2014/main" id="{63D64BBC-33A9-4A0D-96E4-59DE8E779E18}"/>
            </a:ext>
          </a:extLst>
        </xdr:cNvPr>
        <xdr:cNvSpPr/>
      </xdr:nvSpPr>
      <xdr:spPr>
        <a:xfrm>
          <a:off x="10428605" y="181277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98896</xdr:rowOff>
    </xdr:from>
    <xdr:ext cx="469744" cy="259045"/>
    <xdr:sp macro="" textlink="">
      <xdr:nvSpPr>
        <xdr:cNvPr id="478" name="【市民会館】&#10;一人当たり面積該当値テキスト">
          <a:extLst>
            <a:ext uri="{FF2B5EF4-FFF2-40B4-BE49-F238E27FC236}">
              <a16:creationId xmlns:a16="http://schemas.microsoft.com/office/drawing/2014/main" id="{C5F06450-6F70-4F96-94C4-EBE60983499C}"/>
            </a:ext>
          </a:extLst>
        </xdr:cNvPr>
        <xdr:cNvSpPr txBox="1"/>
      </xdr:nvSpPr>
      <xdr:spPr>
        <a:xfrm>
          <a:off x="10515600"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79284</xdr:rowOff>
    </xdr:from>
    <xdr:to>
      <xdr:col>50</xdr:col>
      <xdr:colOff>165100</xdr:colOff>
      <xdr:row>104</xdr:row>
      <xdr:rowOff>9434</xdr:rowOff>
    </xdr:to>
    <xdr:sp macro="" textlink="">
      <xdr:nvSpPr>
        <xdr:cNvPr id="479" name="楕円 478">
          <a:extLst>
            <a:ext uri="{FF2B5EF4-FFF2-40B4-BE49-F238E27FC236}">
              <a16:creationId xmlns:a16="http://schemas.microsoft.com/office/drawing/2014/main" id="{30123BBE-201B-4005-B8E3-E656A997ABA2}"/>
            </a:ext>
          </a:extLst>
        </xdr:cNvPr>
        <xdr:cNvSpPr/>
      </xdr:nvSpPr>
      <xdr:spPr>
        <a:xfrm>
          <a:off x="9590405" y="1813106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126819</xdr:rowOff>
    </xdr:from>
    <xdr:to>
      <xdr:col>55</xdr:col>
      <xdr:colOff>0</xdr:colOff>
      <xdr:row>103</xdr:row>
      <xdr:rowOff>130084</xdr:rowOff>
    </xdr:to>
    <xdr:cxnSp macro="">
      <xdr:nvCxnSpPr>
        <xdr:cNvPr id="480" name="直線コネクタ 479">
          <a:extLst>
            <a:ext uri="{FF2B5EF4-FFF2-40B4-BE49-F238E27FC236}">
              <a16:creationId xmlns:a16="http://schemas.microsoft.com/office/drawing/2014/main" id="{9E454DA9-897C-48D6-9434-B5C34EFCF321}"/>
            </a:ext>
          </a:extLst>
        </xdr:cNvPr>
        <xdr:cNvCxnSpPr/>
      </xdr:nvCxnSpPr>
      <xdr:spPr>
        <a:xfrm flipV="1">
          <a:off x="9639300" y="18176694"/>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98879</xdr:rowOff>
    </xdr:from>
    <xdr:to>
      <xdr:col>46</xdr:col>
      <xdr:colOff>38100</xdr:colOff>
      <xdr:row>104</xdr:row>
      <xdr:rowOff>29029</xdr:rowOff>
    </xdr:to>
    <xdr:sp macro="" textlink="">
      <xdr:nvSpPr>
        <xdr:cNvPr id="481" name="楕円 480">
          <a:extLst>
            <a:ext uri="{FF2B5EF4-FFF2-40B4-BE49-F238E27FC236}">
              <a16:creationId xmlns:a16="http://schemas.microsoft.com/office/drawing/2014/main" id="{8A2A1B6F-C7DB-45BB-8F6B-4904FD5D55A3}"/>
            </a:ext>
          </a:extLst>
        </xdr:cNvPr>
        <xdr:cNvSpPr/>
      </xdr:nvSpPr>
      <xdr:spPr>
        <a:xfrm>
          <a:off x="8697595" y="1815446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130084</xdr:rowOff>
    </xdr:from>
    <xdr:to>
      <xdr:col>50</xdr:col>
      <xdr:colOff>114300</xdr:colOff>
      <xdr:row>103</xdr:row>
      <xdr:rowOff>149679</xdr:rowOff>
    </xdr:to>
    <xdr:cxnSp macro="">
      <xdr:nvCxnSpPr>
        <xdr:cNvPr id="482" name="直線コネクタ 481">
          <a:extLst>
            <a:ext uri="{FF2B5EF4-FFF2-40B4-BE49-F238E27FC236}">
              <a16:creationId xmlns:a16="http://schemas.microsoft.com/office/drawing/2014/main" id="{37A61838-4F8B-4288-8F5C-5EFEA4E553CF}"/>
            </a:ext>
          </a:extLst>
        </xdr:cNvPr>
        <xdr:cNvCxnSpPr/>
      </xdr:nvCxnSpPr>
      <xdr:spPr>
        <a:xfrm flipV="1">
          <a:off x="8752205" y="18185674"/>
          <a:ext cx="887095"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108676</xdr:rowOff>
    </xdr:from>
    <xdr:to>
      <xdr:col>41</xdr:col>
      <xdr:colOff>101600</xdr:colOff>
      <xdr:row>104</xdr:row>
      <xdr:rowOff>38826</xdr:rowOff>
    </xdr:to>
    <xdr:sp macro="" textlink="">
      <xdr:nvSpPr>
        <xdr:cNvPr id="483" name="楕円 482">
          <a:extLst>
            <a:ext uri="{FF2B5EF4-FFF2-40B4-BE49-F238E27FC236}">
              <a16:creationId xmlns:a16="http://schemas.microsoft.com/office/drawing/2014/main" id="{EE09F2AA-0CC8-4700-A9B7-42CA2DA22113}"/>
            </a:ext>
          </a:extLst>
        </xdr:cNvPr>
        <xdr:cNvSpPr/>
      </xdr:nvSpPr>
      <xdr:spPr>
        <a:xfrm>
          <a:off x="7810500" y="1816236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149679</xdr:rowOff>
    </xdr:from>
    <xdr:to>
      <xdr:col>45</xdr:col>
      <xdr:colOff>177800</xdr:colOff>
      <xdr:row>103</xdr:row>
      <xdr:rowOff>159476</xdr:rowOff>
    </xdr:to>
    <xdr:cxnSp macro="">
      <xdr:nvCxnSpPr>
        <xdr:cNvPr id="484" name="直線コネクタ 483">
          <a:extLst>
            <a:ext uri="{FF2B5EF4-FFF2-40B4-BE49-F238E27FC236}">
              <a16:creationId xmlns:a16="http://schemas.microsoft.com/office/drawing/2014/main" id="{E07CCB7B-E782-435B-97B5-84251CC02AF8}"/>
            </a:ext>
          </a:extLst>
        </xdr:cNvPr>
        <xdr:cNvCxnSpPr/>
      </xdr:nvCxnSpPr>
      <xdr:spPr>
        <a:xfrm flipV="1">
          <a:off x="7859395" y="18201459"/>
          <a:ext cx="89281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108676</xdr:rowOff>
    </xdr:from>
    <xdr:to>
      <xdr:col>36</xdr:col>
      <xdr:colOff>165100</xdr:colOff>
      <xdr:row>104</xdr:row>
      <xdr:rowOff>38826</xdr:rowOff>
    </xdr:to>
    <xdr:sp macro="" textlink="">
      <xdr:nvSpPr>
        <xdr:cNvPr id="485" name="楕円 484">
          <a:extLst>
            <a:ext uri="{FF2B5EF4-FFF2-40B4-BE49-F238E27FC236}">
              <a16:creationId xmlns:a16="http://schemas.microsoft.com/office/drawing/2014/main" id="{F73F84A6-1732-4AF5-8B2E-18838168B05F}"/>
            </a:ext>
          </a:extLst>
        </xdr:cNvPr>
        <xdr:cNvSpPr/>
      </xdr:nvSpPr>
      <xdr:spPr>
        <a:xfrm>
          <a:off x="6923405" y="181623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159476</xdr:rowOff>
    </xdr:from>
    <xdr:to>
      <xdr:col>41</xdr:col>
      <xdr:colOff>50800</xdr:colOff>
      <xdr:row>103</xdr:row>
      <xdr:rowOff>159476</xdr:rowOff>
    </xdr:to>
    <xdr:cxnSp macro="">
      <xdr:nvCxnSpPr>
        <xdr:cNvPr id="486" name="直線コネクタ 485">
          <a:extLst>
            <a:ext uri="{FF2B5EF4-FFF2-40B4-BE49-F238E27FC236}">
              <a16:creationId xmlns:a16="http://schemas.microsoft.com/office/drawing/2014/main" id="{1F63155F-D632-4B1E-A8C0-A10DCECAED5C}"/>
            </a:ext>
          </a:extLst>
        </xdr:cNvPr>
        <xdr:cNvCxnSpPr/>
      </xdr:nvCxnSpPr>
      <xdr:spPr>
        <a:xfrm>
          <a:off x="6972300" y="1820935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67508</xdr:rowOff>
    </xdr:from>
    <xdr:ext cx="469744" cy="259045"/>
    <xdr:sp macro="" textlink="">
      <xdr:nvSpPr>
        <xdr:cNvPr id="487" name="n_1aveValue【市民会館】&#10;一人当たり面積">
          <a:extLst>
            <a:ext uri="{FF2B5EF4-FFF2-40B4-BE49-F238E27FC236}">
              <a16:creationId xmlns:a16="http://schemas.microsoft.com/office/drawing/2014/main" id="{435BBE58-07BF-46D4-8594-77D409CAC6C9}"/>
            </a:ext>
          </a:extLst>
        </xdr:cNvPr>
        <xdr:cNvSpPr txBox="1"/>
      </xdr:nvSpPr>
      <xdr:spPr>
        <a:xfrm>
          <a:off x="9395537" y="184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70775</xdr:rowOff>
    </xdr:from>
    <xdr:ext cx="469744" cy="259045"/>
    <xdr:sp macro="" textlink="">
      <xdr:nvSpPr>
        <xdr:cNvPr id="488" name="n_2aveValue【市民会館】&#10;一人当たり面積">
          <a:extLst>
            <a:ext uri="{FF2B5EF4-FFF2-40B4-BE49-F238E27FC236}">
              <a16:creationId xmlns:a16="http://schemas.microsoft.com/office/drawing/2014/main" id="{B685050F-77C6-4A46-83EC-0165F38B4EF8}"/>
            </a:ext>
          </a:extLst>
        </xdr:cNvPr>
        <xdr:cNvSpPr txBox="1"/>
      </xdr:nvSpPr>
      <xdr:spPr>
        <a:xfrm>
          <a:off x="8519237" y="1847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80571</xdr:rowOff>
    </xdr:from>
    <xdr:ext cx="469744" cy="259045"/>
    <xdr:sp macro="" textlink="">
      <xdr:nvSpPr>
        <xdr:cNvPr id="489" name="n_3aveValue【市民会館】&#10;一人当たり面積">
          <a:extLst>
            <a:ext uri="{FF2B5EF4-FFF2-40B4-BE49-F238E27FC236}">
              <a16:creationId xmlns:a16="http://schemas.microsoft.com/office/drawing/2014/main" id="{F2C4CD4C-FE58-41F1-B31F-B2EBCE81C08D}"/>
            </a:ext>
          </a:extLst>
        </xdr:cNvPr>
        <xdr:cNvSpPr txBox="1"/>
      </xdr:nvSpPr>
      <xdr:spPr>
        <a:xfrm>
          <a:off x="7624522"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103432</xdr:rowOff>
    </xdr:from>
    <xdr:ext cx="469744" cy="259045"/>
    <xdr:sp macro="" textlink="">
      <xdr:nvSpPr>
        <xdr:cNvPr id="490" name="n_4aveValue【市民会館】&#10;一人当たり面積">
          <a:extLst>
            <a:ext uri="{FF2B5EF4-FFF2-40B4-BE49-F238E27FC236}">
              <a16:creationId xmlns:a16="http://schemas.microsoft.com/office/drawing/2014/main" id="{3A257212-2C39-4FB9-BD81-231486272875}"/>
            </a:ext>
          </a:extLst>
        </xdr:cNvPr>
        <xdr:cNvSpPr txBox="1"/>
      </xdr:nvSpPr>
      <xdr:spPr>
        <a:xfrm>
          <a:off x="6739332" y="185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25961</xdr:rowOff>
    </xdr:from>
    <xdr:ext cx="469744" cy="259045"/>
    <xdr:sp macro="" textlink="">
      <xdr:nvSpPr>
        <xdr:cNvPr id="491" name="n_1mainValue【市民会館】&#10;一人当たり面積">
          <a:extLst>
            <a:ext uri="{FF2B5EF4-FFF2-40B4-BE49-F238E27FC236}">
              <a16:creationId xmlns:a16="http://schemas.microsoft.com/office/drawing/2014/main" id="{59735262-2FEC-4D07-B892-FB226231F857}"/>
            </a:ext>
          </a:extLst>
        </xdr:cNvPr>
        <xdr:cNvSpPr txBox="1"/>
      </xdr:nvSpPr>
      <xdr:spPr>
        <a:xfrm>
          <a:off x="9395537" y="1790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45556</xdr:rowOff>
    </xdr:from>
    <xdr:ext cx="469744" cy="259045"/>
    <xdr:sp macro="" textlink="">
      <xdr:nvSpPr>
        <xdr:cNvPr id="492" name="n_2mainValue【市民会館】&#10;一人当たり面積">
          <a:extLst>
            <a:ext uri="{FF2B5EF4-FFF2-40B4-BE49-F238E27FC236}">
              <a16:creationId xmlns:a16="http://schemas.microsoft.com/office/drawing/2014/main" id="{28D38B6A-E71D-4971-985E-965AEA38774D}"/>
            </a:ext>
          </a:extLst>
        </xdr:cNvPr>
        <xdr:cNvSpPr txBox="1"/>
      </xdr:nvSpPr>
      <xdr:spPr>
        <a:xfrm>
          <a:off x="8519237" y="179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55353</xdr:rowOff>
    </xdr:from>
    <xdr:ext cx="469744" cy="259045"/>
    <xdr:sp macro="" textlink="">
      <xdr:nvSpPr>
        <xdr:cNvPr id="493" name="n_3mainValue【市民会館】&#10;一人当たり面積">
          <a:extLst>
            <a:ext uri="{FF2B5EF4-FFF2-40B4-BE49-F238E27FC236}">
              <a16:creationId xmlns:a16="http://schemas.microsoft.com/office/drawing/2014/main" id="{384969FA-BA67-424D-86E5-2F0BCE2D85C5}"/>
            </a:ext>
          </a:extLst>
        </xdr:cNvPr>
        <xdr:cNvSpPr txBox="1"/>
      </xdr:nvSpPr>
      <xdr:spPr>
        <a:xfrm>
          <a:off x="7624522" y="179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55353</xdr:rowOff>
    </xdr:from>
    <xdr:ext cx="469744" cy="259045"/>
    <xdr:sp macro="" textlink="">
      <xdr:nvSpPr>
        <xdr:cNvPr id="494" name="n_4mainValue【市民会館】&#10;一人当たり面積">
          <a:extLst>
            <a:ext uri="{FF2B5EF4-FFF2-40B4-BE49-F238E27FC236}">
              <a16:creationId xmlns:a16="http://schemas.microsoft.com/office/drawing/2014/main" id="{0E407A90-6948-4574-891A-1A5D4D980D28}"/>
            </a:ext>
          </a:extLst>
        </xdr:cNvPr>
        <xdr:cNvSpPr txBox="1"/>
      </xdr:nvSpPr>
      <xdr:spPr>
        <a:xfrm>
          <a:off x="6739332" y="179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9CDC3C6-E1F9-4293-BA91-A130A2935130}"/>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7050E89-11E6-406D-83B9-31500B233EA0}"/>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FB2DBAC-DE61-40B7-81EA-7441FF5B8B94}"/>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198C8F7-5FD4-48FF-AC7F-FBCE075DC30A}"/>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D77E272-04F2-4E2C-BFA2-F688B5BE06B8}"/>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5589C05-326F-498A-B86C-1BC1A3C09DB4}"/>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2B1C47E-4583-4259-AEEF-E7EEA8E8B87F}"/>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41BD95D-1618-408E-80CE-9B723D0B1BB3}"/>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CF1EF1D-1F8A-4D7F-8672-D460BBECCD95}"/>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153AF3C-1B66-42D0-BA21-065BD6E4D878}"/>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8845C2E-BCEB-4AE9-8949-74E1A70E4EE3}"/>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83091CC-8D68-427B-987A-CEC1F18941E2}"/>
            </a:ext>
          </a:extLst>
        </xdr:cNvPr>
        <xdr:cNvCxnSpPr/>
      </xdr:nvCxnSpPr>
      <xdr:spPr>
        <a:xfrm>
          <a:off x="12447905"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6728892D-F67A-4930-B003-1951F05D2AD5}"/>
            </a:ext>
          </a:extLst>
        </xdr:cNvPr>
        <xdr:cNvSpPr txBox="1"/>
      </xdr:nvSpPr>
      <xdr:spPr>
        <a:xfrm>
          <a:off x="11982631"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2E3256FA-2EB2-4FF4-9D3D-EFE7B5CAA821}"/>
            </a:ext>
          </a:extLst>
        </xdr:cNvPr>
        <xdr:cNvCxnSpPr/>
      </xdr:nvCxnSpPr>
      <xdr:spPr>
        <a:xfrm>
          <a:off x="12447905"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179790A8-1D1F-445E-8F69-65F8DF9A47F9}"/>
            </a:ext>
          </a:extLst>
        </xdr:cNvPr>
        <xdr:cNvSpPr txBox="1"/>
      </xdr:nvSpPr>
      <xdr:spPr>
        <a:xfrm>
          <a:off x="12042941" y="69770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656B53C8-C410-40FB-A1BC-899BBA8EDABC}"/>
            </a:ext>
          </a:extLst>
        </xdr:cNvPr>
        <xdr:cNvCxnSpPr/>
      </xdr:nvCxnSpPr>
      <xdr:spPr>
        <a:xfrm>
          <a:off x="12447905"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38D48C82-1A0B-4F9F-B2C1-4248EBD1877E}"/>
            </a:ext>
          </a:extLst>
        </xdr:cNvPr>
        <xdr:cNvSpPr txBox="1"/>
      </xdr:nvSpPr>
      <xdr:spPr>
        <a:xfrm>
          <a:off x="12042941" y="6639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EF84C3D9-B4D0-48B2-B094-146930E3F73D}"/>
            </a:ext>
          </a:extLst>
        </xdr:cNvPr>
        <xdr:cNvCxnSpPr/>
      </xdr:nvCxnSpPr>
      <xdr:spPr>
        <a:xfrm>
          <a:off x="12447905"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975559E-DDB2-4CB7-8AD1-52C0386B5B93}"/>
            </a:ext>
          </a:extLst>
        </xdr:cNvPr>
        <xdr:cNvSpPr txBox="1"/>
      </xdr:nvSpPr>
      <xdr:spPr>
        <a:xfrm>
          <a:off x="12042941" y="63086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2F598F89-A610-4245-B9A2-BC3712CA33BB}"/>
            </a:ext>
          </a:extLst>
        </xdr:cNvPr>
        <xdr:cNvCxnSpPr/>
      </xdr:nvCxnSpPr>
      <xdr:spPr>
        <a:xfrm>
          <a:off x="12447905"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B627DCE-085D-4F5B-9752-E61BB86348F1}"/>
            </a:ext>
          </a:extLst>
        </xdr:cNvPr>
        <xdr:cNvSpPr txBox="1"/>
      </xdr:nvSpPr>
      <xdr:spPr>
        <a:xfrm>
          <a:off x="12042941" y="59782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7E45CEE6-087A-4C9E-9140-93EFC32EC959}"/>
            </a:ext>
          </a:extLst>
        </xdr:cNvPr>
        <xdr:cNvCxnSpPr/>
      </xdr:nvCxnSpPr>
      <xdr:spPr>
        <a:xfrm>
          <a:off x="12447905"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9FACC8DB-7CFD-4989-B3BA-305F01F70CE2}"/>
            </a:ext>
          </a:extLst>
        </xdr:cNvPr>
        <xdr:cNvSpPr txBox="1"/>
      </xdr:nvSpPr>
      <xdr:spPr>
        <a:xfrm>
          <a:off x="12108966" y="56421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71B0BA1-6E19-4822-8CDC-7878BF5A47D4}"/>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48ACA2F7-04FE-422F-AFC1-7A725D011C84}"/>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520" name="直線コネクタ 519">
          <a:extLst>
            <a:ext uri="{FF2B5EF4-FFF2-40B4-BE49-F238E27FC236}">
              <a16:creationId xmlns:a16="http://schemas.microsoft.com/office/drawing/2014/main" id="{534007D0-0011-4B8A-A2B4-D7870DEC2C9B}"/>
            </a:ext>
          </a:extLst>
        </xdr:cNvPr>
        <xdr:cNvCxnSpPr/>
      </xdr:nvCxnSpPr>
      <xdr:spPr>
        <a:xfrm flipV="1">
          <a:off x="16316959" y="599585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D3AD193E-4AC5-4E8C-9868-390E5C3F1B44}"/>
            </a:ext>
          </a:extLst>
        </xdr:cNvPr>
        <xdr:cNvSpPr txBox="1"/>
      </xdr:nvSpPr>
      <xdr:spPr>
        <a:xfrm>
          <a:off x="16355695" y="742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2" name="直線コネクタ 521">
          <a:extLst>
            <a:ext uri="{FF2B5EF4-FFF2-40B4-BE49-F238E27FC236}">
              <a16:creationId xmlns:a16="http://schemas.microsoft.com/office/drawing/2014/main" id="{427CA10A-1E64-4117-B7AA-C7B801D02FC5}"/>
            </a:ext>
          </a:extLst>
        </xdr:cNvPr>
        <xdr:cNvCxnSpPr/>
      </xdr:nvCxnSpPr>
      <xdr:spPr>
        <a:xfrm>
          <a:off x="16230600" y="742623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CE626350-0539-4DA5-BB76-A17B139E7ED9}"/>
            </a:ext>
          </a:extLst>
        </xdr:cNvPr>
        <xdr:cNvSpPr txBox="1"/>
      </xdr:nvSpPr>
      <xdr:spPr>
        <a:xfrm>
          <a:off x="16355695" y="576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4" name="直線コネクタ 523">
          <a:extLst>
            <a:ext uri="{FF2B5EF4-FFF2-40B4-BE49-F238E27FC236}">
              <a16:creationId xmlns:a16="http://schemas.microsoft.com/office/drawing/2014/main" id="{9F975D98-9CFA-4D25-BEB4-6F9F620BF5E9}"/>
            </a:ext>
          </a:extLst>
        </xdr:cNvPr>
        <xdr:cNvCxnSpPr/>
      </xdr:nvCxnSpPr>
      <xdr:spPr>
        <a:xfrm>
          <a:off x="16230600" y="599585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154050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1FB3878-AA85-4ED8-9A4D-CEB775973127}"/>
            </a:ext>
          </a:extLst>
        </xdr:cNvPr>
        <xdr:cNvSpPr txBox="1"/>
      </xdr:nvSpPr>
      <xdr:spPr>
        <a:xfrm>
          <a:off x="16355695" y="6638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26" name="フローチャート: 判断 525">
          <a:extLst>
            <a:ext uri="{FF2B5EF4-FFF2-40B4-BE49-F238E27FC236}">
              <a16:creationId xmlns:a16="http://schemas.microsoft.com/office/drawing/2014/main" id="{36F46D4B-B092-4B59-9191-789CB87CB4A9}"/>
            </a:ext>
          </a:extLst>
        </xdr:cNvPr>
        <xdr:cNvSpPr/>
      </xdr:nvSpPr>
      <xdr:spPr>
        <a:xfrm>
          <a:off x="16268700" y="666405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527" name="フローチャート: 判断 526">
          <a:extLst>
            <a:ext uri="{FF2B5EF4-FFF2-40B4-BE49-F238E27FC236}">
              <a16:creationId xmlns:a16="http://schemas.microsoft.com/office/drawing/2014/main" id="{15BEE751-06FD-4495-BDED-768EC11D71FB}"/>
            </a:ext>
          </a:extLst>
        </xdr:cNvPr>
        <xdr:cNvSpPr/>
      </xdr:nvSpPr>
      <xdr:spPr>
        <a:xfrm>
          <a:off x="15430500" y="6684191"/>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528" name="フローチャート: 判断 527">
          <a:extLst>
            <a:ext uri="{FF2B5EF4-FFF2-40B4-BE49-F238E27FC236}">
              <a16:creationId xmlns:a16="http://schemas.microsoft.com/office/drawing/2014/main" id="{3D57CD09-816E-4F7E-AB92-907A42EB8A48}"/>
            </a:ext>
          </a:extLst>
        </xdr:cNvPr>
        <xdr:cNvSpPr/>
      </xdr:nvSpPr>
      <xdr:spPr>
        <a:xfrm>
          <a:off x="14543405" y="66999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9" name="フローチャート: 判断 528">
          <a:extLst>
            <a:ext uri="{FF2B5EF4-FFF2-40B4-BE49-F238E27FC236}">
              <a16:creationId xmlns:a16="http://schemas.microsoft.com/office/drawing/2014/main" id="{BFC091EA-BCA3-47AB-B69D-FA0F94C64AC5}"/>
            </a:ext>
          </a:extLst>
        </xdr:cNvPr>
        <xdr:cNvSpPr/>
      </xdr:nvSpPr>
      <xdr:spPr>
        <a:xfrm>
          <a:off x="13650595" y="68014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30" name="フローチャート: 判断 529">
          <a:extLst>
            <a:ext uri="{FF2B5EF4-FFF2-40B4-BE49-F238E27FC236}">
              <a16:creationId xmlns:a16="http://schemas.microsoft.com/office/drawing/2014/main" id="{F11174D2-AA81-4E50-A6E0-4F35C611C71B}"/>
            </a:ext>
          </a:extLst>
        </xdr:cNvPr>
        <xdr:cNvSpPr/>
      </xdr:nvSpPr>
      <xdr:spPr>
        <a:xfrm>
          <a:off x="12763500" y="676392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3DCDF2B-9EE9-4355-B1B4-1ED8D1AA6EB8}"/>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7C4B976-57E1-4E1C-A0D6-B3045086A661}"/>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B8F7F6C-E7AA-43D7-BA15-31E4F72DA24C}"/>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7964D0C-22F2-42C6-AB19-E7E8356447E2}"/>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793B259-7FFF-46A6-8C16-0ED886A83E2C}"/>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536" name="楕円 535">
          <a:extLst>
            <a:ext uri="{FF2B5EF4-FFF2-40B4-BE49-F238E27FC236}">
              <a16:creationId xmlns:a16="http://schemas.microsoft.com/office/drawing/2014/main" id="{AA4E5825-7182-411C-938D-2780D1A624B3}"/>
            </a:ext>
          </a:extLst>
        </xdr:cNvPr>
        <xdr:cNvSpPr/>
      </xdr:nvSpPr>
      <xdr:spPr>
        <a:xfrm>
          <a:off x="16268700" y="644797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FBADAEE-1BF8-455F-B03B-0066B98964AE}"/>
            </a:ext>
          </a:extLst>
        </xdr:cNvPr>
        <xdr:cNvSpPr txBox="1"/>
      </xdr:nvSpPr>
      <xdr:spPr>
        <a:xfrm>
          <a:off x="16355695" y="628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538" name="楕円 537">
          <a:extLst>
            <a:ext uri="{FF2B5EF4-FFF2-40B4-BE49-F238E27FC236}">
              <a16:creationId xmlns:a16="http://schemas.microsoft.com/office/drawing/2014/main" id="{295B6AE4-2DD3-4159-AE5E-7010B167A29D}"/>
            </a:ext>
          </a:extLst>
        </xdr:cNvPr>
        <xdr:cNvSpPr/>
      </xdr:nvSpPr>
      <xdr:spPr>
        <a:xfrm>
          <a:off x="15430500" y="638864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37</xdr:row>
      <xdr:rowOff>14151</xdr:rowOff>
    </xdr:to>
    <xdr:cxnSp macro="">
      <xdr:nvCxnSpPr>
        <xdr:cNvPr id="539" name="直線コネクタ 538">
          <a:extLst>
            <a:ext uri="{FF2B5EF4-FFF2-40B4-BE49-F238E27FC236}">
              <a16:creationId xmlns:a16="http://schemas.microsoft.com/office/drawing/2014/main" id="{759D6228-CE64-494D-94BF-B116ABEFB241}"/>
            </a:ext>
          </a:extLst>
        </xdr:cNvPr>
        <xdr:cNvCxnSpPr/>
      </xdr:nvCxnSpPr>
      <xdr:spPr>
        <a:xfrm>
          <a:off x="15479395" y="6443254"/>
          <a:ext cx="838200" cy="5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20501</xdr:rowOff>
    </xdr:from>
    <xdr:to>
      <xdr:col>76</xdr:col>
      <xdr:colOff>165100</xdr:colOff>
      <xdr:row>36</xdr:row>
      <xdr:rowOff>122101</xdr:rowOff>
    </xdr:to>
    <xdr:sp macro="" textlink="">
      <xdr:nvSpPr>
        <xdr:cNvPr id="540" name="楕円 539">
          <a:extLst>
            <a:ext uri="{FF2B5EF4-FFF2-40B4-BE49-F238E27FC236}">
              <a16:creationId xmlns:a16="http://schemas.microsoft.com/office/drawing/2014/main" id="{660E6326-9D56-41E3-805A-56A3BF53497B}"/>
            </a:ext>
          </a:extLst>
        </xdr:cNvPr>
        <xdr:cNvSpPr/>
      </xdr:nvSpPr>
      <xdr:spPr>
        <a:xfrm>
          <a:off x="14543405" y="6333671"/>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71301</xdr:rowOff>
    </xdr:from>
    <xdr:to>
      <xdr:col>81</xdr:col>
      <xdr:colOff>50800</xdr:colOff>
      <xdr:row>36</xdr:row>
      <xdr:rowOff>130084</xdr:rowOff>
    </xdr:to>
    <xdr:cxnSp macro="">
      <xdr:nvCxnSpPr>
        <xdr:cNvPr id="541" name="直線コネクタ 540">
          <a:extLst>
            <a:ext uri="{FF2B5EF4-FFF2-40B4-BE49-F238E27FC236}">
              <a16:creationId xmlns:a16="http://schemas.microsoft.com/office/drawing/2014/main" id="{068FFC87-3C03-47D1-9D4B-A8E346C62A10}"/>
            </a:ext>
          </a:extLst>
        </xdr:cNvPr>
        <xdr:cNvCxnSpPr/>
      </xdr:nvCxnSpPr>
      <xdr:spPr>
        <a:xfrm>
          <a:off x="14592300" y="6382566"/>
          <a:ext cx="887095"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542" name="楕円 541">
          <a:extLst>
            <a:ext uri="{FF2B5EF4-FFF2-40B4-BE49-F238E27FC236}">
              <a16:creationId xmlns:a16="http://schemas.microsoft.com/office/drawing/2014/main" id="{7610435A-FC71-45BF-9103-148C924EE338}"/>
            </a:ext>
          </a:extLst>
        </xdr:cNvPr>
        <xdr:cNvSpPr/>
      </xdr:nvSpPr>
      <xdr:spPr>
        <a:xfrm>
          <a:off x="13650595" y="627434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71301</xdr:rowOff>
    </xdr:to>
    <xdr:cxnSp macro="">
      <xdr:nvCxnSpPr>
        <xdr:cNvPr id="543" name="直線コネクタ 542">
          <a:extLst>
            <a:ext uri="{FF2B5EF4-FFF2-40B4-BE49-F238E27FC236}">
              <a16:creationId xmlns:a16="http://schemas.microsoft.com/office/drawing/2014/main" id="{3E1B4588-2AB4-4430-BC90-375C62DB215F}"/>
            </a:ext>
          </a:extLst>
        </xdr:cNvPr>
        <xdr:cNvCxnSpPr/>
      </xdr:nvCxnSpPr>
      <xdr:spPr>
        <a:xfrm>
          <a:off x="13705205" y="6328954"/>
          <a:ext cx="887095" cy="5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53158</xdr:rowOff>
    </xdr:from>
    <xdr:to>
      <xdr:col>67</xdr:col>
      <xdr:colOff>101600</xdr:colOff>
      <xdr:row>36</xdr:row>
      <xdr:rowOff>154758</xdr:rowOff>
    </xdr:to>
    <xdr:sp macro="" textlink="">
      <xdr:nvSpPr>
        <xdr:cNvPr id="544" name="楕円 543">
          <a:extLst>
            <a:ext uri="{FF2B5EF4-FFF2-40B4-BE49-F238E27FC236}">
              <a16:creationId xmlns:a16="http://schemas.microsoft.com/office/drawing/2014/main" id="{B22D3861-2430-40DE-A6B5-656CBCEAC621}"/>
            </a:ext>
          </a:extLst>
        </xdr:cNvPr>
        <xdr:cNvSpPr/>
      </xdr:nvSpPr>
      <xdr:spPr>
        <a:xfrm>
          <a:off x="12763500" y="6366328"/>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103958</xdr:rowOff>
    </xdr:to>
    <xdr:cxnSp macro="">
      <xdr:nvCxnSpPr>
        <xdr:cNvPr id="545" name="直線コネクタ 544">
          <a:extLst>
            <a:ext uri="{FF2B5EF4-FFF2-40B4-BE49-F238E27FC236}">
              <a16:creationId xmlns:a16="http://schemas.microsoft.com/office/drawing/2014/main" id="{CA3B8AA2-CF1E-4704-9039-CD5156E47954}"/>
            </a:ext>
          </a:extLst>
        </xdr:cNvPr>
        <xdr:cNvCxnSpPr/>
      </xdr:nvCxnSpPr>
      <xdr:spPr>
        <a:xfrm flipV="1">
          <a:off x="12812395" y="6328954"/>
          <a:ext cx="89281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113228</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FDC3787A-F240-4829-A5A1-2E506AF392F2}"/>
            </a:ext>
          </a:extLst>
        </xdr:cNvPr>
        <xdr:cNvSpPr txBox="1"/>
      </xdr:nvSpPr>
      <xdr:spPr>
        <a:xfrm>
          <a:off x="15267949" y="67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B65E1F1-B19C-4D26-9050-F3B31BBC39D4}"/>
            </a:ext>
          </a:extLst>
        </xdr:cNvPr>
        <xdr:cNvSpPr txBox="1"/>
      </xdr:nvSpPr>
      <xdr:spPr>
        <a:xfrm>
          <a:off x="14391649" y="679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656C1FC-7C9E-47BF-BF0E-DECA02FEF70A}"/>
            </a:ext>
          </a:extLst>
        </xdr:cNvPr>
        <xdr:cNvSpPr txBox="1"/>
      </xdr:nvSpPr>
      <xdr:spPr>
        <a:xfrm>
          <a:off x="13498839"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24ECF323-A7BF-4A57-AFCE-C356B043AF1D}"/>
            </a:ext>
          </a:extLst>
        </xdr:cNvPr>
        <xdr:cNvSpPr txBox="1"/>
      </xdr:nvSpPr>
      <xdr:spPr>
        <a:xfrm>
          <a:off x="12611744" y="68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DD5F49A6-6D06-4D78-B6D9-E6951D4F7C3B}"/>
            </a:ext>
          </a:extLst>
        </xdr:cNvPr>
        <xdr:cNvSpPr txBox="1"/>
      </xdr:nvSpPr>
      <xdr:spPr>
        <a:xfrm>
          <a:off x="15267949" y="616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138628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107382B7-7895-40A4-8D2C-AA82EDFAA4C7}"/>
            </a:ext>
          </a:extLst>
        </xdr:cNvPr>
        <xdr:cNvSpPr txBox="1"/>
      </xdr:nvSpPr>
      <xdr:spPr>
        <a:xfrm>
          <a:off x="14391649" y="60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3B6AE19B-0670-4A0F-8A08-4B5CC20BFF72}"/>
            </a:ext>
          </a:extLst>
        </xdr:cNvPr>
        <xdr:cNvSpPr txBox="1"/>
      </xdr:nvSpPr>
      <xdr:spPr>
        <a:xfrm>
          <a:off x="13498839" y="604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171285</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8E20BB6E-884D-4934-90AB-7407E6B1299C}"/>
            </a:ext>
          </a:extLst>
        </xdr:cNvPr>
        <xdr:cNvSpPr txBox="1"/>
      </xdr:nvSpPr>
      <xdr:spPr>
        <a:xfrm>
          <a:off x="12611744"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B515767-890A-4D17-87B5-6209EA84E449}"/>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E9FF2F2-84F7-4914-B323-6AB4F30D9CA7}"/>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26F4CEF-B78A-49A0-AC3A-4347B21A24C3}"/>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E15DC6A-4419-407B-AE33-7DB71F7F5CFE}"/>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2433797-5346-4234-9114-368C9DB0BA3B}"/>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CE7FCE2-F0A6-40DF-98BE-C522A33C935E}"/>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DF92361-ECD5-4977-ACD6-5681711291CB}"/>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3186B39-E433-4B3F-BDF3-BC7ED0C55306}"/>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1572BA0-7449-4520-A9E3-1F16FDB30EB0}"/>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1BB57BC-20E3-48B4-AA23-B24A81753369}"/>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F2659BA6-C52E-421D-9C5D-92FBD5C423AF}"/>
            </a:ext>
          </a:extLst>
        </xdr:cNvPr>
        <xdr:cNvCxnSpPr/>
      </xdr:nvCxnSpPr>
      <xdr:spPr>
        <a:xfrm>
          <a:off x="18288000" y="7322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CAB7570-AA2E-4CBB-AA84-E26C6A5976D4}"/>
            </a:ext>
          </a:extLst>
        </xdr:cNvPr>
        <xdr:cNvSpPr txBox="1"/>
      </xdr:nvSpPr>
      <xdr:spPr>
        <a:xfrm>
          <a:off x="18043024" y="71710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25CFFBD4-42C4-4686-8F34-10FE2CB518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B26E6931-9E20-45F1-99CE-B428EC9577E3}"/>
            </a:ext>
          </a:extLst>
        </xdr:cNvPr>
        <xdr:cNvSpPr txBox="1"/>
      </xdr:nvSpPr>
      <xdr:spPr>
        <a:xfrm>
          <a:off x="17690676" y="6706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ABAE84C9-3A9C-48FE-ABB8-523744CCA0AF}"/>
            </a:ext>
          </a:extLst>
        </xdr:cNvPr>
        <xdr:cNvCxnSpPr/>
      </xdr:nvCxnSpPr>
      <xdr:spPr>
        <a:xfrm>
          <a:off x="18288000" y="6385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43C2918-2FD5-4B3F-AA81-DFA4BE160326}"/>
            </a:ext>
          </a:extLst>
        </xdr:cNvPr>
        <xdr:cNvSpPr txBox="1"/>
      </xdr:nvSpPr>
      <xdr:spPr>
        <a:xfrm>
          <a:off x="17690676" y="62414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F2DF619A-6405-40CB-A319-91537AD4E433}"/>
            </a:ext>
          </a:extLst>
        </xdr:cNvPr>
        <xdr:cNvCxnSpPr/>
      </xdr:nvCxnSpPr>
      <xdr:spPr>
        <a:xfrm>
          <a:off x="18288000" y="5920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4C45ABD0-D277-49EE-A5A4-12916AFC036C}"/>
            </a:ext>
          </a:extLst>
        </xdr:cNvPr>
        <xdr:cNvSpPr txBox="1"/>
      </xdr:nvSpPr>
      <xdr:spPr>
        <a:xfrm>
          <a:off x="17690676" y="57689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E74CD6AC-CF97-4F6A-9157-A077537A5DB8}"/>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19D54E71-1AC9-451D-B852-B50B08407937}"/>
            </a:ext>
          </a:extLst>
        </xdr:cNvPr>
        <xdr:cNvSpPr txBox="1"/>
      </xdr:nvSpPr>
      <xdr:spPr>
        <a:xfrm>
          <a:off x="17690676" y="5304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5E0B2247-4FBD-4549-BF78-72A818EFD9E9}"/>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575" name="直線コネクタ 574">
          <a:extLst>
            <a:ext uri="{FF2B5EF4-FFF2-40B4-BE49-F238E27FC236}">
              <a16:creationId xmlns:a16="http://schemas.microsoft.com/office/drawing/2014/main" id="{41D52CF9-7079-4DDC-A5B0-5CDF20EC0788}"/>
            </a:ext>
          </a:extLst>
        </xdr:cNvPr>
        <xdr:cNvCxnSpPr/>
      </xdr:nvCxnSpPr>
      <xdr:spPr>
        <a:xfrm flipV="1">
          <a:off x="22162769" y="6160139"/>
          <a:ext cx="0" cy="114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576" name="【一般廃棄物処理施設】&#10;一人当たり有形固定資産（償却資産）額最小値テキスト">
          <a:extLst>
            <a:ext uri="{FF2B5EF4-FFF2-40B4-BE49-F238E27FC236}">
              <a16:creationId xmlns:a16="http://schemas.microsoft.com/office/drawing/2014/main" id="{D2FB19FF-8C88-4A81-9299-812BAB7FE38A}"/>
            </a:ext>
          </a:extLst>
        </xdr:cNvPr>
        <xdr:cNvSpPr txBox="1"/>
      </xdr:nvSpPr>
      <xdr:spPr>
        <a:xfrm>
          <a:off x="22201505" y="73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577" name="直線コネクタ 576">
          <a:extLst>
            <a:ext uri="{FF2B5EF4-FFF2-40B4-BE49-F238E27FC236}">
              <a16:creationId xmlns:a16="http://schemas.microsoft.com/office/drawing/2014/main" id="{7895D94B-8AD4-4E1C-9A18-8947FC728BBD}"/>
            </a:ext>
          </a:extLst>
        </xdr:cNvPr>
        <xdr:cNvCxnSpPr/>
      </xdr:nvCxnSpPr>
      <xdr:spPr>
        <a:xfrm>
          <a:off x="22070695" y="730974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AC131064-2480-411B-975A-9C191E8F1A96}"/>
            </a:ext>
          </a:extLst>
        </xdr:cNvPr>
        <xdr:cNvSpPr txBox="1"/>
      </xdr:nvSpPr>
      <xdr:spPr>
        <a:xfrm>
          <a:off x="22201505" y="592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579" name="直線コネクタ 578">
          <a:extLst>
            <a:ext uri="{FF2B5EF4-FFF2-40B4-BE49-F238E27FC236}">
              <a16:creationId xmlns:a16="http://schemas.microsoft.com/office/drawing/2014/main" id="{803CA02A-A78A-4ACE-A2E4-EF451D9C0638}"/>
            </a:ext>
          </a:extLst>
        </xdr:cNvPr>
        <xdr:cNvCxnSpPr/>
      </xdr:nvCxnSpPr>
      <xdr:spPr>
        <a:xfrm>
          <a:off x="22070695" y="616013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2160E232-4825-46D0-B8A4-D98B0071A2B5}"/>
            </a:ext>
          </a:extLst>
        </xdr:cNvPr>
        <xdr:cNvSpPr txBox="1"/>
      </xdr:nvSpPr>
      <xdr:spPr>
        <a:xfrm>
          <a:off x="22201505" y="6692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581" name="フローチャート: 判断 580">
          <a:extLst>
            <a:ext uri="{FF2B5EF4-FFF2-40B4-BE49-F238E27FC236}">
              <a16:creationId xmlns:a16="http://schemas.microsoft.com/office/drawing/2014/main" id="{5467B551-1777-418E-B4CE-3651B12F4738}"/>
            </a:ext>
          </a:extLst>
        </xdr:cNvPr>
        <xdr:cNvSpPr/>
      </xdr:nvSpPr>
      <xdr:spPr>
        <a:xfrm>
          <a:off x="22108795" y="684126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582" name="フローチャート: 判断 581">
          <a:extLst>
            <a:ext uri="{FF2B5EF4-FFF2-40B4-BE49-F238E27FC236}">
              <a16:creationId xmlns:a16="http://schemas.microsoft.com/office/drawing/2014/main" id="{B447EDF5-5FD7-4995-ADC4-45AD7339F05D}"/>
            </a:ext>
          </a:extLst>
        </xdr:cNvPr>
        <xdr:cNvSpPr/>
      </xdr:nvSpPr>
      <xdr:spPr>
        <a:xfrm>
          <a:off x="21270595" y="6857953"/>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583" name="フローチャート: 判断 582">
          <a:extLst>
            <a:ext uri="{FF2B5EF4-FFF2-40B4-BE49-F238E27FC236}">
              <a16:creationId xmlns:a16="http://schemas.microsoft.com/office/drawing/2014/main" id="{334DAC53-469C-46AB-BB97-AE46034C78D5}"/>
            </a:ext>
          </a:extLst>
        </xdr:cNvPr>
        <xdr:cNvSpPr/>
      </xdr:nvSpPr>
      <xdr:spPr>
        <a:xfrm>
          <a:off x="20383500" y="6871490"/>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67421</xdr:rowOff>
    </xdr:from>
    <xdr:to>
      <xdr:col>102</xdr:col>
      <xdr:colOff>165100</xdr:colOff>
      <xdr:row>38</xdr:row>
      <xdr:rowOff>169021</xdr:rowOff>
    </xdr:to>
    <xdr:sp macro="" textlink="">
      <xdr:nvSpPr>
        <xdr:cNvPr id="584" name="フローチャート: 判断 583">
          <a:extLst>
            <a:ext uri="{FF2B5EF4-FFF2-40B4-BE49-F238E27FC236}">
              <a16:creationId xmlns:a16="http://schemas.microsoft.com/office/drawing/2014/main" id="{CE1DACBC-0F95-4CF0-B72E-E7DE4A2DCE44}"/>
            </a:ext>
          </a:extLst>
        </xdr:cNvPr>
        <xdr:cNvSpPr/>
      </xdr:nvSpPr>
      <xdr:spPr>
        <a:xfrm>
          <a:off x="19496405" y="6729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95525</xdr:rowOff>
    </xdr:from>
    <xdr:to>
      <xdr:col>98</xdr:col>
      <xdr:colOff>38100</xdr:colOff>
      <xdr:row>39</xdr:row>
      <xdr:rowOff>25675</xdr:rowOff>
    </xdr:to>
    <xdr:sp macro="" textlink="">
      <xdr:nvSpPr>
        <xdr:cNvPr id="585" name="フローチャート: 判断 584">
          <a:extLst>
            <a:ext uri="{FF2B5EF4-FFF2-40B4-BE49-F238E27FC236}">
              <a16:creationId xmlns:a16="http://schemas.microsoft.com/office/drawing/2014/main" id="{4A9C714D-47C9-4C16-9F71-ECE188F6327E}"/>
            </a:ext>
          </a:extLst>
        </xdr:cNvPr>
        <xdr:cNvSpPr/>
      </xdr:nvSpPr>
      <xdr:spPr>
        <a:xfrm>
          <a:off x="18603595" y="67592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C2AE57F-C928-463C-ACD7-E5376ED97DAD}"/>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9888D7-CD76-42EE-B87E-9634146D3818}"/>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F18BD5A-77FE-4B56-BB25-E66C9F71C599}"/>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5188017-8C78-4DD1-952A-730FC6B1188D}"/>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BE3D322-6D60-4E3C-A70C-EF8D5713C6E7}"/>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3039</xdr:rowOff>
    </xdr:from>
    <xdr:to>
      <xdr:col>116</xdr:col>
      <xdr:colOff>114300</xdr:colOff>
      <xdr:row>40</xdr:row>
      <xdr:rowOff>104639</xdr:rowOff>
    </xdr:to>
    <xdr:sp macro="" textlink="">
      <xdr:nvSpPr>
        <xdr:cNvPr id="591" name="楕円 590">
          <a:extLst>
            <a:ext uri="{FF2B5EF4-FFF2-40B4-BE49-F238E27FC236}">
              <a16:creationId xmlns:a16="http://schemas.microsoft.com/office/drawing/2014/main" id="{A9C11102-C93F-40E1-A5D7-7DD5FB25D9CA}"/>
            </a:ext>
          </a:extLst>
        </xdr:cNvPr>
        <xdr:cNvSpPr/>
      </xdr:nvSpPr>
      <xdr:spPr>
        <a:xfrm>
          <a:off x="22108795" y="701343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152916</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DB15BCCD-DFC0-4D5C-919E-B1751775062F}"/>
            </a:ext>
          </a:extLst>
        </xdr:cNvPr>
        <xdr:cNvSpPr txBox="1"/>
      </xdr:nvSpPr>
      <xdr:spPr>
        <a:xfrm>
          <a:off x="22201505" y="698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1484</xdr:rowOff>
    </xdr:from>
    <xdr:to>
      <xdr:col>112</xdr:col>
      <xdr:colOff>38100</xdr:colOff>
      <xdr:row>40</xdr:row>
      <xdr:rowOff>103084</xdr:rowOff>
    </xdr:to>
    <xdr:sp macro="" textlink="">
      <xdr:nvSpPr>
        <xdr:cNvPr id="593" name="楕円 592">
          <a:extLst>
            <a:ext uri="{FF2B5EF4-FFF2-40B4-BE49-F238E27FC236}">
              <a16:creationId xmlns:a16="http://schemas.microsoft.com/office/drawing/2014/main" id="{597D596F-293D-411B-86A1-70E89A653B9E}"/>
            </a:ext>
          </a:extLst>
        </xdr:cNvPr>
        <xdr:cNvSpPr/>
      </xdr:nvSpPr>
      <xdr:spPr>
        <a:xfrm>
          <a:off x="21270595" y="701188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52284</xdr:rowOff>
    </xdr:from>
    <xdr:to>
      <xdr:col>116</xdr:col>
      <xdr:colOff>63500</xdr:colOff>
      <xdr:row>40</xdr:row>
      <xdr:rowOff>53839</xdr:rowOff>
    </xdr:to>
    <xdr:cxnSp macro="">
      <xdr:nvCxnSpPr>
        <xdr:cNvPr id="594" name="直線コネクタ 593">
          <a:extLst>
            <a:ext uri="{FF2B5EF4-FFF2-40B4-BE49-F238E27FC236}">
              <a16:creationId xmlns:a16="http://schemas.microsoft.com/office/drawing/2014/main" id="{33A5B594-9FDC-4833-95EA-7A5907C307F1}"/>
            </a:ext>
          </a:extLst>
        </xdr:cNvPr>
        <xdr:cNvCxnSpPr/>
      </xdr:nvCxnSpPr>
      <xdr:spPr>
        <a:xfrm>
          <a:off x="21325205" y="7060779"/>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10742</xdr:rowOff>
    </xdr:from>
    <xdr:to>
      <xdr:col>107</xdr:col>
      <xdr:colOff>101600</xdr:colOff>
      <xdr:row>40</xdr:row>
      <xdr:rowOff>112342</xdr:rowOff>
    </xdr:to>
    <xdr:sp macro="" textlink="">
      <xdr:nvSpPr>
        <xdr:cNvPr id="595" name="楕円 594">
          <a:extLst>
            <a:ext uri="{FF2B5EF4-FFF2-40B4-BE49-F238E27FC236}">
              <a16:creationId xmlns:a16="http://schemas.microsoft.com/office/drawing/2014/main" id="{6D8742E1-82D0-490D-8190-AB43BE92AC35}"/>
            </a:ext>
          </a:extLst>
        </xdr:cNvPr>
        <xdr:cNvSpPr/>
      </xdr:nvSpPr>
      <xdr:spPr>
        <a:xfrm>
          <a:off x="20383500" y="701923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52284</xdr:rowOff>
    </xdr:from>
    <xdr:to>
      <xdr:col>111</xdr:col>
      <xdr:colOff>177800</xdr:colOff>
      <xdr:row>40</xdr:row>
      <xdr:rowOff>61542</xdr:rowOff>
    </xdr:to>
    <xdr:cxnSp macro="">
      <xdr:nvCxnSpPr>
        <xdr:cNvPr id="596" name="直線コネクタ 595">
          <a:extLst>
            <a:ext uri="{FF2B5EF4-FFF2-40B4-BE49-F238E27FC236}">
              <a16:creationId xmlns:a16="http://schemas.microsoft.com/office/drawing/2014/main" id="{2FCBD1D7-D324-4A51-9734-1093057309FC}"/>
            </a:ext>
          </a:extLst>
        </xdr:cNvPr>
        <xdr:cNvCxnSpPr/>
      </xdr:nvCxnSpPr>
      <xdr:spPr>
        <a:xfrm flipV="1">
          <a:off x="20432395" y="7060779"/>
          <a:ext cx="89281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7555</xdr:rowOff>
    </xdr:from>
    <xdr:to>
      <xdr:col>102</xdr:col>
      <xdr:colOff>165100</xdr:colOff>
      <xdr:row>40</xdr:row>
      <xdr:rowOff>109155</xdr:rowOff>
    </xdr:to>
    <xdr:sp macro="" textlink="">
      <xdr:nvSpPr>
        <xdr:cNvPr id="597" name="楕円 596">
          <a:extLst>
            <a:ext uri="{FF2B5EF4-FFF2-40B4-BE49-F238E27FC236}">
              <a16:creationId xmlns:a16="http://schemas.microsoft.com/office/drawing/2014/main" id="{80CA4464-FA58-4EC9-B65E-1C0AB8592D2A}"/>
            </a:ext>
          </a:extLst>
        </xdr:cNvPr>
        <xdr:cNvSpPr/>
      </xdr:nvSpPr>
      <xdr:spPr>
        <a:xfrm>
          <a:off x="19496405" y="701605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58355</xdr:rowOff>
    </xdr:from>
    <xdr:to>
      <xdr:col>107</xdr:col>
      <xdr:colOff>50800</xdr:colOff>
      <xdr:row>40</xdr:row>
      <xdr:rowOff>61542</xdr:rowOff>
    </xdr:to>
    <xdr:cxnSp macro="">
      <xdr:nvCxnSpPr>
        <xdr:cNvPr id="598" name="直線コネクタ 597">
          <a:extLst>
            <a:ext uri="{FF2B5EF4-FFF2-40B4-BE49-F238E27FC236}">
              <a16:creationId xmlns:a16="http://schemas.microsoft.com/office/drawing/2014/main" id="{92A1C83A-C6ED-404B-92E8-637B9FC36C10}"/>
            </a:ext>
          </a:extLst>
        </xdr:cNvPr>
        <xdr:cNvCxnSpPr/>
      </xdr:nvCxnSpPr>
      <xdr:spPr>
        <a:xfrm>
          <a:off x="19545300" y="7072565"/>
          <a:ext cx="887095"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45983</xdr:rowOff>
    </xdr:from>
    <xdr:to>
      <xdr:col>98</xdr:col>
      <xdr:colOff>38100</xdr:colOff>
      <xdr:row>40</xdr:row>
      <xdr:rowOff>147583</xdr:rowOff>
    </xdr:to>
    <xdr:sp macro="" textlink="">
      <xdr:nvSpPr>
        <xdr:cNvPr id="599" name="楕円 598">
          <a:extLst>
            <a:ext uri="{FF2B5EF4-FFF2-40B4-BE49-F238E27FC236}">
              <a16:creationId xmlns:a16="http://schemas.microsoft.com/office/drawing/2014/main" id="{DA4B41A4-29B6-4F4B-AD73-27CE261CF914}"/>
            </a:ext>
          </a:extLst>
        </xdr:cNvPr>
        <xdr:cNvSpPr/>
      </xdr:nvSpPr>
      <xdr:spPr>
        <a:xfrm>
          <a:off x="18603595" y="7054478"/>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58355</xdr:rowOff>
    </xdr:from>
    <xdr:to>
      <xdr:col>102</xdr:col>
      <xdr:colOff>114300</xdr:colOff>
      <xdr:row>40</xdr:row>
      <xdr:rowOff>96783</xdr:rowOff>
    </xdr:to>
    <xdr:cxnSp macro="">
      <xdr:nvCxnSpPr>
        <xdr:cNvPr id="600" name="直線コネクタ 599">
          <a:extLst>
            <a:ext uri="{FF2B5EF4-FFF2-40B4-BE49-F238E27FC236}">
              <a16:creationId xmlns:a16="http://schemas.microsoft.com/office/drawing/2014/main" id="{C37E10CE-3AAC-4701-9570-86FE0ABF85DB}"/>
            </a:ext>
          </a:extLst>
        </xdr:cNvPr>
        <xdr:cNvCxnSpPr/>
      </xdr:nvCxnSpPr>
      <xdr:spPr>
        <a:xfrm flipV="1">
          <a:off x="18658205" y="7072565"/>
          <a:ext cx="887095"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137130</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8A67AD15-1C58-472D-BAAB-70079946B14E}"/>
            </a:ext>
          </a:extLst>
        </xdr:cNvPr>
        <xdr:cNvSpPr txBox="1"/>
      </xdr:nvSpPr>
      <xdr:spPr>
        <a:xfrm>
          <a:off x="21041506" y="662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154477</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BA6502EC-5C65-43F0-BF73-5281EE4306BF}"/>
            </a:ext>
          </a:extLst>
        </xdr:cNvPr>
        <xdr:cNvSpPr txBox="1"/>
      </xdr:nvSpPr>
      <xdr:spPr>
        <a:xfrm>
          <a:off x="20165206" y="663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14098</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79DDFE30-97E1-4236-8068-81B96A25C8FC}"/>
            </a:ext>
          </a:extLst>
        </xdr:cNvPr>
        <xdr:cNvSpPr txBox="1"/>
      </xdr:nvSpPr>
      <xdr:spPr>
        <a:xfrm>
          <a:off x="19243890" y="64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42202</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AED49BBC-5290-46A9-AE00-B50F4BD6E306}"/>
            </a:ext>
          </a:extLst>
        </xdr:cNvPr>
        <xdr:cNvSpPr txBox="1"/>
      </xdr:nvSpPr>
      <xdr:spPr>
        <a:xfrm>
          <a:off x="18358700" y="65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94211</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87726097-6C17-4102-B90B-4381CE368530}"/>
            </a:ext>
          </a:extLst>
        </xdr:cNvPr>
        <xdr:cNvSpPr txBox="1"/>
      </xdr:nvSpPr>
      <xdr:spPr>
        <a:xfrm>
          <a:off x="21041506" y="710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103469</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CA8C0112-E289-4CDD-ABB3-584B35675223}"/>
            </a:ext>
          </a:extLst>
        </xdr:cNvPr>
        <xdr:cNvSpPr txBox="1"/>
      </xdr:nvSpPr>
      <xdr:spPr>
        <a:xfrm>
          <a:off x="20165206" y="7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100282</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AAB61E48-0FD8-494D-B4BF-4B93B39D3907}"/>
            </a:ext>
          </a:extLst>
        </xdr:cNvPr>
        <xdr:cNvSpPr txBox="1"/>
      </xdr:nvSpPr>
      <xdr:spPr>
        <a:xfrm>
          <a:off x="19278111" y="711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138710</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D7CA9AFC-FE5B-4EB0-9A2C-659FB21B65C3}"/>
            </a:ext>
          </a:extLst>
        </xdr:cNvPr>
        <xdr:cNvSpPr txBox="1"/>
      </xdr:nvSpPr>
      <xdr:spPr>
        <a:xfrm>
          <a:off x="18391016" y="715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3339D09F-9BE7-41E6-B2FC-A7B80215A2FF}"/>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A1FA89C0-A5E6-4024-BC43-925F5CE54422}"/>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331B2C52-B70A-4A2B-9222-EBF1EBE99772}"/>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BB9139DC-D14A-4038-BAC9-9ECD96C6583A}"/>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640FBB41-7AB1-4B0C-BD94-93AF7F5C8FD4}"/>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F513486C-EE6C-4A2F-8E5E-8862A29CF74D}"/>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378D6BB1-21CF-4170-862E-4B184502B867}"/>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2454428D-8EAA-4C69-8FE9-2574D5DDC802}"/>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74650652-C069-4852-9D1D-6E2BBA357F83}"/>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56BE5AAB-86C7-4029-8541-889E6A11932F}"/>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3A2CB59E-47F4-4545-857F-5646B5D2D249}"/>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0" name="直線コネクタ 619">
          <a:extLst>
            <a:ext uri="{FF2B5EF4-FFF2-40B4-BE49-F238E27FC236}">
              <a16:creationId xmlns:a16="http://schemas.microsoft.com/office/drawing/2014/main" id="{04551F53-794E-4EDD-A715-6D580F2B0B4D}"/>
            </a:ext>
          </a:extLst>
        </xdr:cNvPr>
        <xdr:cNvCxnSpPr/>
      </xdr:nvCxnSpPr>
      <xdr:spPr>
        <a:xfrm>
          <a:off x="12447905" y="11391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621" name="テキスト ボックス 620">
          <a:extLst>
            <a:ext uri="{FF2B5EF4-FFF2-40B4-BE49-F238E27FC236}">
              <a16:creationId xmlns:a16="http://schemas.microsoft.com/office/drawing/2014/main" id="{D662A100-DA09-4987-90D7-11524BE22546}"/>
            </a:ext>
          </a:extLst>
        </xdr:cNvPr>
        <xdr:cNvSpPr txBox="1"/>
      </xdr:nvSpPr>
      <xdr:spPr>
        <a:xfrm>
          <a:off x="11982631" y="11247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2" name="直線コネクタ 621">
          <a:extLst>
            <a:ext uri="{FF2B5EF4-FFF2-40B4-BE49-F238E27FC236}">
              <a16:creationId xmlns:a16="http://schemas.microsoft.com/office/drawing/2014/main" id="{89F4988D-CE1A-4CCE-B598-4761049921EB}"/>
            </a:ext>
          </a:extLst>
        </xdr:cNvPr>
        <xdr:cNvCxnSpPr/>
      </xdr:nvCxnSpPr>
      <xdr:spPr>
        <a:xfrm>
          <a:off x="12447905" y="111023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3" name="テキスト ボックス 622">
          <a:extLst>
            <a:ext uri="{FF2B5EF4-FFF2-40B4-BE49-F238E27FC236}">
              <a16:creationId xmlns:a16="http://schemas.microsoft.com/office/drawing/2014/main" id="{9E392E25-6788-4B0C-BE05-1837D2EF4B7F}"/>
            </a:ext>
          </a:extLst>
        </xdr:cNvPr>
        <xdr:cNvSpPr txBox="1"/>
      </xdr:nvSpPr>
      <xdr:spPr>
        <a:xfrm>
          <a:off x="12042941" y="109505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4" name="直線コネクタ 623">
          <a:extLst>
            <a:ext uri="{FF2B5EF4-FFF2-40B4-BE49-F238E27FC236}">
              <a16:creationId xmlns:a16="http://schemas.microsoft.com/office/drawing/2014/main" id="{036B0DC4-1EF2-43B3-BA8E-DE465B4F04DA}"/>
            </a:ext>
          </a:extLst>
        </xdr:cNvPr>
        <xdr:cNvCxnSpPr/>
      </xdr:nvCxnSpPr>
      <xdr:spPr>
        <a:xfrm>
          <a:off x="12447905" y="10805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5" name="テキスト ボックス 624">
          <a:extLst>
            <a:ext uri="{FF2B5EF4-FFF2-40B4-BE49-F238E27FC236}">
              <a16:creationId xmlns:a16="http://schemas.microsoft.com/office/drawing/2014/main" id="{42D5B15D-BCC0-4FC5-AEC5-C60CDE152FF1}"/>
            </a:ext>
          </a:extLst>
        </xdr:cNvPr>
        <xdr:cNvSpPr txBox="1"/>
      </xdr:nvSpPr>
      <xdr:spPr>
        <a:xfrm>
          <a:off x="12042941" y="10661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8F0E642F-C9A9-45D9-BE34-678C479356B5}"/>
            </a:ext>
          </a:extLst>
        </xdr:cNvPr>
        <xdr:cNvCxnSpPr/>
      </xdr:nvCxnSpPr>
      <xdr:spPr>
        <a:xfrm>
          <a:off x="1244790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EEB09026-CE3F-40BC-80DF-364FED0C9373}"/>
            </a:ext>
          </a:extLst>
        </xdr:cNvPr>
        <xdr:cNvSpPr txBox="1"/>
      </xdr:nvSpPr>
      <xdr:spPr>
        <a:xfrm>
          <a:off x="1204294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8" name="直線コネクタ 627">
          <a:extLst>
            <a:ext uri="{FF2B5EF4-FFF2-40B4-BE49-F238E27FC236}">
              <a16:creationId xmlns:a16="http://schemas.microsoft.com/office/drawing/2014/main" id="{134B7757-451A-4EBF-968D-B695CDDAFE7F}"/>
            </a:ext>
          </a:extLst>
        </xdr:cNvPr>
        <xdr:cNvCxnSpPr/>
      </xdr:nvCxnSpPr>
      <xdr:spPr>
        <a:xfrm>
          <a:off x="12447905" y="10226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9" name="テキスト ボックス 628">
          <a:extLst>
            <a:ext uri="{FF2B5EF4-FFF2-40B4-BE49-F238E27FC236}">
              <a16:creationId xmlns:a16="http://schemas.microsoft.com/office/drawing/2014/main" id="{64437A79-8FBD-4D48-8E6C-2D207171868B}"/>
            </a:ext>
          </a:extLst>
        </xdr:cNvPr>
        <xdr:cNvSpPr txBox="1"/>
      </xdr:nvSpPr>
      <xdr:spPr>
        <a:xfrm>
          <a:off x="12042941" y="10074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0" name="直線コネクタ 629">
          <a:extLst>
            <a:ext uri="{FF2B5EF4-FFF2-40B4-BE49-F238E27FC236}">
              <a16:creationId xmlns:a16="http://schemas.microsoft.com/office/drawing/2014/main" id="{AC1069A7-355E-4F4A-A797-A5F955051CBA}"/>
            </a:ext>
          </a:extLst>
        </xdr:cNvPr>
        <xdr:cNvCxnSpPr/>
      </xdr:nvCxnSpPr>
      <xdr:spPr>
        <a:xfrm>
          <a:off x="12447905" y="9928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1" name="テキスト ボックス 630">
          <a:extLst>
            <a:ext uri="{FF2B5EF4-FFF2-40B4-BE49-F238E27FC236}">
              <a16:creationId xmlns:a16="http://schemas.microsoft.com/office/drawing/2014/main" id="{24203491-CD62-4923-9A90-1A58CCC7DC99}"/>
            </a:ext>
          </a:extLst>
        </xdr:cNvPr>
        <xdr:cNvSpPr txBox="1"/>
      </xdr:nvSpPr>
      <xdr:spPr>
        <a:xfrm>
          <a:off x="12042941" y="9784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2" name="直線コネクタ 631">
          <a:extLst>
            <a:ext uri="{FF2B5EF4-FFF2-40B4-BE49-F238E27FC236}">
              <a16:creationId xmlns:a16="http://schemas.microsoft.com/office/drawing/2014/main" id="{E521B6C5-E893-497C-BD32-54381F2F0ED6}"/>
            </a:ext>
          </a:extLst>
        </xdr:cNvPr>
        <xdr:cNvCxnSpPr/>
      </xdr:nvCxnSpPr>
      <xdr:spPr>
        <a:xfrm>
          <a:off x="12447905" y="96393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3" name="テキスト ボックス 632">
          <a:extLst>
            <a:ext uri="{FF2B5EF4-FFF2-40B4-BE49-F238E27FC236}">
              <a16:creationId xmlns:a16="http://schemas.microsoft.com/office/drawing/2014/main" id="{52571F7C-35ED-4780-8CA8-9D1BE7A4075A}"/>
            </a:ext>
          </a:extLst>
        </xdr:cNvPr>
        <xdr:cNvSpPr txBox="1"/>
      </xdr:nvSpPr>
      <xdr:spPr>
        <a:xfrm>
          <a:off x="12042941" y="9495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FA14368-3D25-4AD8-9B24-CFBC9118DE5B}"/>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0934FB8A-FAA7-4643-A642-38975B900D29}"/>
            </a:ext>
          </a:extLst>
        </xdr:cNvPr>
        <xdr:cNvSpPr txBox="1"/>
      </xdr:nvSpPr>
      <xdr:spPr>
        <a:xfrm>
          <a:off x="12042941" y="9197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BAE00EED-E719-4570-8559-7CFC83C56EAD}"/>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637" name="直線コネクタ 636">
          <a:extLst>
            <a:ext uri="{FF2B5EF4-FFF2-40B4-BE49-F238E27FC236}">
              <a16:creationId xmlns:a16="http://schemas.microsoft.com/office/drawing/2014/main" id="{ABFBACBE-4CFC-486B-8873-F006865925C6}"/>
            </a:ext>
          </a:extLst>
        </xdr:cNvPr>
        <xdr:cNvCxnSpPr/>
      </xdr:nvCxnSpPr>
      <xdr:spPr>
        <a:xfrm flipV="1">
          <a:off x="16316959" y="9744075"/>
          <a:ext cx="0" cy="144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172D3847-A181-4AAD-B87C-A8112A0374C1}"/>
            </a:ext>
          </a:extLst>
        </xdr:cNvPr>
        <xdr:cNvSpPr txBox="1"/>
      </xdr:nvSpPr>
      <xdr:spPr>
        <a:xfrm>
          <a:off x="16355695" y="11196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639" name="直線コネクタ 638">
          <a:extLst>
            <a:ext uri="{FF2B5EF4-FFF2-40B4-BE49-F238E27FC236}">
              <a16:creationId xmlns:a16="http://schemas.microsoft.com/office/drawing/2014/main" id="{1754FFE9-B8B3-4F32-B4C8-97E9F0F7A01A}"/>
            </a:ext>
          </a:extLst>
        </xdr:cNvPr>
        <xdr:cNvCxnSpPr/>
      </xdr:nvCxnSpPr>
      <xdr:spPr>
        <a:xfrm>
          <a:off x="16230600" y="11192827"/>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DDE8043D-C5D2-4CEE-885B-D3D2648918FA}"/>
            </a:ext>
          </a:extLst>
        </xdr:cNvPr>
        <xdr:cNvSpPr txBox="1"/>
      </xdr:nvSpPr>
      <xdr:spPr>
        <a:xfrm>
          <a:off x="16355695" y="951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41" name="直線コネクタ 640">
          <a:extLst>
            <a:ext uri="{FF2B5EF4-FFF2-40B4-BE49-F238E27FC236}">
              <a16:creationId xmlns:a16="http://schemas.microsoft.com/office/drawing/2014/main" id="{7B778AE8-E10E-462F-9650-ACF92F296B3B}"/>
            </a:ext>
          </a:extLst>
        </xdr:cNvPr>
        <xdr:cNvCxnSpPr/>
      </xdr:nvCxnSpPr>
      <xdr:spPr>
        <a:xfrm>
          <a:off x="16230600" y="974407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5EAA923-6D5E-46EF-A458-D5E679BC640A}"/>
            </a:ext>
          </a:extLst>
        </xdr:cNvPr>
        <xdr:cNvSpPr txBox="1"/>
      </xdr:nvSpPr>
      <xdr:spPr>
        <a:xfrm>
          <a:off x="16355695"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643" name="フローチャート: 判断 642">
          <a:extLst>
            <a:ext uri="{FF2B5EF4-FFF2-40B4-BE49-F238E27FC236}">
              <a16:creationId xmlns:a16="http://schemas.microsoft.com/office/drawing/2014/main" id="{3AFBA5BD-E436-46DA-86C4-7D33F10B9207}"/>
            </a:ext>
          </a:extLst>
        </xdr:cNvPr>
        <xdr:cNvSpPr/>
      </xdr:nvSpPr>
      <xdr:spPr>
        <a:xfrm>
          <a:off x="16268700" y="101047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644" name="フローチャート: 判断 643">
          <a:extLst>
            <a:ext uri="{FF2B5EF4-FFF2-40B4-BE49-F238E27FC236}">
              <a16:creationId xmlns:a16="http://schemas.microsoft.com/office/drawing/2014/main" id="{80CDCAC8-751F-4A5B-96AB-ADD0295957A6}"/>
            </a:ext>
          </a:extLst>
        </xdr:cNvPr>
        <xdr:cNvSpPr/>
      </xdr:nvSpPr>
      <xdr:spPr>
        <a:xfrm>
          <a:off x="15430500" y="100609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140653</xdr:rowOff>
    </xdr:from>
    <xdr:to>
      <xdr:col>76</xdr:col>
      <xdr:colOff>165100</xdr:colOff>
      <xdr:row>57</xdr:row>
      <xdr:rowOff>70803</xdr:rowOff>
    </xdr:to>
    <xdr:sp macro="" textlink="">
      <xdr:nvSpPr>
        <xdr:cNvPr id="645" name="フローチャート: 判断 644">
          <a:extLst>
            <a:ext uri="{FF2B5EF4-FFF2-40B4-BE49-F238E27FC236}">
              <a16:creationId xmlns:a16="http://schemas.microsoft.com/office/drawing/2014/main" id="{9D10DA3A-78C4-47A1-A402-020F3D23F65D}"/>
            </a:ext>
          </a:extLst>
        </xdr:cNvPr>
        <xdr:cNvSpPr/>
      </xdr:nvSpPr>
      <xdr:spPr>
        <a:xfrm>
          <a:off x="14543405" y="995711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12065</xdr:rowOff>
    </xdr:from>
    <xdr:to>
      <xdr:col>72</xdr:col>
      <xdr:colOff>38100</xdr:colOff>
      <xdr:row>56</xdr:row>
      <xdr:rowOff>113665</xdr:rowOff>
    </xdr:to>
    <xdr:sp macro="" textlink="">
      <xdr:nvSpPr>
        <xdr:cNvPr id="646" name="フローチャート: 判断 645">
          <a:extLst>
            <a:ext uri="{FF2B5EF4-FFF2-40B4-BE49-F238E27FC236}">
              <a16:creationId xmlns:a16="http://schemas.microsoft.com/office/drawing/2014/main" id="{55F08192-DFC0-4EE8-88BC-2A7B45464158}"/>
            </a:ext>
          </a:extLst>
        </xdr:cNvPr>
        <xdr:cNvSpPr/>
      </xdr:nvSpPr>
      <xdr:spPr>
        <a:xfrm>
          <a:off x="13650595" y="98247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143510</xdr:rowOff>
    </xdr:from>
    <xdr:to>
      <xdr:col>67</xdr:col>
      <xdr:colOff>101600</xdr:colOff>
      <xdr:row>56</xdr:row>
      <xdr:rowOff>73660</xdr:rowOff>
    </xdr:to>
    <xdr:sp macro="" textlink="">
      <xdr:nvSpPr>
        <xdr:cNvPr id="647" name="フローチャート: 判断 646">
          <a:extLst>
            <a:ext uri="{FF2B5EF4-FFF2-40B4-BE49-F238E27FC236}">
              <a16:creationId xmlns:a16="http://schemas.microsoft.com/office/drawing/2014/main" id="{247C23B1-5B6C-4325-AC13-9C2245542D78}"/>
            </a:ext>
          </a:extLst>
        </xdr:cNvPr>
        <xdr:cNvSpPr/>
      </xdr:nvSpPr>
      <xdr:spPr>
        <a:xfrm>
          <a:off x="12763500" y="97847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0172A60-D037-4A62-8E6F-5B88B73D4A9E}"/>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E570162-AF4E-476B-9693-6DC9DD11A58C}"/>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3DD6109-6F42-48E0-A769-B9ACAC1664D8}"/>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D7A9E37-0E29-4C80-95C1-6C57200832C7}"/>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9FAC4F6-5FEA-446D-86D5-FFE43896A01F}"/>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66357</xdr:rowOff>
    </xdr:from>
    <xdr:to>
      <xdr:col>85</xdr:col>
      <xdr:colOff>177800</xdr:colOff>
      <xdr:row>58</xdr:row>
      <xdr:rowOff>167957</xdr:rowOff>
    </xdr:to>
    <xdr:sp macro="" textlink="">
      <xdr:nvSpPr>
        <xdr:cNvPr id="653" name="楕円 652">
          <a:extLst>
            <a:ext uri="{FF2B5EF4-FFF2-40B4-BE49-F238E27FC236}">
              <a16:creationId xmlns:a16="http://schemas.microsoft.com/office/drawing/2014/main" id="{118F34D7-7725-4AB6-8342-B14DE1EF59B9}"/>
            </a:ext>
          </a:extLst>
        </xdr:cNvPr>
        <xdr:cNvSpPr/>
      </xdr:nvSpPr>
      <xdr:spPr>
        <a:xfrm>
          <a:off x="16268700" y="10233342"/>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44784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C81A5D7-0DB3-4C6E-AA21-1D7261FA4FD3}"/>
            </a:ext>
          </a:extLst>
        </xdr:cNvPr>
        <xdr:cNvSpPr txBox="1"/>
      </xdr:nvSpPr>
      <xdr:spPr>
        <a:xfrm>
          <a:off x="16355695" y="1020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160655</xdr:rowOff>
    </xdr:from>
    <xdr:to>
      <xdr:col>81</xdr:col>
      <xdr:colOff>101600</xdr:colOff>
      <xdr:row>58</xdr:row>
      <xdr:rowOff>90805</xdr:rowOff>
    </xdr:to>
    <xdr:sp macro="" textlink="">
      <xdr:nvSpPr>
        <xdr:cNvPr id="655" name="楕円 654">
          <a:extLst>
            <a:ext uri="{FF2B5EF4-FFF2-40B4-BE49-F238E27FC236}">
              <a16:creationId xmlns:a16="http://schemas.microsoft.com/office/drawing/2014/main" id="{8389A5DF-3580-4151-8623-2230D2705CDB}"/>
            </a:ext>
          </a:extLst>
        </xdr:cNvPr>
        <xdr:cNvSpPr/>
      </xdr:nvSpPr>
      <xdr:spPr>
        <a:xfrm>
          <a:off x="15430500" y="1014857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40005</xdr:rowOff>
    </xdr:from>
    <xdr:to>
      <xdr:col>85</xdr:col>
      <xdr:colOff>127000</xdr:colOff>
      <xdr:row>58</xdr:row>
      <xdr:rowOff>117157</xdr:rowOff>
    </xdr:to>
    <xdr:cxnSp macro="">
      <xdr:nvCxnSpPr>
        <xdr:cNvPr id="656" name="直線コネクタ 655">
          <a:extLst>
            <a:ext uri="{FF2B5EF4-FFF2-40B4-BE49-F238E27FC236}">
              <a16:creationId xmlns:a16="http://schemas.microsoft.com/office/drawing/2014/main" id="{37896C83-0F15-4D75-B0DA-BAE1A7420932}"/>
            </a:ext>
          </a:extLst>
        </xdr:cNvPr>
        <xdr:cNvCxnSpPr/>
      </xdr:nvCxnSpPr>
      <xdr:spPr>
        <a:xfrm>
          <a:off x="15479395" y="10205085"/>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83503</xdr:rowOff>
    </xdr:from>
    <xdr:to>
      <xdr:col>76</xdr:col>
      <xdr:colOff>165100</xdr:colOff>
      <xdr:row>58</xdr:row>
      <xdr:rowOff>13653</xdr:rowOff>
    </xdr:to>
    <xdr:sp macro="" textlink="">
      <xdr:nvSpPr>
        <xdr:cNvPr id="657" name="楕円 656">
          <a:extLst>
            <a:ext uri="{FF2B5EF4-FFF2-40B4-BE49-F238E27FC236}">
              <a16:creationId xmlns:a16="http://schemas.microsoft.com/office/drawing/2014/main" id="{630C8D35-144C-4354-83D4-36C7CBEEBBE0}"/>
            </a:ext>
          </a:extLst>
        </xdr:cNvPr>
        <xdr:cNvSpPr/>
      </xdr:nvSpPr>
      <xdr:spPr>
        <a:xfrm>
          <a:off x="14543405" y="10071418"/>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134303</xdr:rowOff>
    </xdr:from>
    <xdr:to>
      <xdr:col>81</xdr:col>
      <xdr:colOff>50800</xdr:colOff>
      <xdr:row>58</xdr:row>
      <xdr:rowOff>40005</xdr:rowOff>
    </xdr:to>
    <xdr:cxnSp macro="">
      <xdr:nvCxnSpPr>
        <xdr:cNvPr id="658" name="直線コネクタ 657">
          <a:extLst>
            <a:ext uri="{FF2B5EF4-FFF2-40B4-BE49-F238E27FC236}">
              <a16:creationId xmlns:a16="http://schemas.microsoft.com/office/drawing/2014/main" id="{44B1E25A-89F5-4CF8-BD7E-A1CBAA711312}"/>
            </a:ext>
          </a:extLst>
        </xdr:cNvPr>
        <xdr:cNvCxnSpPr/>
      </xdr:nvCxnSpPr>
      <xdr:spPr>
        <a:xfrm>
          <a:off x="14592300" y="10127933"/>
          <a:ext cx="887095"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659" name="楕円 658">
          <a:extLst>
            <a:ext uri="{FF2B5EF4-FFF2-40B4-BE49-F238E27FC236}">
              <a16:creationId xmlns:a16="http://schemas.microsoft.com/office/drawing/2014/main" id="{1E9B249D-4B01-42B3-B57F-1B53929E568A}"/>
            </a:ext>
          </a:extLst>
        </xdr:cNvPr>
        <xdr:cNvSpPr/>
      </xdr:nvSpPr>
      <xdr:spPr>
        <a:xfrm>
          <a:off x="13650595" y="99942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134303</xdr:rowOff>
    </xdr:to>
    <xdr:cxnSp macro="">
      <xdr:nvCxnSpPr>
        <xdr:cNvPr id="660" name="直線コネクタ 659">
          <a:extLst>
            <a:ext uri="{FF2B5EF4-FFF2-40B4-BE49-F238E27FC236}">
              <a16:creationId xmlns:a16="http://schemas.microsoft.com/office/drawing/2014/main" id="{753FF2A1-A5BC-4EC2-8D47-6CE08C6301CC}"/>
            </a:ext>
          </a:extLst>
        </xdr:cNvPr>
        <xdr:cNvCxnSpPr/>
      </xdr:nvCxnSpPr>
      <xdr:spPr>
        <a:xfrm>
          <a:off x="13705205" y="10050780"/>
          <a:ext cx="887095"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163513</xdr:rowOff>
    </xdr:from>
    <xdr:to>
      <xdr:col>67</xdr:col>
      <xdr:colOff>101600</xdr:colOff>
      <xdr:row>59</xdr:row>
      <xdr:rowOff>93663</xdr:rowOff>
    </xdr:to>
    <xdr:sp macro="" textlink="">
      <xdr:nvSpPr>
        <xdr:cNvPr id="661" name="楕円 660">
          <a:extLst>
            <a:ext uri="{FF2B5EF4-FFF2-40B4-BE49-F238E27FC236}">
              <a16:creationId xmlns:a16="http://schemas.microsoft.com/office/drawing/2014/main" id="{85EB0934-C0DF-4984-9614-75E073F9B608}"/>
            </a:ext>
          </a:extLst>
        </xdr:cNvPr>
        <xdr:cNvSpPr/>
      </xdr:nvSpPr>
      <xdr:spPr>
        <a:xfrm>
          <a:off x="12763500" y="10326688"/>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59</xdr:row>
      <xdr:rowOff>42863</xdr:rowOff>
    </xdr:to>
    <xdr:cxnSp macro="">
      <xdr:nvCxnSpPr>
        <xdr:cNvPr id="662" name="直線コネクタ 661">
          <a:extLst>
            <a:ext uri="{FF2B5EF4-FFF2-40B4-BE49-F238E27FC236}">
              <a16:creationId xmlns:a16="http://schemas.microsoft.com/office/drawing/2014/main" id="{854F0FA2-DE86-4A73-BDA7-1E41A0F8CDE6}"/>
            </a:ext>
          </a:extLst>
        </xdr:cNvPr>
        <xdr:cNvCxnSpPr/>
      </xdr:nvCxnSpPr>
      <xdr:spPr>
        <a:xfrm flipV="1">
          <a:off x="12812395" y="10050780"/>
          <a:ext cx="892810" cy="3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15892</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9E9228C1-2FB6-4095-9F15-53102167E9CB}"/>
            </a:ext>
          </a:extLst>
        </xdr:cNvPr>
        <xdr:cNvSpPr txBox="1"/>
      </xdr:nvSpPr>
      <xdr:spPr>
        <a:xfrm>
          <a:off x="15267949"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87330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9B0B474-0D50-4D9E-8469-BC612F63B7B7}"/>
            </a:ext>
          </a:extLst>
        </xdr:cNvPr>
        <xdr:cNvSpPr txBox="1"/>
      </xdr:nvSpPr>
      <xdr:spPr>
        <a:xfrm>
          <a:off x="14391649" y="972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130192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8802CF02-F51C-420E-955B-3AAFBA81D7ED}"/>
            </a:ext>
          </a:extLst>
        </xdr:cNvPr>
        <xdr:cNvSpPr txBox="1"/>
      </xdr:nvSpPr>
      <xdr:spPr>
        <a:xfrm>
          <a:off x="13498839"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90187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F9A5056E-36DE-42F6-AE49-4E022E6FF1D4}"/>
            </a:ext>
          </a:extLst>
        </xdr:cNvPr>
        <xdr:cNvSpPr txBox="1"/>
      </xdr:nvSpPr>
      <xdr:spPr>
        <a:xfrm>
          <a:off x="12611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81932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9390622B-EF92-47AF-8AB4-26C2B06346B5}"/>
            </a:ext>
          </a:extLst>
        </xdr:cNvPr>
        <xdr:cNvSpPr txBox="1"/>
      </xdr:nvSpPr>
      <xdr:spPr>
        <a:xfrm>
          <a:off x="15267949"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4780</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A80EE37-13F3-4ECF-BA7E-AA9F35B39A62}"/>
            </a:ext>
          </a:extLst>
        </xdr:cNvPr>
        <xdr:cNvSpPr txBox="1"/>
      </xdr:nvSpPr>
      <xdr:spPr>
        <a:xfrm>
          <a:off x="14391649" y="1016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99077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8A8A9269-221A-444C-8693-CF63EB09BBEA}"/>
            </a:ext>
          </a:extLst>
        </xdr:cNvPr>
        <xdr:cNvSpPr txBox="1"/>
      </xdr:nvSpPr>
      <xdr:spPr>
        <a:xfrm>
          <a:off x="13498839"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84790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47E1B5EC-29C3-4737-9E72-F24BD3B938BB}"/>
            </a:ext>
          </a:extLst>
        </xdr:cNvPr>
        <xdr:cNvSpPr txBox="1"/>
      </xdr:nvSpPr>
      <xdr:spPr>
        <a:xfrm>
          <a:off x="12611744" y="1042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9E24057-5F28-418F-9E11-5D6CF346A79A}"/>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BA0EB053-8619-4763-BD0F-671161DACD13}"/>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97F99F3-F04B-409E-AB26-5210FA9BDE07}"/>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4937D87E-77F7-4788-A91D-6186A0697B33}"/>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C89C64E-CC0D-491E-A2C6-07DC9DE5D0EC}"/>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4F75187C-B73A-4B44-96D3-57A88D123C7B}"/>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FB104F56-16EA-4810-9F8D-A5DA219352BE}"/>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268E293-4628-4759-A4D1-EA04F2BE1010}"/>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2A3FF65-570B-400A-BA46-C68ACF19D11B}"/>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75AA0B4-9A53-4081-A490-31338F10031A}"/>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C11651F4-26F0-44D0-99F3-9FD8397F9CB7}"/>
            </a:ext>
          </a:extLst>
        </xdr:cNvPr>
        <xdr:cNvCxnSpPr/>
      </xdr:nvCxnSpPr>
      <xdr:spPr>
        <a:xfrm>
          <a:off x="18288000"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39BB0125-E67A-45C8-9E68-E4610E55D825}"/>
            </a:ext>
          </a:extLst>
        </xdr:cNvPr>
        <xdr:cNvSpPr txBox="1"/>
      </xdr:nvSpPr>
      <xdr:spPr>
        <a:xfrm>
          <a:off x="17822726"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D73A5374-59A4-4010-9FE6-2BCF8F91283B}"/>
            </a:ext>
          </a:extLst>
        </xdr:cNvPr>
        <xdr:cNvCxnSpPr/>
      </xdr:nvCxnSpPr>
      <xdr:spPr>
        <a:xfrm>
          <a:off x="18288000"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CD20D880-A94F-44F0-8D76-9087163784D4}"/>
            </a:ext>
          </a:extLst>
        </xdr:cNvPr>
        <xdr:cNvSpPr txBox="1"/>
      </xdr:nvSpPr>
      <xdr:spPr>
        <a:xfrm>
          <a:off x="17822726" y="10760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861BFD3F-E1F6-4D0B-9917-4A28DF5FD56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6D4444DE-D616-437B-86E2-64F1242BE626}"/>
            </a:ext>
          </a:extLst>
        </xdr:cNvPr>
        <xdr:cNvSpPr txBox="1"/>
      </xdr:nvSpPr>
      <xdr:spPr>
        <a:xfrm>
          <a:off x="17822726"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FBCAACB1-CB4E-4191-88B0-C4A3DEDF42EE}"/>
            </a:ext>
          </a:extLst>
        </xdr:cNvPr>
        <xdr:cNvCxnSpPr/>
      </xdr:nvCxnSpPr>
      <xdr:spPr>
        <a:xfrm>
          <a:off x="18288000"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FE09960C-32D9-4D60-90E1-1AFC73FE30D7}"/>
            </a:ext>
          </a:extLst>
        </xdr:cNvPr>
        <xdr:cNvSpPr txBox="1"/>
      </xdr:nvSpPr>
      <xdr:spPr>
        <a:xfrm>
          <a:off x="17822726" y="9975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25D8E925-B94C-4524-BC99-E64FD3272858}"/>
            </a:ext>
          </a:extLst>
        </xdr:cNvPr>
        <xdr:cNvCxnSpPr/>
      </xdr:nvCxnSpPr>
      <xdr:spPr>
        <a:xfrm>
          <a:off x="18288000"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7AFD23BF-FC07-46DC-8571-B13026D67542}"/>
            </a:ext>
          </a:extLst>
        </xdr:cNvPr>
        <xdr:cNvSpPr txBox="1"/>
      </xdr:nvSpPr>
      <xdr:spPr>
        <a:xfrm>
          <a:off x="17822726" y="95866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DEF9EDD0-D5E2-4ABD-BBE9-D4D11986331A}"/>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2B76663-2C4A-4411-B889-0A75D0390724}"/>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83D6AFEC-8E60-4F38-97FD-9CF36E320555}"/>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694" name="直線コネクタ 693">
          <a:extLst>
            <a:ext uri="{FF2B5EF4-FFF2-40B4-BE49-F238E27FC236}">
              <a16:creationId xmlns:a16="http://schemas.microsoft.com/office/drawing/2014/main" id="{A59EE58F-CAB9-4D5D-B3C8-7D22C230BE11}"/>
            </a:ext>
          </a:extLst>
        </xdr:cNvPr>
        <xdr:cNvCxnSpPr/>
      </xdr:nvCxnSpPr>
      <xdr:spPr>
        <a:xfrm flipV="1">
          <a:off x="22162769" y="97421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9C595F2C-C166-4C70-AA8A-3A56D20B9149}"/>
            </a:ext>
          </a:extLst>
        </xdr:cNvPr>
        <xdr:cNvSpPr txBox="1"/>
      </xdr:nvSpPr>
      <xdr:spPr>
        <a:xfrm>
          <a:off x="22201505" y="1119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6" name="直線コネクタ 695">
          <a:extLst>
            <a:ext uri="{FF2B5EF4-FFF2-40B4-BE49-F238E27FC236}">
              <a16:creationId xmlns:a16="http://schemas.microsoft.com/office/drawing/2014/main" id="{2EB9AD00-BF39-4721-807E-438A9AA64F21}"/>
            </a:ext>
          </a:extLst>
        </xdr:cNvPr>
        <xdr:cNvCxnSpPr/>
      </xdr:nvCxnSpPr>
      <xdr:spPr>
        <a:xfrm>
          <a:off x="22070695" y="1118997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72ACEC9B-52FE-4D23-8EE1-A9190FF2A830}"/>
            </a:ext>
          </a:extLst>
        </xdr:cNvPr>
        <xdr:cNvSpPr txBox="1"/>
      </xdr:nvSpPr>
      <xdr:spPr>
        <a:xfrm>
          <a:off x="22201505" y="950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8" name="直線コネクタ 697">
          <a:extLst>
            <a:ext uri="{FF2B5EF4-FFF2-40B4-BE49-F238E27FC236}">
              <a16:creationId xmlns:a16="http://schemas.microsoft.com/office/drawing/2014/main" id="{6480C50F-300B-4DD9-BF5D-F92B1EE92B89}"/>
            </a:ext>
          </a:extLst>
        </xdr:cNvPr>
        <xdr:cNvCxnSpPr/>
      </xdr:nvCxnSpPr>
      <xdr:spPr>
        <a:xfrm>
          <a:off x="22070695" y="974217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BE186730-6B08-4972-8F6D-B1298FEEF5D9}"/>
            </a:ext>
          </a:extLst>
        </xdr:cNvPr>
        <xdr:cNvSpPr txBox="1"/>
      </xdr:nvSpPr>
      <xdr:spPr>
        <a:xfrm>
          <a:off x="22201505" y="1063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700" name="フローチャート: 判断 699">
          <a:extLst>
            <a:ext uri="{FF2B5EF4-FFF2-40B4-BE49-F238E27FC236}">
              <a16:creationId xmlns:a16="http://schemas.microsoft.com/office/drawing/2014/main" id="{690EA071-E50C-4EC3-8A2D-689C02F55F0F}"/>
            </a:ext>
          </a:extLst>
        </xdr:cNvPr>
        <xdr:cNvSpPr/>
      </xdr:nvSpPr>
      <xdr:spPr>
        <a:xfrm>
          <a:off x="22108795" y="107943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1" name="フローチャート: 判断 700">
          <a:extLst>
            <a:ext uri="{FF2B5EF4-FFF2-40B4-BE49-F238E27FC236}">
              <a16:creationId xmlns:a16="http://schemas.microsoft.com/office/drawing/2014/main" id="{B9FC5997-FB82-4FF0-B35A-BF7EC2B2B39C}"/>
            </a:ext>
          </a:extLst>
        </xdr:cNvPr>
        <xdr:cNvSpPr/>
      </xdr:nvSpPr>
      <xdr:spPr>
        <a:xfrm>
          <a:off x="21270595" y="1080960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702" name="フローチャート: 判断 701">
          <a:extLst>
            <a:ext uri="{FF2B5EF4-FFF2-40B4-BE49-F238E27FC236}">
              <a16:creationId xmlns:a16="http://schemas.microsoft.com/office/drawing/2014/main" id="{31E3C9CD-15CB-47D9-BC17-46CF84F72621}"/>
            </a:ext>
          </a:extLst>
        </xdr:cNvPr>
        <xdr:cNvSpPr/>
      </xdr:nvSpPr>
      <xdr:spPr>
        <a:xfrm>
          <a:off x="20383500" y="108400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703" name="フローチャート: 判断 702">
          <a:extLst>
            <a:ext uri="{FF2B5EF4-FFF2-40B4-BE49-F238E27FC236}">
              <a16:creationId xmlns:a16="http://schemas.microsoft.com/office/drawing/2014/main" id="{6B1B8482-DFCF-46E3-B94B-D5A9ED0D7B78}"/>
            </a:ext>
          </a:extLst>
        </xdr:cNvPr>
        <xdr:cNvSpPr/>
      </xdr:nvSpPr>
      <xdr:spPr>
        <a:xfrm>
          <a:off x="19496405" y="108743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xdr:rowOff>
    </xdr:from>
    <xdr:to>
      <xdr:col>98</xdr:col>
      <xdr:colOff>38100</xdr:colOff>
      <xdr:row>62</xdr:row>
      <xdr:rowOff>107950</xdr:rowOff>
    </xdr:to>
    <xdr:sp macro="" textlink="">
      <xdr:nvSpPr>
        <xdr:cNvPr id="704" name="フローチャート: 判断 703">
          <a:extLst>
            <a:ext uri="{FF2B5EF4-FFF2-40B4-BE49-F238E27FC236}">
              <a16:creationId xmlns:a16="http://schemas.microsoft.com/office/drawing/2014/main" id="{4D0EAF71-543E-45F0-8539-7A001F308A6A}"/>
            </a:ext>
          </a:extLst>
        </xdr:cNvPr>
        <xdr:cNvSpPr/>
      </xdr:nvSpPr>
      <xdr:spPr>
        <a:xfrm>
          <a:off x="18603595" y="108705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2506ED7-9100-449A-8CD5-FDE514F97CB5}"/>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3D0D758-0F91-4965-B114-29F86EE5319D}"/>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44D077-6CA4-4E90-96F6-D233C286FBAF}"/>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0132A34-CB51-4DE1-93FA-68E34F5BE6E5}"/>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80C5E3F-2D02-46EA-B989-A6DE306484AA}"/>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10" name="楕円 709">
          <a:extLst>
            <a:ext uri="{FF2B5EF4-FFF2-40B4-BE49-F238E27FC236}">
              <a16:creationId xmlns:a16="http://schemas.microsoft.com/office/drawing/2014/main" id="{804CD803-2B3C-45FC-A0F7-2E38207D44B9}"/>
            </a:ext>
          </a:extLst>
        </xdr:cNvPr>
        <xdr:cNvSpPr/>
      </xdr:nvSpPr>
      <xdr:spPr>
        <a:xfrm>
          <a:off x="22108795" y="1110488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F9BF822E-11E8-4F4A-A208-B257D75E0128}"/>
            </a:ext>
          </a:extLst>
        </xdr:cNvPr>
        <xdr:cNvSpPr txBox="1"/>
      </xdr:nvSpPr>
      <xdr:spPr>
        <a:xfrm>
          <a:off x="22201505" y="110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12" name="楕円 711">
          <a:extLst>
            <a:ext uri="{FF2B5EF4-FFF2-40B4-BE49-F238E27FC236}">
              <a16:creationId xmlns:a16="http://schemas.microsoft.com/office/drawing/2014/main" id="{3EEE6E73-03D3-461D-AE7E-796F280CB867}"/>
            </a:ext>
          </a:extLst>
        </xdr:cNvPr>
        <xdr:cNvSpPr/>
      </xdr:nvSpPr>
      <xdr:spPr>
        <a:xfrm>
          <a:off x="21270595" y="111067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713" name="直線コネクタ 712">
          <a:extLst>
            <a:ext uri="{FF2B5EF4-FFF2-40B4-BE49-F238E27FC236}">
              <a16:creationId xmlns:a16="http://schemas.microsoft.com/office/drawing/2014/main" id="{9E189DDD-DE28-476E-9902-73A25FA42ADD}"/>
            </a:ext>
          </a:extLst>
        </xdr:cNvPr>
        <xdr:cNvCxnSpPr/>
      </xdr:nvCxnSpPr>
      <xdr:spPr>
        <a:xfrm flipV="1">
          <a:off x="21325205" y="11151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14" name="楕円 713">
          <a:extLst>
            <a:ext uri="{FF2B5EF4-FFF2-40B4-BE49-F238E27FC236}">
              <a16:creationId xmlns:a16="http://schemas.microsoft.com/office/drawing/2014/main" id="{91DC2D27-D081-44C0-8A2B-2D5476C03F2A}"/>
            </a:ext>
          </a:extLst>
        </xdr:cNvPr>
        <xdr:cNvSpPr/>
      </xdr:nvSpPr>
      <xdr:spPr>
        <a:xfrm>
          <a:off x="20383500" y="111067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715" name="直線コネクタ 714">
          <a:extLst>
            <a:ext uri="{FF2B5EF4-FFF2-40B4-BE49-F238E27FC236}">
              <a16:creationId xmlns:a16="http://schemas.microsoft.com/office/drawing/2014/main" id="{9EAF9FEF-7849-42F5-88EA-7BA09966E08E}"/>
            </a:ext>
          </a:extLst>
        </xdr:cNvPr>
        <xdr:cNvCxnSpPr/>
      </xdr:nvCxnSpPr>
      <xdr:spPr>
        <a:xfrm>
          <a:off x="20432395" y="1115568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6" name="楕円 715">
          <a:extLst>
            <a:ext uri="{FF2B5EF4-FFF2-40B4-BE49-F238E27FC236}">
              <a16:creationId xmlns:a16="http://schemas.microsoft.com/office/drawing/2014/main" id="{59736416-E955-47FA-93B4-D7FB60AA7A45}"/>
            </a:ext>
          </a:extLst>
        </xdr:cNvPr>
        <xdr:cNvSpPr/>
      </xdr:nvSpPr>
      <xdr:spPr>
        <a:xfrm>
          <a:off x="19496405" y="111105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717" name="直線コネクタ 716">
          <a:extLst>
            <a:ext uri="{FF2B5EF4-FFF2-40B4-BE49-F238E27FC236}">
              <a16:creationId xmlns:a16="http://schemas.microsoft.com/office/drawing/2014/main" id="{08B49144-A545-4EC8-A5C6-D2F076F99D5B}"/>
            </a:ext>
          </a:extLst>
        </xdr:cNvPr>
        <xdr:cNvCxnSpPr/>
      </xdr:nvCxnSpPr>
      <xdr:spPr>
        <a:xfrm flipV="1">
          <a:off x="19545300" y="11155680"/>
          <a:ext cx="88709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8" name="楕円 717">
          <a:extLst>
            <a:ext uri="{FF2B5EF4-FFF2-40B4-BE49-F238E27FC236}">
              <a16:creationId xmlns:a16="http://schemas.microsoft.com/office/drawing/2014/main" id="{5DA906A2-BA0E-4EAD-848D-76BD7425B14D}"/>
            </a:ext>
          </a:extLst>
        </xdr:cNvPr>
        <xdr:cNvSpPr/>
      </xdr:nvSpPr>
      <xdr:spPr>
        <a:xfrm>
          <a:off x="18603595" y="1111059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19" name="直線コネクタ 718">
          <a:extLst>
            <a:ext uri="{FF2B5EF4-FFF2-40B4-BE49-F238E27FC236}">
              <a16:creationId xmlns:a16="http://schemas.microsoft.com/office/drawing/2014/main" id="{1C56A783-EB5F-4C02-816D-862CF59673EF}"/>
            </a:ext>
          </a:extLst>
        </xdr:cNvPr>
        <xdr:cNvCxnSpPr/>
      </xdr:nvCxnSpPr>
      <xdr:spPr>
        <a:xfrm>
          <a:off x="18658205" y="1115949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20" name="n_1aveValue【保健センター・保健所】&#10;一人当たり面積">
          <a:extLst>
            <a:ext uri="{FF2B5EF4-FFF2-40B4-BE49-F238E27FC236}">
              <a16:creationId xmlns:a16="http://schemas.microsoft.com/office/drawing/2014/main" id="{1369B4B8-C472-4AE6-8E6B-119B2E0CDE74}"/>
            </a:ext>
          </a:extLst>
        </xdr:cNvPr>
        <xdr:cNvSpPr txBox="1"/>
      </xdr:nvSpPr>
      <xdr:spPr>
        <a:xfrm>
          <a:off x="21073822"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721" name="n_2aveValue【保健センター・保健所】&#10;一人当たり面積">
          <a:extLst>
            <a:ext uri="{FF2B5EF4-FFF2-40B4-BE49-F238E27FC236}">
              <a16:creationId xmlns:a16="http://schemas.microsoft.com/office/drawing/2014/main" id="{0EF1E43F-0DD7-4A1B-A86F-5E46FF228057}"/>
            </a:ext>
          </a:extLst>
        </xdr:cNvPr>
        <xdr:cNvSpPr txBox="1"/>
      </xdr:nvSpPr>
      <xdr:spPr>
        <a:xfrm>
          <a:off x="20197522"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722" name="n_3aveValue【保健センター・保健所】&#10;一人当たり面積">
          <a:extLst>
            <a:ext uri="{FF2B5EF4-FFF2-40B4-BE49-F238E27FC236}">
              <a16:creationId xmlns:a16="http://schemas.microsoft.com/office/drawing/2014/main" id="{BBAD4831-AA2E-49A2-A1FF-7D92C498EFCD}"/>
            </a:ext>
          </a:extLst>
        </xdr:cNvPr>
        <xdr:cNvSpPr txBox="1"/>
      </xdr:nvSpPr>
      <xdr:spPr>
        <a:xfrm>
          <a:off x="19312332" y="106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23" name="n_4aveValue【保健センター・保健所】&#10;一人当たり面積">
          <a:extLst>
            <a:ext uri="{FF2B5EF4-FFF2-40B4-BE49-F238E27FC236}">
              <a16:creationId xmlns:a16="http://schemas.microsoft.com/office/drawing/2014/main" id="{380968C1-4355-4EEA-AE27-6AA9CCB84590}"/>
            </a:ext>
          </a:extLst>
        </xdr:cNvPr>
        <xdr:cNvSpPr txBox="1"/>
      </xdr:nvSpPr>
      <xdr:spPr>
        <a:xfrm>
          <a:off x="1842523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4" name="n_1mainValue【保健センター・保健所】&#10;一人当たり面積">
          <a:extLst>
            <a:ext uri="{FF2B5EF4-FFF2-40B4-BE49-F238E27FC236}">
              <a16:creationId xmlns:a16="http://schemas.microsoft.com/office/drawing/2014/main" id="{FC263E90-72BE-4739-9025-69DCF7EDC82D}"/>
            </a:ext>
          </a:extLst>
        </xdr:cNvPr>
        <xdr:cNvSpPr txBox="1"/>
      </xdr:nvSpPr>
      <xdr:spPr>
        <a:xfrm>
          <a:off x="21073822" y="111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5" name="n_2mainValue【保健センター・保健所】&#10;一人当たり面積">
          <a:extLst>
            <a:ext uri="{FF2B5EF4-FFF2-40B4-BE49-F238E27FC236}">
              <a16:creationId xmlns:a16="http://schemas.microsoft.com/office/drawing/2014/main" id="{026F1D54-0E8A-4EBF-931A-ED91E59EA2D0}"/>
            </a:ext>
          </a:extLst>
        </xdr:cNvPr>
        <xdr:cNvSpPr txBox="1"/>
      </xdr:nvSpPr>
      <xdr:spPr>
        <a:xfrm>
          <a:off x="20197522" y="111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6" name="n_3mainValue【保健センター・保健所】&#10;一人当たり面積">
          <a:extLst>
            <a:ext uri="{FF2B5EF4-FFF2-40B4-BE49-F238E27FC236}">
              <a16:creationId xmlns:a16="http://schemas.microsoft.com/office/drawing/2014/main" id="{34DEC46B-928C-4C46-A8D7-55E688ADE6E4}"/>
            </a:ext>
          </a:extLst>
        </xdr:cNvPr>
        <xdr:cNvSpPr txBox="1"/>
      </xdr:nvSpPr>
      <xdr:spPr>
        <a:xfrm>
          <a:off x="19312332" y="111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7" name="n_4mainValue【保健センター・保健所】&#10;一人当たり面積">
          <a:extLst>
            <a:ext uri="{FF2B5EF4-FFF2-40B4-BE49-F238E27FC236}">
              <a16:creationId xmlns:a16="http://schemas.microsoft.com/office/drawing/2014/main" id="{A6DD1BDE-55E8-4306-9612-4B769AA392DC}"/>
            </a:ext>
          </a:extLst>
        </xdr:cNvPr>
        <xdr:cNvSpPr txBox="1"/>
      </xdr:nvSpPr>
      <xdr:spPr>
        <a:xfrm>
          <a:off x="18425237" y="111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B3E560F-E1EB-4DF7-8633-08926B4C53A4}"/>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6CC65AAA-5DFE-46ED-BF0C-F35B67C68E81}"/>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E4B7B8CE-26DB-40A1-ACE5-DC97634F0BE3}"/>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BEC9711-326C-440B-91CE-42EC2987DA7D}"/>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40ABED9-3264-47B1-B641-C3B87C33518A}"/>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7994BF25-EAC6-42FE-9A86-99297253C88F}"/>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AE7C0972-8F12-4CAD-8B42-212F9712E5E3}"/>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BC314438-127C-4833-A132-F6875C80404B}"/>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9A59CF3F-0A8D-43EB-ADC5-20C5636C6FE2}"/>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229AEED-8300-47FE-BD10-6FE68EFE4953}"/>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DAABE264-7A14-47C9-82B0-9D9D5634E9B7}"/>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191D73C2-F2AD-448C-9EAA-B70AFF9A8880}"/>
            </a:ext>
          </a:extLst>
        </xdr:cNvPr>
        <xdr:cNvCxnSpPr/>
      </xdr:nvCxnSpPr>
      <xdr:spPr>
        <a:xfrm>
          <a:off x="1244790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F68B295E-B0D5-44F5-A0D4-CE0A79441867}"/>
            </a:ext>
          </a:extLst>
        </xdr:cNvPr>
        <xdr:cNvSpPr txBox="1"/>
      </xdr:nvSpPr>
      <xdr:spPr>
        <a:xfrm>
          <a:off x="1198263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D085D83C-06EC-498C-8C61-E55DB1E6474A}"/>
            </a:ext>
          </a:extLst>
        </xdr:cNvPr>
        <xdr:cNvCxnSpPr/>
      </xdr:nvCxnSpPr>
      <xdr:spPr>
        <a:xfrm>
          <a:off x="1244790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B15435BF-C52A-429C-A487-FED4BB4C36B2}"/>
            </a:ext>
          </a:extLst>
        </xdr:cNvPr>
        <xdr:cNvSpPr txBox="1"/>
      </xdr:nvSpPr>
      <xdr:spPr>
        <a:xfrm>
          <a:off x="1204294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61DABC37-6078-4B54-9672-24F4276F71F1}"/>
            </a:ext>
          </a:extLst>
        </xdr:cNvPr>
        <xdr:cNvCxnSpPr/>
      </xdr:nvCxnSpPr>
      <xdr:spPr>
        <a:xfrm>
          <a:off x="1244790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9DF6FB08-C8DD-4F17-87A3-4F1A7DD57495}"/>
            </a:ext>
          </a:extLst>
        </xdr:cNvPr>
        <xdr:cNvSpPr txBox="1"/>
      </xdr:nvSpPr>
      <xdr:spPr>
        <a:xfrm>
          <a:off x="1204294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EB5B87B0-9AE5-4F98-A5FB-217C0E37B841}"/>
            </a:ext>
          </a:extLst>
        </xdr:cNvPr>
        <xdr:cNvCxnSpPr/>
      </xdr:nvCxnSpPr>
      <xdr:spPr>
        <a:xfrm>
          <a:off x="1244790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ABF9E8E8-85BD-4023-BA7A-B4CCFF7B5FF2}"/>
            </a:ext>
          </a:extLst>
        </xdr:cNvPr>
        <xdr:cNvSpPr txBox="1"/>
      </xdr:nvSpPr>
      <xdr:spPr>
        <a:xfrm>
          <a:off x="1204294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0573638-8610-4695-B53E-EB67CCC88975}"/>
            </a:ext>
          </a:extLst>
        </xdr:cNvPr>
        <xdr:cNvCxnSpPr/>
      </xdr:nvCxnSpPr>
      <xdr:spPr>
        <a:xfrm>
          <a:off x="1244790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DC5892F7-5AB6-4E78-BC16-114A9DD817ED}"/>
            </a:ext>
          </a:extLst>
        </xdr:cNvPr>
        <xdr:cNvSpPr txBox="1"/>
      </xdr:nvSpPr>
      <xdr:spPr>
        <a:xfrm>
          <a:off x="1204294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4AE087C8-A129-48F8-A5DE-735186140467}"/>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CF0B3032-64F4-466B-9AA2-3A4DD8E36466}"/>
            </a:ext>
          </a:extLst>
        </xdr:cNvPr>
        <xdr:cNvSpPr txBox="1"/>
      </xdr:nvSpPr>
      <xdr:spPr>
        <a:xfrm>
          <a:off x="12108966"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E03F8BAF-7AC9-491F-B592-A250CBF433D8}"/>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752" name="直線コネクタ 751">
          <a:extLst>
            <a:ext uri="{FF2B5EF4-FFF2-40B4-BE49-F238E27FC236}">
              <a16:creationId xmlns:a16="http://schemas.microsoft.com/office/drawing/2014/main" id="{A5C22A63-4296-48A5-BCFE-17C4EFB2922E}"/>
            </a:ext>
          </a:extLst>
        </xdr:cNvPr>
        <xdr:cNvCxnSpPr/>
      </xdr:nvCxnSpPr>
      <xdr:spPr>
        <a:xfrm flipV="1">
          <a:off x="16316959" y="1363218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6E7C4FA0-00EC-41C9-B2E2-A02E0A25C4A3}"/>
            </a:ext>
          </a:extLst>
        </xdr:cNvPr>
        <xdr:cNvSpPr txBox="1"/>
      </xdr:nvSpPr>
      <xdr:spPr>
        <a:xfrm>
          <a:off x="16355695" y="1507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754" name="直線コネクタ 753">
          <a:extLst>
            <a:ext uri="{FF2B5EF4-FFF2-40B4-BE49-F238E27FC236}">
              <a16:creationId xmlns:a16="http://schemas.microsoft.com/office/drawing/2014/main" id="{8EEF7724-763D-4DD8-B44F-EFE58E641554}"/>
            </a:ext>
          </a:extLst>
        </xdr:cNvPr>
        <xdr:cNvCxnSpPr/>
      </xdr:nvCxnSpPr>
      <xdr:spPr>
        <a:xfrm>
          <a:off x="16230600" y="1506093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4844F9B4-2436-4B4C-BCF5-41F44806DE35}"/>
            </a:ext>
          </a:extLst>
        </xdr:cNvPr>
        <xdr:cNvSpPr txBox="1"/>
      </xdr:nvSpPr>
      <xdr:spPr>
        <a:xfrm>
          <a:off x="16355695" y="1339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id="{EE08FB6E-C14F-4D0B-BCF2-465BDF41F55C}"/>
            </a:ext>
          </a:extLst>
        </xdr:cNvPr>
        <xdr:cNvCxnSpPr/>
      </xdr:nvCxnSpPr>
      <xdr:spPr>
        <a:xfrm>
          <a:off x="16230600" y="136321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606B816-77D7-4B72-9213-B1FD10DC237D}"/>
            </a:ext>
          </a:extLst>
        </xdr:cNvPr>
        <xdr:cNvSpPr txBox="1"/>
      </xdr:nvSpPr>
      <xdr:spPr>
        <a:xfrm>
          <a:off x="16355695" y="14470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58" name="フローチャート: 判断 757">
          <a:extLst>
            <a:ext uri="{FF2B5EF4-FFF2-40B4-BE49-F238E27FC236}">
              <a16:creationId xmlns:a16="http://schemas.microsoft.com/office/drawing/2014/main" id="{DF05CA73-8359-4507-A165-88C67B625846}"/>
            </a:ext>
          </a:extLst>
        </xdr:cNvPr>
        <xdr:cNvSpPr/>
      </xdr:nvSpPr>
      <xdr:spPr>
        <a:xfrm>
          <a:off x="16268700" y="1448815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759" name="フローチャート: 判断 758">
          <a:extLst>
            <a:ext uri="{FF2B5EF4-FFF2-40B4-BE49-F238E27FC236}">
              <a16:creationId xmlns:a16="http://schemas.microsoft.com/office/drawing/2014/main" id="{E88677EE-8EA7-4C21-9C0C-79FC21579D44}"/>
            </a:ext>
          </a:extLst>
        </xdr:cNvPr>
        <xdr:cNvSpPr/>
      </xdr:nvSpPr>
      <xdr:spPr>
        <a:xfrm>
          <a:off x="15430500" y="1446720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60" name="フローチャート: 判断 759">
          <a:extLst>
            <a:ext uri="{FF2B5EF4-FFF2-40B4-BE49-F238E27FC236}">
              <a16:creationId xmlns:a16="http://schemas.microsoft.com/office/drawing/2014/main" id="{12DB1E68-ED69-42EA-BEC1-BD7F3F7DBE78}"/>
            </a:ext>
          </a:extLst>
        </xdr:cNvPr>
        <xdr:cNvSpPr/>
      </xdr:nvSpPr>
      <xdr:spPr>
        <a:xfrm>
          <a:off x="14543405" y="144119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761" name="フローチャート: 判断 760">
          <a:extLst>
            <a:ext uri="{FF2B5EF4-FFF2-40B4-BE49-F238E27FC236}">
              <a16:creationId xmlns:a16="http://schemas.microsoft.com/office/drawing/2014/main" id="{1515722C-4DC1-42CE-85B0-1C1FB0FCB532}"/>
            </a:ext>
          </a:extLst>
        </xdr:cNvPr>
        <xdr:cNvSpPr/>
      </xdr:nvSpPr>
      <xdr:spPr>
        <a:xfrm>
          <a:off x="13650595" y="145129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762" name="フローチャート: 判断 761">
          <a:extLst>
            <a:ext uri="{FF2B5EF4-FFF2-40B4-BE49-F238E27FC236}">
              <a16:creationId xmlns:a16="http://schemas.microsoft.com/office/drawing/2014/main" id="{37DFFFBC-E73F-45B3-AF6B-32E9A88F0922}"/>
            </a:ext>
          </a:extLst>
        </xdr:cNvPr>
        <xdr:cNvSpPr/>
      </xdr:nvSpPr>
      <xdr:spPr>
        <a:xfrm>
          <a:off x="12763500" y="1457579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78438C1-0F0F-4D5A-89E5-C3891C2ADCAD}"/>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10C14F2-B9E4-449D-A42C-DBB157D4B63A}"/>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D7EF724-B2B0-4F6E-B143-9A86D852EFC8}"/>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F758FFF-09FC-41CC-B39E-CE94BDFDB659}"/>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0852003-C20B-4F24-BEF7-5C18EEB1E572}"/>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19686</xdr:rowOff>
    </xdr:from>
    <xdr:to>
      <xdr:col>85</xdr:col>
      <xdr:colOff>177800</xdr:colOff>
      <xdr:row>80</xdr:row>
      <xdr:rowOff>121286</xdr:rowOff>
    </xdr:to>
    <xdr:sp macro="" textlink="">
      <xdr:nvSpPr>
        <xdr:cNvPr id="768" name="楕円 767">
          <a:extLst>
            <a:ext uri="{FF2B5EF4-FFF2-40B4-BE49-F238E27FC236}">
              <a16:creationId xmlns:a16="http://schemas.microsoft.com/office/drawing/2014/main" id="{752B5A38-A76B-4804-A766-1A2D0972292E}"/>
            </a:ext>
          </a:extLst>
        </xdr:cNvPr>
        <xdr:cNvSpPr/>
      </xdr:nvSpPr>
      <xdr:spPr>
        <a:xfrm>
          <a:off x="16268700" y="14044296"/>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42563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6CFA70E7-E5EF-444C-8759-BC4B89E5D0E3}"/>
            </a:ext>
          </a:extLst>
        </xdr:cNvPr>
        <xdr:cNvSpPr txBox="1"/>
      </xdr:nvSpPr>
      <xdr:spPr>
        <a:xfrm>
          <a:off x="16355695" y="1388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770" name="楕円 769">
          <a:extLst>
            <a:ext uri="{FF2B5EF4-FFF2-40B4-BE49-F238E27FC236}">
              <a16:creationId xmlns:a16="http://schemas.microsoft.com/office/drawing/2014/main" id="{2547BD95-A425-4798-900C-2E65F8D51598}"/>
            </a:ext>
          </a:extLst>
        </xdr:cNvPr>
        <xdr:cNvSpPr/>
      </xdr:nvSpPr>
      <xdr:spPr>
        <a:xfrm>
          <a:off x="15430500" y="1407096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102870</xdr:rowOff>
    </xdr:to>
    <xdr:cxnSp macro="">
      <xdr:nvCxnSpPr>
        <xdr:cNvPr id="771" name="直線コネクタ 770">
          <a:extLst>
            <a:ext uri="{FF2B5EF4-FFF2-40B4-BE49-F238E27FC236}">
              <a16:creationId xmlns:a16="http://schemas.microsoft.com/office/drawing/2014/main" id="{ADEC82A7-DE5A-433A-98C8-0495BABA2314}"/>
            </a:ext>
          </a:extLst>
        </xdr:cNvPr>
        <xdr:cNvCxnSpPr/>
      </xdr:nvCxnSpPr>
      <xdr:spPr>
        <a:xfrm flipV="1">
          <a:off x="15479395" y="1409319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772" name="楕円 771">
          <a:extLst>
            <a:ext uri="{FF2B5EF4-FFF2-40B4-BE49-F238E27FC236}">
              <a16:creationId xmlns:a16="http://schemas.microsoft.com/office/drawing/2014/main" id="{66CD42AB-98BC-4893-B7D4-7986133E3959}"/>
            </a:ext>
          </a:extLst>
        </xdr:cNvPr>
        <xdr:cNvSpPr/>
      </xdr:nvSpPr>
      <xdr:spPr>
        <a:xfrm>
          <a:off x="14543405" y="141928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102870</xdr:rowOff>
    </xdr:from>
    <xdr:to>
      <xdr:col>81</xdr:col>
      <xdr:colOff>50800</xdr:colOff>
      <xdr:row>81</xdr:row>
      <xdr:rowOff>47625</xdr:rowOff>
    </xdr:to>
    <xdr:cxnSp macro="">
      <xdr:nvCxnSpPr>
        <xdr:cNvPr id="773" name="直線コネクタ 772">
          <a:extLst>
            <a:ext uri="{FF2B5EF4-FFF2-40B4-BE49-F238E27FC236}">
              <a16:creationId xmlns:a16="http://schemas.microsoft.com/office/drawing/2014/main" id="{2D506313-0878-419E-B9B4-03CA870DA355}"/>
            </a:ext>
          </a:extLst>
        </xdr:cNvPr>
        <xdr:cNvCxnSpPr/>
      </xdr:nvCxnSpPr>
      <xdr:spPr>
        <a:xfrm flipV="1">
          <a:off x="14592300" y="14125575"/>
          <a:ext cx="88709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774" name="楕円 773">
          <a:extLst>
            <a:ext uri="{FF2B5EF4-FFF2-40B4-BE49-F238E27FC236}">
              <a16:creationId xmlns:a16="http://schemas.microsoft.com/office/drawing/2014/main" id="{6B97892A-4260-4A17-9713-8AC26A0A8447}"/>
            </a:ext>
          </a:extLst>
        </xdr:cNvPr>
        <xdr:cNvSpPr/>
      </xdr:nvSpPr>
      <xdr:spPr>
        <a:xfrm>
          <a:off x="13650595" y="146596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83</xdr:row>
      <xdr:rowOff>163830</xdr:rowOff>
    </xdr:to>
    <xdr:cxnSp macro="">
      <xdr:nvCxnSpPr>
        <xdr:cNvPr id="775" name="直線コネクタ 774">
          <a:extLst>
            <a:ext uri="{FF2B5EF4-FFF2-40B4-BE49-F238E27FC236}">
              <a16:creationId xmlns:a16="http://schemas.microsoft.com/office/drawing/2014/main" id="{36EA56B8-35CC-4FEF-8ABB-D46ECAB85981}"/>
            </a:ext>
          </a:extLst>
        </xdr:cNvPr>
        <xdr:cNvCxnSpPr/>
      </xdr:nvCxnSpPr>
      <xdr:spPr>
        <a:xfrm flipV="1">
          <a:off x="13705205" y="14241780"/>
          <a:ext cx="887095"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76" name="楕円 775">
          <a:extLst>
            <a:ext uri="{FF2B5EF4-FFF2-40B4-BE49-F238E27FC236}">
              <a16:creationId xmlns:a16="http://schemas.microsoft.com/office/drawing/2014/main" id="{00F02F73-C54C-4B8A-B4C8-EBE080B93E31}"/>
            </a:ext>
          </a:extLst>
        </xdr:cNvPr>
        <xdr:cNvSpPr/>
      </xdr:nvSpPr>
      <xdr:spPr>
        <a:xfrm>
          <a:off x="12763500" y="144062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83</xdr:row>
      <xdr:rowOff>163830</xdr:rowOff>
    </xdr:to>
    <xdr:cxnSp macro="">
      <xdr:nvCxnSpPr>
        <xdr:cNvPr id="777" name="直線コネクタ 776">
          <a:extLst>
            <a:ext uri="{FF2B5EF4-FFF2-40B4-BE49-F238E27FC236}">
              <a16:creationId xmlns:a16="http://schemas.microsoft.com/office/drawing/2014/main" id="{D76D64F5-CE94-4DA6-988B-B26894695863}"/>
            </a:ext>
          </a:extLst>
        </xdr:cNvPr>
        <xdr:cNvCxnSpPr/>
      </xdr:nvCxnSpPr>
      <xdr:spPr>
        <a:xfrm>
          <a:off x="12812395" y="14453235"/>
          <a:ext cx="89281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778" name="n_1aveValue【消防施設】&#10;有形固定資産減価償却率">
          <a:extLst>
            <a:ext uri="{FF2B5EF4-FFF2-40B4-BE49-F238E27FC236}">
              <a16:creationId xmlns:a16="http://schemas.microsoft.com/office/drawing/2014/main" id="{FCF12BCC-B9F6-4C4F-AE5F-5CB3AD7D7890}"/>
            </a:ext>
          </a:extLst>
        </xdr:cNvPr>
        <xdr:cNvSpPr txBox="1"/>
      </xdr:nvSpPr>
      <xdr:spPr>
        <a:xfrm>
          <a:off x="15267949"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779" name="n_2aveValue【消防施設】&#10;有形固定資産減価償却率">
          <a:extLst>
            <a:ext uri="{FF2B5EF4-FFF2-40B4-BE49-F238E27FC236}">
              <a16:creationId xmlns:a16="http://schemas.microsoft.com/office/drawing/2014/main" id="{A0258127-87C5-4089-A079-94D10D3F2BC1}"/>
            </a:ext>
          </a:extLst>
        </xdr:cNvPr>
        <xdr:cNvSpPr txBox="1"/>
      </xdr:nvSpPr>
      <xdr:spPr>
        <a:xfrm>
          <a:off x="14391649" y="1450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84472</xdr:rowOff>
    </xdr:from>
    <xdr:ext cx="405111" cy="259045"/>
    <xdr:sp macro="" textlink="">
      <xdr:nvSpPr>
        <xdr:cNvPr id="780" name="n_3aveValue【消防施設】&#10;有形固定資産減価償却率">
          <a:extLst>
            <a:ext uri="{FF2B5EF4-FFF2-40B4-BE49-F238E27FC236}">
              <a16:creationId xmlns:a16="http://schemas.microsoft.com/office/drawing/2014/main" id="{D16C8546-C14D-4F7D-92A5-32AC46B15D4C}"/>
            </a:ext>
          </a:extLst>
        </xdr:cNvPr>
        <xdr:cNvSpPr txBox="1"/>
      </xdr:nvSpPr>
      <xdr:spPr>
        <a:xfrm>
          <a:off x="13498839"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781" name="n_4aveValue【消防施設】&#10;有形固定資産減価償却率">
          <a:extLst>
            <a:ext uri="{FF2B5EF4-FFF2-40B4-BE49-F238E27FC236}">
              <a16:creationId xmlns:a16="http://schemas.microsoft.com/office/drawing/2014/main" id="{BC0AF1BB-739A-496B-A90F-E91E57C6FE34}"/>
            </a:ext>
          </a:extLst>
        </xdr:cNvPr>
        <xdr:cNvSpPr txBox="1"/>
      </xdr:nvSpPr>
      <xdr:spPr>
        <a:xfrm>
          <a:off x="12611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782" name="n_1mainValue【消防施設】&#10;有形固定資産減価償却率">
          <a:extLst>
            <a:ext uri="{FF2B5EF4-FFF2-40B4-BE49-F238E27FC236}">
              <a16:creationId xmlns:a16="http://schemas.microsoft.com/office/drawing/2014/main" id="{60134FA5-0398-4EB8-9AEC-DB9A098CADDD}"/>
            </a:ext>
          </a:extLst>
        </xdr:cNvPr>
        <xdr:cNvSpPr txBox="1"/>
      </xdr:nvSpPr>
      <xdr:spPr>
        <a:xfrm>
          <a:off x="15267949" y="1384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783" name="n_2mainValue【消防施設】&#10;有形固定資産減価償却率">
          <a:extLst>
            <a:ext uri="{FF2B5EF4-FFF2-40B4-BE49-F238E27FC236}">
              <a16:creationId xmlns:a16="http://schemas.microsoft.com/office/drawing/2014/main" id="{DB68C762-7B6F-4962-BABC-31729199E4C3}"/>
            </a:ext>
          </a:extLst>
        </xdr:cNvPr>
        <xdr:cNvSpPr txBox="1"/>
      </xdr:nvSpPr>
      <xdr:spPr>
        <a:xfrm>
          <a:off x="14391649" y="139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784" name="n_3mainValue【消防施設】&#10;有形固定資産減価償却率">
          <a:extLst>
            <a:ext uri="{FF2B5EF4-FFF2-40B4-BE49-F238E27FC236}">
              <a16:creationId xmlns:a16="http://schemas.microsoft.com/office/drawing/2014/main" id="{C4BA0257-2808-42A5-AADF-E5902C711B72}"/>
            </a:ext>
          </a:extLst>
        </xdr:cNvPr>
        <xdr:cNvSpPr txBox="1"/>
      </xdr:nvSpPr>
      <xdr:spPr>
        <a:xfrm>
          <a:off x="13498839"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785" name="n_4mainValue【消防施設】&#10;有形固定資産減価償却率">
          <a:extLst>
            <a:ext uri="{FF2B5EF4-FFF2-40B4-BE49-F238E27FC236}">
              <a16:creationId xmlns:a16="http://schemas.microsoft.com/office/drawing/2014/main" id="{35D7870E-F1F3-4A1F-B24B-CF8DBBE6BD29}"/>
            </a:ext>
          </a:extLst>
        </xdr:cNvPr>
        <xdr:cNvSpPr txBox="1"/>
      </xdr:nvSpPr>
      <xdr:spPr>
        <a:xfrm>
          <a:off x="12611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5919504-9C1B-4685-B65C-E0EA4D53C2CF}"/>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1D79625-CAD2-4F2C-9E8E-B19E7B71E7B4}"/>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712EEEBC-A4B2-4568-B718-43E71B4D5F12}"/>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1C5D3948-E280-403C-81F1-7CF077A5E17C}"/>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418A6166-7005-49CE-AF5C-C9A13B7D216A}"/>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398E7F5E-C363-4D89-827C-AE8FC4D2775B}"/>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B4537F7-1333-471E-BAE3-0300C9F89BA9}"/>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781F73D9-C377-4D8E-9550-2CD652597FFE}"/>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84F1D9A-1D1C-477F-AE57-20B91DCBE5BD}"/>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B0FA07D-CEE5-4AFB-989D-39A027F2290D}"/>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15F43C8-B13C-4E33-9F60-729CB3A22724}"/>
            </a:ext>
          </a:extLst>
        </xdr:cNvPr>
        <xdr:cNvCxnSpPr/>
      </xdr:nvCxnSpPr>
      <xdr:spPr>
        <a:xfrm>
          <a:off x="18288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F0114753-77B6-4FF7-A3C6-5588044F448C}"/>
            </a:ext>
          </a:extLst>
        </xdr:cNvPr>
        <xdr:cNvSpPr txBox="1"/>
      </xdr:nvSpPr>
      <xdr:spPr>
        <a:xfrm>
          <a:off x="17822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FB837828-CD29-4B3D-BA21-717B477B57EB}"/>
            </a:ext>
          </a:extLst>
        </xdr:cNvPr>
        <xdr:cNvCxnSpPr/>
      </xdr:nvCxnSpPr>
      <xdr:spPr>
        <a:xfrm>
          <a:off x="18288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D9EC4B8-A3F1-4315-8972-BFAAAAC21164}"/>
            </a:ext>
          </a:extLst>
        </xdr:cNvPr>
        <xdr:cNvSpPr txBox="1"/>
      </xdr:nvSpPr>
      <xdr:spPr>
        <a:xfrm>
          <a:off x="17822726"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FE2A478B-7161-4AEE-9A3E-DFD5049277D3}"/>
            </a:ext>
          </a:extLst>
        </xdr:cNvPr>
        <xdr:cNvCxnSpPr/>
      </xdr:nvCxnSpPr>
      <xdr:spPr>
        <a:xfrm>
          <a:off x="18288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B71A892D-C505-4C5A-9B6F-ACA99FBAE038}"/>
            </a:ext>
          </a:extLst>
        </xdr:cNvPr>
        <xdr:cNvSpPr txBox="1"/>
      </xdr:nvSpPr>
      <xdr:spPr>
        <a:xfrm>
          <a:off x="17822726"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6924B7B8-875B-4359-8E7E-146D817B61CB}"/>
            </a:ext>
          </a:extLst>
        </xdr:cNvPr>
        <xdr:cNvCxnSpPr/>
      </xdr:nvCxnSpPr>
      <xdr:spPr>
        <a:xfrm>
          <a:off x="18288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E99762FB-CFFA-44D1-974A-9C65BAECF731}"/>
            </a:ext>
          </a:extLst>
        </xdr:cNvPr>
        <xdr:cNvSpPr txBox="1"/>
      </xdr:nvSpPr>
      <xdr:spPr>
        <a:xfrm>
          <a:off x="17822726"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5D46EBAC-F952-4E23-82FB-97219EE8CB39}"/>
            </a:ext>
          </a:extLst>
        </xdr:cNvPr>
        <xdr:cNvCxnSpPr/>
      </xdr:nvCxnSpPr>
      <xdr:spPr>
        <a:xfrm>
          <a:off x="18288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545D9D07-9FDB-4510-8DB0-1E74D16103C5}"/>
            </a:ext>
          </a:extLst>
        </xdr:cNvPr>
        <xdr:cNvSpPr txBox="1"/>
      </xdr:nvSpPr>
      <xdr:spPr>
        <a:xfrm>
          <a:off x="17822726"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5897BEAF-D1CE-4D15-BE06-6090E5EDF4A8}"/>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46AD5FD6-8191-45A3-977B-D9503C94070C}"/>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685E5F28-B1AC-41A1-9586-846FDF71D8D1}"/>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809" name="直線コネクタ 808">
          <a:extLst>
            <a:ext uri="{FF2B5EF4-FFF2-40B4-BE49-F238E27FC236}">
              <a16:creationId xmlns:a16="http://schemas.microsoft.com/office/drawing/2014/main" id="{3FE2FAE6-0F19-45B3-933D-703AAFF52BAD}"/>
            </a:ext>
          </a:extLst>
        </xdr:cNvPr>
        <xdr:cNvCxnSpPr/>
      </xdr:nvCxnSpPr>
      <xdr:spPr>
        <a:xfrm flipV="1">
          <a:off x="22162769" y="13728701"/>
          <a:ext cx="0" cy="142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0" name="【消防施設】&#10;一人当たり面積最小値テキスト">
          <a:extLst>
            <a:ext uri="{FF2B5EF4-FFF2-40B4-BE49-F238E27FC236}">
              <a16:creationId xmlns:a16="http://schemas.microsoft.com/office/drawing/2014/main" id="{D29E5B94-2534-4FE1-B8B3-09C72D44EB9E}"/>
            </a:ext>
          </a:extLst>
        </xdr:cNvPr>
        <xdr:cNvSpPr txBox="1"/>
      </xdr:nvSpPr>
      <xdr:spPr>
        <a:xfrm>
          <a:off x="22201505" y="151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1" name="直線コネクタ 810">
          <a:extLst>
            <a:ext uri="{FF2B5EF4-FFF2-40B4-BE49-F238E27FC236}">
              <a16:creationId xmlns:a16="http://schemas.microsoft.com/office/drawing/2014/main" id="{919729AD-4949-4708-9952-83605CAFC3D8}"/>
            </a:ext>
          </a:extLst>
        </xdr:cNvPr>
        <xdr:cNvCxnSpPr/>
      </xdr:nvCxnSpPr>
      <xdr:spPr>
        <a:xfrm>
          <a:off x="22070695" y="1515554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812" name="【消防施設】&#10;一人当たり面積最大値テキスト">
          <a:extLst>
            <a:ext uri="{FF2B5EF4-FFF2-40B4-BE49-F238E27FC236}">
              <a16:creationId xmlns:a16="http://schemas.microsoft.com/office/drawing/2014/main" id="{D1F61B60-6738-4D38-91B5-1C57234DC51B}"/>
            </a:ext>
          </a:extLst>
        </xdr:cNvPr>
        <xdr:cNvSpPr txBox="1"/>
      </xdr:nvSpPr>
      <xdr:spPr>
        <a:xfrm>
          <a:off x="22201505" y="1349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813" name="直線コネクタ 812">
          <a:extLst>
            <a:ext uri="{FF2B5EF4-FFF2-40B4-BE49-F238E27FC236}">
              <a16:creationId xmlns:a16="http://schemas.microsoft.com/office/drawing/2014/main" id="{266D0656-3DE7-4039-9647-D9F50128715D}"/>
            </a:ext>
          </a:extLst>
        </xdr:cNvPr>
        <xdr:cNvCxnSpPr/>
      </xdr:nvCxnSpPr>
      <xdr:spPr>
        <a:xfrm>
          <a:off x="22070695" y="1372870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814" name="【消防施設】&#10;一人当たり面積平均値テキスト">
          <a:extLst>
            <a:ext uri="{FF2B5EF4-FFF2-40B4-BE49-F238E27FC236}">
              <a16:creationId xmlns:a16="http://schemas.microsoft.com/office/drawing/2014/main" id="{F0943950-C66A-4878-8C40-3A49D054C1CB}"/>
            </a:ext>
          </a:extLst>
        </xdr:cNvPr>
        <xdr:cNvSpPr txBox="1"/>
      </xdr:nvSpPr>
      <xdr:spPr>
        <a:xfrm>
          <a:off x="22201505" y="1474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815" name="フローチャート: 判断 814">
          <a:extLst>
            <a:ext uri="{FF2B5EF4-FFF2-40B4-BE49-F238E27FC236}">
              <a16:creationId xmlns:a16="http://schemas.microsoft.com/office/drawing/2014/main" id="{B890FE73-1905-408F-AD0E-E32A6FDDEBAD}"/>
            </a:ext>
          </a:extLst>
        </xdr:cNvPr>
        <xdr:cNvSpPr/>
      </xdr:nvSpPr>
      <xdr:spPr>
        <a:xfrm>
          <a:off x="22108795" y="14894561"/>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816" name="フローチャート: 判断 815">
          <a:extLst>
            <a:ext uri="{FF2B5EF4-FFF2-40B4-BE49-F238E27FC236}">
              <a16:creationId xmlns:a16="http://schemas.microsoft.com/office/drawing/2014/main" id="{ABFBEF14-F0C4-4566-88E4-B204B53812A3}"/>
            </a:ext>
          </a:extLst>
        </xdr:cNvPr>
        <xdr:cNvSpPr/>
      </xdr:nvSpPr>
      <xdr:spPr>
        <a:xfrm>
          <a:off x="21270595" y="1489963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817" name="フローチャート: 判断 816">
          <a:extLst>
            <a:ext uri="{FF2B5EF4-FFF2-40B4-BE49-F238E27FC236}">
              <a16:creationId xmlns:a16="http://schemas.microsoft.com/office/drawing/2014/main" id="{BE334C5F-B2D3-42FB-BA07-729D5A3AB4D7}"/>
            </a:ext>
          </a:extLst>
        </xdr:cNvPr>
        <xdr:cNvSpPr/>
      </xdr:nvSpPr>
      <xdr:spPr>
        <a:xfrm>
          <a:off x="20383500" y="1489710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818" name="フローチャート: 判断 817">
          <a:extLst>
            <a:ext uri="{FF2B5EF4-FFF2-40B4-BE49-F238E27FC236}">
              <a16:creationId xmlns:a16="http://schemas.microsoft.com/office/drawing/2014/main" id="{B00A8784-5FF6-4B7A-A986-912B48BA8835}"/>
            </a:ext>
          </a:extLst>
        </xdr:cNvPr>
        <xdr:cNvSpPr/>
      </xdr:nvSpPr>
      <xdr:spPr>
        <a:xfrm>
          <a:off x="19496405" y="149009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819" name="フローチャート: 判断 818">
          <a:extLst>
            <a:ext uri="{FF2B5EF4-FFF2-40B4-BE49-F238E27FC236}">
              <a16:creationId xmlns:a16="http://schemas.microsoft.com/office/drawing/2014/main" id="{44E78A53-00E8-49E8-B371-437B99038A1B}"/>
            </a:ext>
          </a:extLst>
        </xdr:cNvPr>
        <xdr:cNvSpPr/>
      </xdr:nvSpPr>
      <xdr:spPr>
        <a:xfrm>
          <a:off x="18603595" y="1490091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EA0BED3-DC55-4D32-B6A7-E7506621E374}"/>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3DA3C18-BE78-4EB5-BA5D-679AF2A2F3C3}"/>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AB9DC50-4A56-4AC3-AA53-E712F726BEE6}"/>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BCEE3A4-5DEB-4623-A2F9-529126BFF81E}"/>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6B698BD-9271-4FF7-A347-D5EBD92B2E4D}"/>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3811</xdr:rowOff>
    </xdr:from>
    <xdr:to>
      <xdr:col>116</xdr:col>
      <xdr:colOff>114300</xdr:colOff>
      <xdr:row>86</xdr:row>
      <xdr:rowOff>105411</xdr:rowOff>
    </xdr:to>
    <xdr:sp macro="" textlink="">
      <xdr:nvSpPr>
        <xdr:cNvPr id="825" name="楕円 824">
          <a:extLst>
            <a:ext uri="{FF2B5EF4-FFF2-40B4-BE49-F238E27FC236}">
              <a16:creationId xmlns:a16="http://schemas.microsoft.com/office/drawing/2014/main" id="{D931BBA8-BF0E-4A1F-A00B-1E2C60B29B47}"/>
            </a:ext>
          </a:extLst>
        </xdr:cNvPr>
        <xdr:cNvSpPr/>
      </xdr:nvSpPr>
      <xdr:spPr>
        <a:xfrm>
          <a:off x="22108795" y="1507617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90188</xdr:rowOff>
    </xdr:from>
    <xdr:ext cx="469744" cy="259045"/>
    <xdr:sp macro="" textlink="">
      <xdr:nvSpPr>
        <xdr:cNvPr id="826" name="【消防施設】&#10;一人当たり面積該当値テキスト">
          <a:extLst>
            <a:ext uri="{FF2B5EF4-FFF2-40B4-BE49-F238E27FC236}">
              <a16:creationId xmlns:a16="http://schemas.microsoft.com/office/drawing/2014/main" id="{A7447DD9-BC2E-46F0-964E-7C0149E1A588}"/>
            </a:ext>
          </a:extLst>
        </xdr:cNvPr>
        <xdr:cNvSpPr txBox="1"/>
      </xdr:nvSpPr>
      <xdr:spPr>
        <a:xfrm>
          <a:off x="22201505" y="149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827" name="楕円 826">
          <a:extLst>
            <a:ext uri="{FF2B5EF4-FFF2-40B4-BE49-F238E27FC236}">
              <a16:creationId xmlns:a16="http://schemas.microsoft.com/office/drawing/2014/main" id="{F97B1668-222C-47F5-8707-86ACACC338F1}"/>
            </a:ext>
          </a:extLst>
        </xdr:cNvPr>
        <xdr:cNvSpPr/>
      </xdr:nvSpPr>
      <xdr:spPr>
        <a:xfrm>
          <a:off x="21270595" y="150768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54611</xdr:rowOff>
    </xdr:from>
    <xdr:to>
      <xdr:col>116</xdr:col>
      <xdr:colOff>63500</xdr:colOff>
      <xdr:row>86</xdr:row>
      <xdr:rowOff>57150</xdr:rowOff>
    </xdr:to>
    <xdr:cxnSp macro="">
      <xdr:nvCxnSpPr>
        <xdr:cNvPr id="828" name="直線コネクタ 827">
          <a:extLst>
            <a:ext uri="{FF2B5EF4-FFF2-40B4-BE49-F238E27FC236}">
              <a16:creationId xmlns:a16="http://schemas.microsoft.com/office/drawing/2014/main" id="{12EC7209-1ABC-4697-A763-EEBB8A285806}"/>
            </a:ext>
          </a:extLst>
        </xdr:cNvPr>
        <xdr:cNvCxnSpPr/>
      </xdr:nvCxnSpPr>
      <xdr:spPr>
        <a:xfrm flipV="1">
          <a:off x="21325205" y="1513078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7620</xdr:rowOff>
    </xdr:from>
    <xdr:to>
      <xdr:col>107</xdr:col>
      <xdr:colOff>101600</xdr:colOff>
      <xdr:row>86</xdr:row>
      <xdr:rowOff>109220</xdr:rowOff>
    </xdr:to>
    <xdr:sp macro="" textlink="">
      <xdr:nvSpPr>
        <xdr:cNvPr id="829" name="楕円 828">
          <a:extLst>
            <a:ext uri="{FF2B5EF4-FFF2-40B4-BE49-F238E27FC236}">
              <a16:creationId xmlns:a16="http://schemas.microsoft.com/office/drawing/2014/main" id="{6801A1F6-D706-487B-BA34-07DD0E0E9C6D}"/>
            </a:ext>
          </a:extLst>
        </xdr:cNvPr>
        <xdr:cNvSpPr/>
      </xdr:nvSpPr>
      <xdr:spPr>
        <a:xfrm>
          <a:off x="20383500" y="1507807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58420</xdr:rowOff>
    </xdr:to>
    <xdr:cxnSp macro="">
      <xdr:nvCxnSpPr>
        <xdr:cNvPr id="830" name="直線コネクタ 829">
          <a:extLst>
            <a:ext uri="{FF2B5EF4-FFF2-40B4-BE49-F238E27FC236}">
              <a16:creationId xmlns:a16="http://schemas.microsoft.com/office/drawing/2014/main" id="{BE439CFB-59E3-4636-8EF3-9F39D724C50F}"/>
            </a:ext>
          </a:extLst>
        </xdr:cNvPr>
        <xdr:cNvCxnSpPr/>
      </xdr:nvCxnSpPr>
      <xdr:spPr>
        <a:xfrm flipV="1">
          <a:off x="20432395" y="15133320"/>
          <a:ext cx="89281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8889</xdr:rowOff>
    </xdr:from>
    <xdr:to>
      <xdr:col>102</xdr:col>
      <xdr:colOff>165100</xdr:colOff>
      <xdr:row>86</xdr:row>
      <xdr:rowOff>110489</xdr:rowOff>
    </xdr:to>
    <xdr:sp macro="" textlink="">
      <xdr:nvSpPr>
        <xdr:cNvPr id="831" name="楕円 830">
          <a:extLst>
            <a:ext uri="{FF2B5EF4-FFF2-40B4-BE49-F238E27FC236}">
              <a16:creationId xmlns:a16="http://schemas.microsoft.com/office/drawing/2014/main" id="{920CB8CC-88BA-4AB7-A355-8A936D8E2D35}"/>
            </a:ext>
          </a:extLst>
        </xdr:cNvPr>
        <xdr:cNvSpPr/>
      </xdr:nvSpPr>
      <xdr:spPr>
        <a:xfrm>
          <a:off x="19496405" y="1507934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58420</xdr:rowOff>
    </xdr:from>
    <xdr:to>
      <xdr:col>107</xdr:col>
      <xdr:colOff>50800</xdr:colOff>
      <xdr:row>86</xdr:row>
      <xdr:rowOff>59689</xdr:rowOff>
    </xdr:to>
    <xdr:cxnSp macro="">
      <xdr:nvCxnSpPr>
        <xdr:cNvPr id="832" name="直線コネクタ 831">
          <a:extLst>
            <a:ext uri="{FF2B5EF4-FFF2-40B4-BE49-F238E27FC236}">
              <a16:creationId xmlns:a16="http://schemas.microsoft.com/office/drawing/2014/main" id="{725C3F5D-7F09-4158-ACBC-B8B9D2173F57}"/>
            </a:ext>
          </a:extLst>
        </xdr:cNvPr>
        <xdr:cNvCxnSpPr/>
      </xdr:nvCxnSpPr>
      <xdr:spPr>
        <a:xfrm flipV="1">
          <a:off x="19545300" y="15134590"/>
          <a:ext cx="88709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833" name="楕円 832">
          <a:extLst>
            <a:ext uri="{FF2B5EF4-FFF2-40B4-BE49-F238E27FC236}">
              <a16:creationId xmlns:a16="http://schemas.microsoft.com/office/drawing/2014/main" id="{09A23C26-827F-4833-BBBA-0F046DAB5193}"/>
            </a:ext>
          </a:extLst>
        </xdr:cNvPr>
        <xdr:cNvSpPr/>
      </xdr:nvSpPr>
      <xdr:spPr>
        <a:xfrm>
          <a:off x="18603595" y="150082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160020</xdr:rowOff>
    </xdr:from>
    <xdr:to>
      <xdr:col>102</xdr:col>
      <xdr:colOff>114300</xdr:colOff>
      <xdr:row>86</xdr:row>
      <xdr:rowOff>59689</xdr:rowOff>
    </xdr:to>
    <xdr:cxnSp macro="">
      <xdr:nvCxnSpPr>
        <xdr:cNvPr id="834" name="直線コネクタ 833">
          <a:extLst>
            <a:ext uri="{FF2B5EF4-FFF2-40B4-BE49-F238E27FC236}">
              <a16:creationId xmlns:a16="http://schemas.microsoft.com/office/drawing/2014/main" id="{3320167E-DECE-4832-8DFB-E3EB1D86F477}"/>
            </a:ext>
          </a:extLst>
        </xdr:cNvPr>
        <xdr:cNvCxnSpPr/>
      </xdr:nvCxnSpPr>
      <xdr:spPr>
        <a:xfrm>
          <a:off x="18658205" y="15055215"/>
          <a:ext cx="887095" cy="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835" name="n_1aveValue【消防施設】&#10;一人当たり面積">
          <a:extLst>
            <a:ext uri="{FF2B5EF4-FFF2-40B4-BE49-F238E27FC236}">
              <a16:creationId xmlns:a16="http://schemas.microsoft.com/office/drawing/2014/main" id="{FC9FD706-F664-45F1-9E5C-75B8A0613662}"/>
            </a:ext>
          </a:extLst>
        </xdr:cNvPr>
        <xdr:cNvSpPr txBox="1"/>
      </xdr:nvSpPr>
      <xdr:spPr>
        <a:xfrm>
          <a:off x="21073822" y="1466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36" name="n_2aveValue【消防施設】&#10;一人当たり面積">
          <a:extLst>
            <a:ext uri="{FF2B5EF4-FFF2-40B4-BE49-F238E27FC236}">
              <a16:creationId xmlns:a16="http://schemas.microsoft.com/office/drawing/2014/main" id="{1B181096-1A30-4007-B557-8B9AAB015622}"/>
            </a:ext>
          </a:extLst>
        </xdr:cNvPr>
        <xdr:cNvSpPr txBox="1"/>
      </xdr:nvSpPr>
      <xdr:spPr>
        <a:xfrm>
          <a:off x="2019752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37" name="n_3aveValue【消防施設】&#10;一人当たり面積">
          <a:extLst>
            <a:ext uri="{FF2B5EF4-FFF2-40B4-BE49-F238E27FC236}">
              <a16:creationId xmlns:a16="http://schemas.microsoft.com/office/drawing/2014/main" id="{2684A77A-7048-4C24-A78E-DF11F00384D3}"/>
            </a:ext>
          </a:extLst>
        </xdr:cNvPr>
        <xdr:cNvSpPr txBox="1"/>
      </xdr:nvSpPr>
      <xdr:spPr>
        <a:xfrm>
          <a:off x="19312332"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838" name="n_4aveValue【消防施設】&#10;一人当たり面積">
          <a:extLst>
            <a:ext uri="{FF2B5EF4-FFF2-40B4-BE49-F238E27FC236}">
              <a16:creationId xmlns:a16="http://schemas.microsoft.com/office/drawing/2014/main" id="{DFA04667-B091-4084-BDF2-AB5D0BEB5279}"/>
            </a:ext>
          </a:extLst>
        </xdr:cNvPr>
        <xdr:cNvSpPr txBox="1"/>
      </xdr:nvSpPr>
      <xdr:spPr>
        <a:xfrm>
          <a:off x="1842523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839" name="n_1mainValue【消防施設】&#10;一人当たり面積">
          <a:extLst>
            <a:ext uri="{FF2B5EF4-FFF2-40B4-BE49-F238E27FC236}">
              <a16:creationId xmlns:a16="http://schemas.microsoft.com/office/drawing/2014/main" id="{0FB92E61-8800-41F4-8E6C-C1B4BF2D6010}"/>
            </a:ext>
          </a:extLst>
        </xdr:cNvPr>
        <xdr:cNvSpPr txBox="1"/>
      </xdr:nvSpPr>
      <xdr:spPr>
        <a:xfrm>
          <a:off x="21073822" y="1517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100347</xdr:rowOff>
    </xdr:from>
    <xdr:ext cx="469744" cy="259045"/>
    <xdr:sp macro="" textlink="">
      <xdr:nvSpPr>
        <xdr:cNvPr id="840" name="n_2mainValue【消防施設】&#10;一人当たり面積">
          <a:extLst>
            <a:ext uri="{FF2B5EF4-FFF2-40B4-BE49-F238E27FC236}">
              <a16:creationId xmlns:a16="http://schemas.microsoft.com/office/drawing/2014/main" id="{9DC36F72-9BF2-44CC-B003-332DD3215EF0}"/>
            </a:ext>
          </a:extLst>
        </xdr:cNvPr>
        <xdr:cNvSpPr txBox="1"/>
      </xdr:nvSpPr>
      <xdr:spPr>
        <a:xfrm>
          <a:off x="20197522" y="151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101616</xdr:rowOff>
    </xdr:from>
    <xdr:ext cx="469744" cy="259045"/>
    <xdr:sp macro="" textlink="">
      <xdr:nvSpPr>
        <xdr:cNvPr id="841" name="n_3mainValue【消防施設】&#10;一人当たり面積">
          <a:extLst>
            <a:ext uri="{FF2B5EF4-FFF2-40B4-BE49-F238E27FC236}">
              <a16:creationId xmlns:a16="http://schemas.microsoft.com/office/drawing/2014/main" id="{67B97A3E-DEF5-4082-86E7-3D5F40B2BF46}"/>
            </a:ext>
          </a:extLst>
        </xdr:cNvPr>
        <xdr:cNvSpPr txBox="1"/>
      </xdr:nvSpPr>
      <xdr:spPr>
        <a:xfrm>
          <a:off x="19312332" y="1517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842" name="n_4mainValue【消防施設】&#10;一人当たり面積">
          <a:extLst>
            <a:ext uri="{FF2B5EF4-FFF2-40B4-BE49-F238E27FC236}">
              <a16:creationId xmlns:a16="http://schemas.microsoft.com/office/drawing/2014/main" id="{CC513A2D-B724-4E38-8222-732161284BCB}"/>
            </a:ext>
          </a:extLst>
        </xdr:cNvPr>
        <xdr:cNvSpPr txBox="1"/>
      </xdr:nvSpPr>
      <xdr:spPr>
        <a:xfrm>
          <a:off x="18425237" y="1510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F0FB43B2-AA24-428D-A15D-BBF553386D8A}"/>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8DC75E1A-31BB-46AA-8089-06CE850A3C66}"/>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4497B9B9-A464-4976-BDA7-8699E554683D}"/>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F0D34BAC-3ED6-49EE-94A8-CA3BB6FA0E83}"/>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125003C6-1F8B-4C88-99B6-4E479FD0E31A}"/>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A33D4EF4-1AEF-4335-9A8E-24B07FA5818D}"/>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2F2A84C-450B-4774-B89D-1E4E4E3BA90F}"/>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51D1201E-EF62-4C29-AB5D-18A3145E7718}"/>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2E14CE48-A1A6-45C2-8705-B54CE3F51DF6}"/>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D30C8195-79DB-4FF9-A5B3-43D6FDCEF079}"/>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AEC07B44-AC5D-4EE5-9E72-6542F3C94F02}"/>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782512AB-E086-44D7-B2FC-C520020E1ADD}"/>
            </a:ext>
          </a:extLst>
        </xdr:cNvPr>
        <xdr:cNvCxnSpPr/>
      </xdr:nvCxnSpPr>
      <xdr:spPr>
        <a:xfrm>
          <a:off x="12447905"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EA02D9B6-DAC7-4686-BFFC-69E80C8456B6}"/>
            </a:ext>
          </a:extLst>
        </xdr:cNvPr>
        <xdr:cNvSpPr txBox="1"/>
      </xdr:nvSpPr>
      <xdr:spPr>
        <a:xfrm>
          <a:off x="11982631"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B94F04B8-5E40-40FD-A783-AEA449E278AA}"/>
            </a:ext>
          </a:extLst>
        </xdr:cNvPr>
        <xdr:cNvCxnSpPr/>
      </xdr:nvCxnSpPr>
      <xdr:spPr>
        <a:xfrm>
          <a:off x="12447905"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72E22F1C-B35A-46D7-AAE0-D53F6226B556}"/>
            </a:ext>
          </a:extLst>
        </xdr:cNvPr>
        <xdr:cNvSpPr txBox="1"/>
      </xdr:nvSpPr>
      <xdr:spPr>
        <a:xfrm>
          <a:off x="12042941" y="186584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88EA2B3E-3CA7-4893-9AEA-A3AF4AC3DC0C}"/>
            </a:ext>
          </a:extLst>
        </xdr:cNvPr>
        <xdr:cNvCxnSpPr/>
      </xdr:nvCxnSpPr>
      <xdr:spPr>
        <a:xfrm>
          <a:off x="12447905"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E78988DD-77AA-4A32-A934-4C03B93E3E6E}"/>
            </a:ext>
          </a:extLst>
        </xdr:cNvPr>
        <xdr:cNvSpPr txBox="1"/>
      </xdr:nvSpPr>
      <xdr:spPr>
        <a:xfrm>
          <a:off x="12042941" y="183281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2BFA5C14-FBE4-4AA7-8ACD-21A2E0ACDEE6}"/>
            </a:ext>
          </a:extLst>
        </xdr:cNvPr>
        <xdr:cNvCxnSpPr/>
      </xdr:nvCxnSpPr>
      <xdr:spPr>
        <a:xfrm>
          <a:off x="12447905"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F4DC9B1B-1A74-4D42-A720-75EDD278DC17}"/>
            </a:ext>
          </a:extLst>
        </xdr:cNvPr>
        <xdr:cNvSpPr txBox="1"/>
      </xdr:nvSpPr>
      <xdr:spPr>
        <a:xfrm>
          <a:off x="12042941" y="179901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212262FC-E2B4-4822-A60E-1FFF9D5F319F}"/>
            </a:ext>
          </a:extLst>
        </xdr:cNvPr>
        <xdr:cNvCxnSpPr/>
      </xdr:nvCxnSpPr>
      <xdr:spPr>
        <a:xfrm>
          <a:off x="12447905"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41A7BA2D-3815-41FC-8131-76797D466ED1}"/>
            </a:ext>
          </a:extLst>
        </xdr:cNvPr>
        <xdr:cNvSpPr txBox="1"/>
      </xdr:nvSpPr>
      <xdr:spPr>
        <a:xfrm>
          <a:off x="12042941" y="17659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A31D1A97-B88A-42E9-88CF-DD1573798310}"/>
            </a:ext>
          </a:extLst>
        </xdr:cNvPr>
        <xdr:cNvCxnSpPr/>
      </xdr:nvCxnSpPr>
      <xdr:spPr>
        <a:xfrm>
          <a:off x="12447905"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DA46907F-5E43-4725-B48F-B598F504232F}"/>
            </a:ext>
          </a:extLst>
        </xdr:cNvPr>
        <xdr:cNvSpPr txBox="1"/>
      </xdr:nvSpPr>
      <xdr:spPr>
        <a:xfrm>
          <a:off x="12108966" y="1732363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275F94BF-131E-4A63-9BC2-2E88C8A2E433}"/>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E210D963-7F59-48A7-BEE3-66F31D69FCF9}"/>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868" name="直線コネクタ 867">
          <a:extLst>
            <a:ext uri="{FF2B5EF4-FFF2-40B4-BE49-F238E27FC236}">
              <a16:creationId xmlns:a16="http://schemas.microsoft.com/office/drawing/2014/main" id="{150F1E72-3DBF-49D3-924D-D205ECA1BEE3}"/>
            </a:ext>
          </a:extLst>
        </xdr:cNvPr>
        <xdr:cNvCxnSpPr/>
      </xdr:nvCxnSpPr>
      <xdr:spPr>
        <a:xfrm flipV="1">
          <a:off x="16316959" y="17522189"/>
          <a:ext cx="0" cy="1541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869" name="【庁舎】&#10;有形固定資産減価償却率最小値テキスト">
          <a:extLst>
            <a:ext uri="{FF2B5EF4-FFF2-40B4-BE49-F238E27FC236}">
              <a16:creationId xmlns:a16="http://schemas.microsoft.com/office/drawing/2014/main" id="{B7EC83FC-B313-4627-90FF-34773206BCA7}"/>
            </a:ext>
          </a:extLst>
        </xdr:cNvPr>
        <xdr:cNvSpPr txBox="1"/>
      </xdr:nvSpPr>
      <xdr:spPr>
        <a:xfrm>
          <a:off x="16355695" y="19067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870" name="直線コネクタ 869">
          <a:extLst>
            <a:ext uri="{FF2B5EF4-FFF2-40B4-BE49-F238E27FC236}">
              <a16:creationId xmlns:a16="http://schemas.microsoft.com/office/drawing/2014/main" id="{3AC5FA09-95EC-40BF-9ABC-32CD2E0DB932}"/>
            </a:ext>
          </a:extLst>
        </xdr:cNvPr>
        <xdr:cNvCxnSpPr/>
      </xdr:nvCxnSpPr>
      <xdr:spPr>
        <a:xfrm>
          <a:off x="16230600" y="1906360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71" name="【庁舎】&#10;有形固定資産減価償却率最大値テキスト">
          <a:extLst>
            <a:ext uri="{FF2B5EF4-FFF2-40B4-BE49-F238E27FC236}">
              <a16:creationId xmlns:a16="http://schemas.microsoft.com/office/drawing/2014/main" id="{83584C8C-CAFC-443C-9CF8-74C9C8CB2FFA}"/>
            </a:ext>
          </a:extLst>
        </xdr:cNvPr>
        <xdr:cNvSpPr txBox="1"/>
      </xdr:nvSpPr>
      <xdr:spPr>
        <a:xfrm>
          <a:off x="16355695" y="172897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72" name="直線コネクタ 871">
          <a:extLst>
            <a:ext uri="{FF2B5EF4-FFF2-40B4-BE49-F238E27FC236}">
              <a16:creationId xmlns:a16="http://schemas.microsoft.com/office/drawing/2014/main" id="{7EB02502-D4D8-46AA-839E-1989D4DFCA51}"/>
            </a:ext>
          </a:extLst>
        </xdr:cNvPr>
        <xdr:cNvCxnSpPr/>
      </xdr:nvCxnSpPr>
      <xdr:spPr>
        <a:xfrm>
          <a:off x="16230600" y="1752218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873" name="【庁舎】&#10;有形固定資産減価償却率平均値テキスト">
          <a:extLst>
            <a:ext uri="{FF2B5EF4-FFF2-40B4-BE49-F238E27FC236}">
              <a16:creationId xmlns:a16="http://schemas.microsoft.com/office/drawing/2014/main" id="{BBFC9222-97B6-43A3-8CC0-962664E86D77}"/>
            </a:ext>
          </a:extLst>
        </xdr:cNvPr>
        <xdr:cNvSpPr txBox="1"/>
      </xdr:nvSpPr>
      <xdr:spPr>
        <a:xfrm>
          <a:off x="16355695" y="18124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4" name="フローチャート: 判断 873">
          <a:extLst>
            <a:ext uri="{FF2B5EF4-FFF2-40B4-BE49-F238E27FC236}">
              <a16:creationId xmlns:a16="http://schemas.microsoft.com/office/drawing/2014/main" id="{367B44C9-720D-4C21-9103-30B0C4B625CD}"/>
            </a:ext>
          </a:extLst>
        </xdr:cNvPr>
        <xdr:cNvSpPr/>
      </xdr:nvSpPr>
      <xdr:spPr>
        <a:xfrm>
          <a:off x="16268700" y="1827502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875" name="フローチャート: 判断 874">
          <a:extLst>
            <a:ext uri="{FF2B5EF4-FFF2-40B4-BE49-F238E27FC236}">
              <a16:creationId xmlns:a16="http://schemas.microsoft.com/office/drawing/2014/main" id="{5415A644-44E9-4CCB-9D3A-60A40E21A430}"/>
            </a:ext>
          </a:extLst>
        </xdr:cNvPr>
        <xdr:cNvSpPr/>
      </xdr:nvSpPr>
      <xdr:spPr>
        <a:xfrm>
          <a:off x="15430500" y="18293533"/>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76" name="フローチャート: 判断 875">
          <a:extLst>
            <a:ext uri="{FF2B5EF4-FFF2-40B4-BE49-F238E27FC236}">
              <a16:creationId xmlns:a16="http://schemas.microsoft.com/office/drawing/2014/main" id="{70F8CAFA-6B54-4F5B-815E-3CB06940C6AF}"/>
            </a:ext>
          </a:extLst>
        </xdr:cNvPr>
        <xdr:cNvSpPr/>
      </xdr:nvSpPr>
      <xdr:spPr>
        <a:xfrm>
          <a:off x="14543405" y="182687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77" name="フローチャート: 判断 876">
          <a:extLst>
            <a:ext uri="{FF2B5EF4-FFF2-40B4-BE49-F238E27FC236}">
              <a16:creationId xmlns:a16="http://schemas.microsoft.com/office/drawing/2014/main" id="{C0B8CB32-AE3F-4BA3-BCBF-8D6F53CA8FCB}"/>
            </a:ext>
          </a:extLst>
        </xdr:cNvPr>
        <xdr:cNvSpPr/>
      </xdr:nvSpPr>
      <xdr:spPr>
        <a:xfrm>
          <a:off x="13650595" y="1830795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878" name="フローチャート: 判断 877">
          <a:extLst>
            <a:ext uri="{FF2B5EF4-FFF2-40B4-BE49-F238E27FC236}">
              <a16:creationId xmlns:a16="http://schemas.microsoft.com/office/drawing/2014/main" id="{BF9621D1-57D9-4FB1-9750-D8EBAE8572AB}"/>
            </a:ext>
          </a:extLst>
        </xdr:cNvPr>
        <xdr:cNvSpPr/>
      </xdr:nvSpPr>
      <xdr:spPr>
        <a:xfrm>
          <a:off x="12763500" y="182638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8C8E685-4C97-40A0-87B0-DE4360DEFD2D}"/>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E6D16B-E543-4B2F-9FC4-86582F43136C}"/>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1918BDB-8187-4E98-B64E-D2840B245AE0}"/>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D02357C-3383-4230-8564-60321D9047D9}"/>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D045C67-CEAC-4DE4-A320-38585A88FDCB}"/>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53158</xdr:rowOff>
    </xdr:from>
    <xdr:to>
      <xdr:col>85</xdr:col>
      <xdr:colOff>177800</xdr:colOff>
      <xdr:row>107</xdr:row>
      <xdr:rowOff>154758</xdr:rowOff>
    </xdr:to>
    <xdr:sp macro="" textlink="">
      <xdr:nvSpPr>
        <xdr:cNvPr id="884" name="楕円 883">
          <a:extLst>
            <a:ext uri="{FF2B5EF4-FFF2-40B4-BE49-F238E27FC236}">
              <a16:creationId xmlns:a16="http://schemas.microsoft.com/office/drawing/2014/main" id="{E0639E86-3176-44FB-995D-CAB6E068D89E}"/>
            </a:ext>
          </a:extLst>
        </xdr:cNvPr>
        <xdr:cNvSpPr/>
      </xdr:nvSpPr>
      <xdr:spPr>
        <a:xfrm>
          <a:off x="16268700" y="18809788"/>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31585</xdr:rowOff>
    </xdr:from>
    <xdr:ext cx="405111" cy="259045"/>
    <xdr:sp macro="" textlink="">
      <xdr:nvSpPr>
        <xdr:cNvPr id="885" name="【庁舎】&#10;有形固定資産減価償却率該当値テキスト">
          <a:extLst>
            <a:ext uri="{FF2B5EF4-FFF2-40B4-BE49-F238E27FC236}">
              <a16:creationId xmlns:a16="http://schemas.microsoft.com/office/drawing/2014/main" id="{8D64D170-3020-435C-8E70-CDA8E96964E8}"/>
            </a:ext>
          </a:extLst>
        </xdr:cNvPr>
        <xdr:cNvSpPr txBox="1"/>
      </xdr:nvSpPr>
      <xdr:spPr>
        <a:xfrm>
          <a:off x="16355695" y="1878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886" name="楕円 885">
          <a:extLst>
            <a:ext uri="{FF2B5EF4-FFF2-40B4-BE49-F238E27FC236}">
              <a16:creationId xmlns:a16="http://schemas.microsoft.com/office/drawing/2014/main" id="{3E3D49B7-D0C1-4E6C-BD2B-C8FC648CBFFD}"/>
            </a:ext>
          </a:extLst>
        </xdr:cNvPr>
        <xdr:cNvSpPr/>
      </xdr:nvSpPr>
      <xdr:spPr>
        <a:xfrm>
          <a:off x="15430500" y="18780398"/>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103958</xdr:rowOff>
    </xdr:to>
    <xdr:cxnSp macro="">
      <xdr:nvCxnSpPr>
        <xdr:cNvPr id="887" name="直線コネクタ 886">
          <a:extLst>
            <a:ext uri="{FF2B5EF4-FFF2-40B4-BE49-F238E27FC236}">
              <a16:creationId xmlns:a16="http://schemas.microsoft.com/office/drawing/2014/main" id="{BC6F8C4B-85EF-4398-A4E5-A154BF855D1D}"/>
            </a:ext>
          </a:extLst>
        </xdr:cNvPr>
        <xdr:cNvCxnSpPr/>
      </xdr:nvCxnSpPr>
      <xdr:spPr>
        <a:xfrm>
          <a:off x="15479395" y="18827388"/>
          <a:ext cx="8382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164193</xdr:rowOff>
    </xdr:from>
    <xdr:to>
      <xdr:col>76</xdr:col>
      <xdr:colOff>165100</xdr:colOff>
      <xdr:row>107</xdr:row>
      <xdr:rowOff>94343</xdr:rowOff>
    </xdr:to>
    <xdr:sp macro="" textlink="">
      <xdr:nvSpPr>
        <xdr:cNvPr id="888" name="楕円 887">
          <a:extLst>
            <a:ext uri="{FF2B5EF4-FFF2-40B4-BE49-F238E27FC236}">
              <a16:creationId xmlns:a16="http://schemas.microsoft.com/office/drawing/2014/main" id="{8AD10F0C-9ECA-40F6-B962-976DBC3FD396}"/>
            </a:ext>
          </a:extLst>
        </xdr:cNvPr>
        <xdr:cNvSpPr/>
      </xdr:nvSpPr>
      <xdr:spPr>
        <a:xfrm>
          <a:off x="14543405" y="18739848"/>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43543</xdr:rowOff>
    </xdr:from>
    <xdr:to>
      <xdr:col>81</xdr:col>
      <xdr:colOff>50800</xdr:colOff>
      <xdr:row>107</xdr:row>
      <xdr:rowOff>74568</xdr:rowOff>
    </xdr:to>
    <xdr:cxnSp macro="">
      <xdr:nvCxnSpPr>
        <xdr:cNvPr id="889" name="直線コネクタ 888">
          <a:extLst>
            <a:ext uri="{FF2B5EF4-FFF2-40B4-BE49-F238E27FC236}">
              <a16:creationId xmlns:a16="http://schemas.microsoft.com/office/drawing/2014/main" id="{539017EA-13FB-49EF-80E2-895F54807B29}"/>
            </a:ext>
          </a:extLst>
        </xdr:cNvPr>
        <xdr:cNvCxnSpPr/>
      </xdr:nvCxnSpPr>
      <xdr:spPr>
        <a:xfrm>
          <a:off x="14592300" y="18794458"/>
          <a:ext cx="887095"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133169</xdr:rowOff>
    </xdr:from>
    <xdr:to>
      <xdr:col>72</xdr:col>
      <xdr:colOff>38100</xdr:colOff>
      <xdr:row>107</xdr:row>
      <xdr:rowOff>63319</xdr:rowOff>
    </xdr:to>
    <xdr:sp macro="" textlink="">
      <xdr:nvSpPr>
        <xdr:cNvPr id="890" name="楕円 889">
          <a:extLst>
            <a:ext uri="{FF2B5EF4-FFF2-40B4-BE49-F238E27FC236}">
              <a16:creationId xmlns:a16="http://schemas.microsoft.com/office/drawing/2014/main" id="{C2F20113-C353-4304-BA94-BBBE6E9F5B49}"/>
            </a:ext>
          </a:extLst>
        </xdr:cNvPr>
        <xdr:cNvSpPr/>
      </xdr:nvSpPr>
      <xdr:spPr>
        <a:xfrm>
          <a:off x="13650595" y="1871453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43543</xdr:rowOff>
    </xdr:to>
    <xdr:cxnSp macro="">
      <xdr:nvCxnSpPr>
        <xdr:cNvPr id="891" name="直線コネクタ 890">
          <a:extLst>
            <a:ext uri="{FF2B5EF4-FFF2-40B4-BE49-F238E27FC236}">
              <a16:creationId xmlns:a16="http://schemas.microsoft.com/office/drawing/2014/main" id="{CF3DF623-208F-4967-9FB3-FAF3B4A78DD7}"/>
            </a:ext>
          </a:extLst>
        </xdr:cNvPr>
        <xdr:cNvCxnSpPr/>
      </xdr:nvCxnSpPr>
      <xdr:spPr>
        <a:xfrm>
          <a:off x="13705205" y="18763434"/>
          <a:ext cx="88709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25400</xdr:rowOff>
    </xdr:from>
    <xdr:to>
      <xdr:col>67</xdr:col>
      <xdr:colOff>101600</xdr:colOff>
      <xdr:row>107</xdr:row>
      <xdr:rowOff>127000</xdr:rowOff>
    </xdr:to>
    <xdr:sp macro="" textlink="">
      <xdr:nvSpPr>
        <xdr:cNvPr id="892" name="楕円 891">
          <a:extLst>
            <a:ext uri="{FF2B5EF4-FFF2-40B4-BE49-F238E27FC236}">
              <a16:creationId xmlns:a16="http://schemas.microsoft.com/office/drawing/2014/main" id="{9B0076AE-AC0A-4DD0-B61A-6E146D88374D}"/>
            </a:ext>
          </a:extLst>
        </xdr:cNvPr>
        <xdr:cNvSpPr/>
      </xdr:nvSpPr>
      <xdr:spPr>
        <a:xfrm>
          <a:off x="12763500" y="1878012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76200</xdr:rowOff>
    </xdr:to>
    <xdr:cxnSp macro="">
      <xdr:nvCxnSpPr>
        <xdr:cNvPr id="893" name="直線コネクタ 892">
          <a:extLst>
            <a:ext uri="{FF2B5EF4-FFF2-40B4-BE49-F238E27FC236}">
              <a16:creationId xmlns:a16="http://schemas.microsoft.com/office/drawing/2014/main" id="{379C5463-FA18-429E-8B6A-5A4C38EB4FCB}"/>
            </a:ext>
          </a:extLst>
        </xdr:cNvPr>
        <xdr:cNvCxnSpPr/>
      </xdr:nvCxnSpPr>
      <xdr:spPr>
        <a:xfrm flipV="1">
          <a:off x="12812395" y="18763434"/>
          <a:ext cx="89281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894" name="n_1aveValue【庁舎】&#10;有形固定資産減価償却率">
          <a:extLst>
            <a:ext uri="{FF2B5EF4-FFF2-40B4-BE49-F238E27FC236}">
              <a16:creationId xmlns:a16="http://schemas.microsoft.com/office/drawing/2014/main" id="{2C748627-F0C0-4070-B71B-A349FFC3799D}"/>
            </a:ext>
          </a:extLst>
        </xdr:cNvPr>
        <xdr:cNvSpPr txBox="1"/>
      </xdr:nvSpPr>
      <xdr:spPr>
        <a:xfrm>
          <a:off x="15267949" y="1806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95" name="n_2aveValue【庁舎】&#10;有形固定資産減価償却率">
          <a:extLst>
            <a:ext uri="{FF2B5EF4-FFF2-40B4-BE49-F238E27FC236}">
              <a16:creationId xmlns:a16="http://schemas.microsoft.com/office/drawing/2014/main" id="{839BB224-F50A-4820-B69A-90C73E172224}"/>
            </a:ext>
          </a:extLst>
        </xdr:cNvPr>
        <xdr:cNvSpPr txBox="1"/>
      </xdr:nvSpPr>
      <xdr:spPr>
        <a:xfrm>
          <a:off x="14391649" y="1803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96" name="n_3aveValue【庁舎】&#10;有形固定資産減価償却率">
          <a:extLst>
            <a:ext uri="{FF2B5EF4-FFF2-40B4-BE49-F238E27FC236}">
              <a16:creationId xmlns:a16="http://schemas.microsoft.com/office/drawing/2014/main" id="{E991DB76-5F8D-40DC-BFC7-A14C9CAA3BC1}"/>
            </a:ext>
          </a:extLst>
        </xdr:cNvPr>
        <xdr:cNvSpPr txBox="1"/>
      </xdr:nvSpPr>
      <xdr:spPr>
        <a:xfrm>
          <a:off x="13498839" y="1808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897" name="n_4aveValue【庁舎】&#10;有形固定資産減価償却率">
          <a:extLst>
            <a:ext uri="{FF2B5EF4-FFF2-40B4-BE49-F238E27FC236}">
              <a16:creationId xmlns:a16="http://schemas.microsoft.com/office/drawing/2014/main" id="{B4F44104-734C-44F3-8A68-FF8DD5C0FEF8}"/>
            </a:ext>
          </a:extLst>
        </xdr:cNvPr>
        <xdr:cNvSpPr txBox="1"/>
      </xdr:nvSpPr>
      <xdr:spPr>
        <a:xfrm>
          <a:off x="126117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898" name="n_1mainValue【庁舎】&#10;有形固定資産減価償却率">
          <a:extLst>
            <a:ext uri="{FF2B5EF4-FFF2-40B4-BE49-F238E27FC236}">
              <a16:creationId xmlns:a16="http://schemas.microsoft.com/office/drawing/2014/main" id="{2A612929-F59B-4A24-AB46-522D7A875CD7}"/>
            </a:ext>
          </a:extLst>
        </xdr:cNvPr>
        <xdr:cNvSpPr txBox="1"/>
      </xdr:nvSpPr>
      <xdr:spPr>
        <a:xfrm>
          <a:off x="15267949" y="1886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85470</xdr:rowOff>
    </xdr:from>
    <xdr:ext cx="405111" cy="259045"/>
    <xdr:sp macro="" textlink="">
      <xdr:nvSpPr>
        <xdr:cNvPr id="899" name="n_2mainValue【庁舎】&#10;有形固定資産減価償却率">
          <a:extLst>
            <a:ext uri="{FF2B5EF4-FFF2-40B4-BE49-F238E27FC236}">
              <a16:creationId xmlns:a16="http://schemas.microsoft.com/office/drawing/2014/main" id="{A30517AB-8DD9-4E6D-A585-B46EAB69818E}"/>
            </a:ext>
          </a:extLst>
        </xdr:cNvPr>
        <xdr:cNvSpPr txBox="1"/>
      </xdr:nvSpPr>
      <xdr:spPr>
        <a:xfrm>
          <a:off x="14391649" y="18836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54446</xdr:rowOff>
    </xdr:from>
    <xdr:ext cx="405111" cy="259045"/>
    <xdr:sp macro="" textlink="">
      <xdr:nvSpPr>
        <xdr:cNvPr id="900" name="n_3mainValue【庁舎】&#10;有形固定資産減価償却率">
          <a:extLst>
            <a:ext uri="{FF2B5EF4-FFF2-40B4-BE49-F238E27FC236}">
              <a16:creationId xmlns:a16="http://schemas.microsoft.com/office/drawing/2014/main" id="{ABA3F78A-A49F-4D68-8C1A-948EF8641D15}"/>
            </a:ext>
          </a:extLst>
        </xdr:cNvPr>
        <xdr:cNvSpPr txBox="1"/>
      </xdr:nvSpPr>
      <xdr:spPr>
        <a:xfrm>
          <a:off x="13498839" y="188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118127</xdr:rowOff>
    </xdr:from>
    <xdr:ext cx="405111" cy="259045"/>
    <xdr:sp macro="" textlink="">
      <xdr:nvSpPr>
        <xdr:cNvPr id="901" name="n_4mainValue【庁舎】&#10;有形固定資産減価償却率">
          <a:extLst>
            <a:ext uri="{FF2B5EF4-FFF2-40B4-BE49-F238E27FC236}">
              <a16:creationId xmlns:a16="http://schemas.microsoft.com/office/drawing/2014/main" id="{76D3A8B4-ACF3-4668-9AA6-02C2C50D1819}"/>
            </a:ext>
          </a:extLst>
        </xdr:cNvPr>
        <xdr:cNvSpPr txBox="1"/>
      </xdr:nvSpPr>
      <xdr:spPr>
        <a:xfrm>
          <a:off x="12611744" y="188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817B9445-724D-40CD-816F-DA393AFCF4E3}"/>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9C02C44F-DF3D-4D0C-A29D-5E7E5D6B097D}"/>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5E68A90E-94F0-44AA-BD17-6FFB1C76B61C}"/>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D1E1DCD7-34F3-44D0-B4C0-99905610F0A8}"/>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7DABD9E6-9997-4008-B9D1-44B6BDE9346A}"/>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00475B1B-D56E-4299-87E2-BB6DA93E68A3}"/>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BA97F296-E897-4342-8366-AD4627C05DC7}"/>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AEA8E063-5B39-4618-905E-86B4A3A8DE60}"/>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3309BC8C-9E38-42BE-BABB-5453BCE0FC95}"/>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FB95C2F4-4C56-4086-B5DC-4EBB19AFDAE0}"/>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id="{7BACC846-C3F9-45C0-AC7A-2DB399942B9D}"/>
            </a:ext>
          </a:extLst>
        </xdr:cNvPr>
        <xdr:cNvSpPr txBox="1"/>
      </xdr:nvSpPr>
      <xdr:spPr>
        <a:xfrm>
          <a:off x="17822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3" name="直線コネクタ 912">
          <a:extLst>
            <a:ext uri="{FF2B5EF4-FFF2-40B4-BE49-F238E27FC236}">
              <a16:creationId xmlns:a16="http://schemas.microsoft.com/office/drawing/2014/main" id="{A3A776AF-1B05-4092-A397-795E008ECA78}"/>
            </a:ext>
          </a:extLst>
        </xdr:cNvPr>
        <xdr:cNvCxnSpPr/>
      </xdr:nvCxnSpPr>
      <xdr:spPr>
        <a:xfrm>
          <a:off x="18288000" y="19004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4" name="テキスト ボックス 913">
          <a:extLst>
            <a:ext uri="{FF2B5EF4-FFF2-40B4-BE49-F238E27FC236}">
              <a16:creationId xmlns:a16="http://schemas.microsoft.com/office/drawing/2014/main" id="{2E69A592-476C-483E-8693-89796A873E60}"/>
            </a:ext>
          </a:extLst>
        </xdr:cNvPr>
        <xdr:cNvSpPr txBox="1"/>
      </xdr:nvSpPr>
      <xdr:spPr>
        <a:xfrm>
          <a:off x="17822726" y="188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5" name="直線コネクタ 914">
          <a:extLst>
            <a:ext uri="{FF2B5EF4-FFF2-40B4-BE49-F238E27FC236}">
              <a16:creationId xmlns:a16="http://schemas.microsoft.com/office/drawing/2014/main" id="{63B670AF-5F69-47BF-80CD-DEAFA72DA50E}"/>
            </a:ext>
          </a:extLst>
        </xdr:cNvPr>
        <xdr:cNvCxnSpPr/>
      </xdr:nvCxnSpPr>
      <xdr:spPr>
        <a:xfrm>
          <a:off x="18288000" y="18539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6" name="テキスト ボックス 915">
          <a:extLst>
            <a:ext uri="{FF2B5EF4-FFF2-40B4-BE49-F238E27FC236}">
              <a16:creationId xmlns:a16="http://schemas.microsoft.com/office/drawing/2014/main" id="{8EB68222-7992-463D-B385-A44163DE0ECA}"/>
            </a:ext>
          </a:extLst>
        </xdr:cNvPr>
        <xdr:cNvSpPr txBox="1"/>
      </xdr:nvSpPr>
      <xdr:spPr>
        <a:xfrm>
          <a:off x="17822726" y="1838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7" name="直線コネクタ 916">
          <a:extLst>
            <a:ext uri="{FF2B5EF4-FFF2-40B4-BE49-F238E27FC236}">
              <a16:creationId xmlns:a16="http://schemas.microsoft.com/office/drawing/2014/main" id="{EA8860C4-4817-4B5C-993E-84896FF5B342}"/>
            </a:ext>
          </a:extLst>
        </xdr:cNvPr>
        <xdr:cNvCxnSpPr/>
      </xdr:nvCxnSpPr>
      <xdr:spPr>
        <a:xfrm>
          <a:off x="18288000" y="18074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8" name="テキスト ボックス 917">
          <a:extLst>
            <a:ext uri="{FF2B5EF4-FFF2-40B4-BE49-F238E27FC236}">
              <a16:creationId xmlns:a16="http://schemas.microsoft.com/office/drawing/2014/main" id="{7BF9F210-CE33-48D4-A8CE-9C81401C79E1}"/>
            </a:ext>
          </a:extLst>
        </xdr:cNvPr>
        <xdr:cNvSpPr txBox="1"/>
      </xdr:nvSpPr>
      <xdr:spPr>
        <a:xfrm>
          <a:off x="17822726" y="17922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9" name="直線コネクタ 918">
          <a:extLst>
            <a:ext uri="{FF2B5EF4-FFF2-40B4-BE49-F238E27FC236}">
              <a16:creationId xmlns:a16="http://schemas.microsoft.com/office/drawing/2014/main" id="{C09EFD44-8ADA-4C11-B1A1-E08393748E12}"/>
            </a:ext>
          </a:extLst>
        </xdr:cNvPr>
        <xdr:cNvCxnSpPr/>
      </xdr:nvCxnSpPr>
      <xdr:spPr>
        <a:xfrm>
          <a:off x="18288000" y="1760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0" name="テキスト ボックス 919">
          <a:extLst>
            <a:ext uri="{FF2B5EF4-FFF2-40B4-BE49-F238E27FC236}">
              <a16:creationId xmlns:a16="http://schemas.microsoft.com/office/drawing/2014/main" id="{E4ADABF6-8F0B-4AF2-9943-C6C2241415BA}"/>
            </a:ext>
          </a:extLst>
        </xdr:cNvPr>
        <xdr:cNvSpPr txBox="1"/>
      </xdr:nvSpPr>
      <xdr:spPr>
        <a:xfrm>
          <a:off x="17822726" y="17458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AF4565A9-6D09-4C7E-B1B0-8ED6C29D0496}"/>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50164E5F-488F-434D-A3FA-17A624D27F12}"/>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A83366C0-D458-4B3E-89D7-22AD0EF8AEEE}"/>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924" name="直線コネクタ 923">
          <a:extLst>
            <a:ext uri="{FF2B5EF4-FFF2-40B4-BE49-F238E27FC236}">
              <a16:creationId xmlns:a16="http://schemas.microsoft.com/office/drawing/2014/main" id="{0EC2695C-6448-4D79-8169-BA5F9D45B7A8}"/>
            </a:ext>
          </a:extLst>
        </xdr:cNvPr>
        <xdr:cNvCxnSpPr/>
      </xdr:nvCxnSpPr>
      <xdr:spPr>
        <a:xfrm flipV="1">
          <a:off x="22162769" y="17658588"/>
          <a:ext cx="0" cy="144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5" name="【庁舎】&#10;一人当たり面積最小値テキスト">
          <a:extLst>
            <a:ext uri="{FF2B5EF4-FFF2-40B4-BE49-F238E27FC236}">
              <a16:creationId xmlns:a16="http://schemas.microsoft.com/office/drawing/2014/main" id="{E4922905-E032-4FB3-80DD-C56A38FBEE7C}"/>
            </a:ext>
          </a:extLst>
        </xdr:cNvPr>
        <xdr:cNvSpPr txBox="1"/>
      </xdr:nvSpPr>
      <xdr:spPr>
        <a:xfrm>
          <a:off x="22201505" y="1910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6" name="直線コネクタ 925">
          <a:extLst>
            <a:ext uri="{FF2B5EF4-FFF2-40B4-BE49-F238E27FC236}">
              <a16:creationId xmlns:a16="http://schemas.microsoft.com/office/drawing/2014/main" id="{E29B0BB0-4CA0-4DA5-A202-2FD1E3CAB5E5}"/>
            </a:ext>
          </a:extLst>
        </xdr:cNvPr>
        <xdr:cNvCxnSpPr/>
      </xdr:nvCxnSpPr>
      <xdr:spPr>
        <a:xfrm>
          <a:off x="22070695" y="1909952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927" name="【庁舎】&#10;一人当たり面積最大値テキスト">
          <a:extLst>
            <a:ext uri="{FF2B5EF4-FFF2-40B4-BE49-F238E27FC236}">
              <a16:creationId xmlns:a16="http://schemas.microsoft.com/office/drawing/2014/main" id="{6D7D9EF1-37F5-48F5-A573-93CF2E4258B7}"/>
            </a:ext>
          </a:extLst>
        </xdr:cNvPr>
        <xdr:cNvSpPr txBox="1"/>
      </xdr:nvSpPr>
      <xdr:spPr>
        <a:xfrm>
          <a:off x="22201505" y="1742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928" name="直線コネクタ 927">
          <a:extLst>
            <a:ext uri="{FF2B5EF4-FFF2-40B4-BE49-F238E27FC236}">
              <a16:creationId xmlns:a16="http://schemas.microsoft.com/office/drawing/2014/main" id="{22B52B5B-6F7D-4C28-A0D2-BB4B6978E683}"/>
            </a:ext>
          </a:extLst>
        </xdr:cNvPr>
        <xdr:cNvCxnSpPr/>
      </xdr:nvCxnSpPr>
      <xdr:spPr>
        <a:xfrm>
          <a:off x="22070695" y="1765858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929" name="【庁舎】&#10;一人当たり面積平均値テキスト">
          <a:extLst>
            <a:ext uri="{FF2B5EF4-FFF2-40B4-BE49-F238E27FC236}">
              <a16:creationId xmlns:a16="http://schemas.microsoft.com/office/drawing/2014/main" id="{1AF81FC6-1DD1-41A9-A42E-BEC693728F14}"/>
            </a:ext>
          </a:extLst>
        </xdr:cNvPr>
        <xdr:cNvSpPr txBox="1"/>
      </xdr:nvSpPr>
      <xdr:spPr>
        <a:xfrm>
          <a:off x="22201505" y="18329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930" name="フローチャート: 判断 929">
          <a:extLst>
            <a:ext uri="{FF2B5EF4-FFF2-40B4-BE49-F238E27FC236}">
              <a16:creationId xmlns:a16="http://schemas.microsoft.com/office/drawing/2014/main" id="{40FCCA03-23E4-4506-8E27-CC4E63AAA7FB}"/>
            </a:ext>
          </a:extLst>
        </xdr:cNvPr>
        <xdr:cNvSpPr/>
      </xdr:nvSpPr>
      <xdr:spPr>
        <a:xfrm>
          <a:off x="22108795" y="1847799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31" name="フローチャート: 判断 930">
          <a:extLst>
            <a:ext uri="{FF2B5EF4-FFF2-40B4-BE49-F238E27FC236}">
              <a16:creationId xmlns:a16="http://schemas.microsoft.com/office/drawing/2014/main" id="{74C34D5A-6698-4AE0-8BBD-C1CD7D98C6BC}"/>
            </a:ext>
          </a:extLst>
        </xdr:cNvPr>
        <xdr:cNvSpPr/>
      </xdr:nvSpPr>
      <xdr:spPr>
        <a:xfrm>
          <a:off x="21270595" y="1851456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932" name="フローチャート: 判断 931">
          <a:extLst>
            <a:ext uri="{FF2B5EF4-FFF2-40B4-BE49-F238E27FC236}">
              <a16:creationId xmlns:a16="http://schemas.microsoft.com/office/drawing/2014/main" id="{1B6FF486-AB52-4677-82B7-593F0CE73744}"/>
            </a:ext>
          </a:extLst>
        </xdr:cNvPr>
        <xdr:cNvSpPr/>
      </xdr:nvSpPr>
      <xdr:spPr>
        <a:xfrm>
          <a:off x="20383500" y="1856066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933" name="フローチャート: 判断 932">
          <a:extLst>
            <a:ext uri="{FF2B5EF4-FFF2-40B4-BE49-F238E27FC236}">
              <a16:creationId xmlns:a16="http://schemas.microsoft.com/office/drawing/2014/main" id="{C84045F3-5819-4482-87F3-1D3691D39D70}"/>
            </a:ext>
          </a:extLst>
        </xdr:cNvPr>
        <xdr:cNvSpPr/>
      </xdr:nvSpPr>
      <xdr:spPr>
        <a:xfrm>
          <a:off x="19496405" y="1864372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934" name="フローチャート: 判断 933">
          <a:extLst>
            <a:ext uri="{FF2B5EF4-FFF2-40B4-BE49-F238E27FC236}">
              <a16:creationId xmlns:a16="http://schemas.microsoft.com/office/drawing/2014/main" id="{4A9A6D27-5C5A-48D9-A44F-622CFA6525D7}"/>
            </a:ext>
          </a:extLst>
        </xdr:cNvPr>
        <xdr:cNvSpPr/>
      </xdr:nvSpPr>
      <xdr:spPr>
        <a:xfrm>
          <a:off x="18603595" y="186505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7F02DDF-2916-43E8-9C5B-6B63A1058839}"/>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92A35E8-EF4C-4ECD-84FE-B16A0EA32D29}"/>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C65212D-036A-47D1-B295-ACC6F312463E}"/>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4846668-19B9-436B-9C20-74659D247986}"/>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30F2B1F-3FB6-4A10-A4A8-F0E663C80F75}"/>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940" name="楕円 939">
          <a:extLst>
            <a:ext uri="{FF2B5EF4-FFF2-40B4-BE49-F238E27FC236}">
              <a16:creationId xmlns:a16="http://schemas.microsoft.com/office/drawing/2014/main" id="{F7A2BA02-54A5-452E-84E7-16FB3E2DFB31}"/>
            </a:ext>
          </a:extLst>
        </xdr:cNvPr>
        <xdr:cNvSpPr/>
      </xdr:nvSpPr>
      <xdr:spPr>
        <a:xfrm>
          <a:off x="22108795" y="18908522"/>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134129</xdr:rowOff>
    </xdr:from>
    <xdr:ext cx="469744" cy="259045"/>
    <xdr:sp macro="" textlink="">
      <xdr:nvSpPr>
        <xdr:cNvPr id="941" name="【庁舎】&#10;一人当たり面積該当値テキスト">
          <a:extLst>
            <a:ext uri="{FF2B5EF4-FFF2-40B4-BE49-F238E27FC236}">
              <a16:creationId xmlns:a16="http://schemas.microsoft.com/office/drawing/2014/main" id="{61842079-B179-4FEC-B0A0-48B8D9101072}"/>
            </a:ext>
          </a:extLst>
        </xdr:cNvPr>
        <xdr:cNvSpPr txBox="1"/>
      </xdr:nvSpPr>
      <xdr:spPr>
        <a:xfrm>
          <a:off x="22201505" y="188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157987</xdr:rowOff>
    </xdr:from>
    <xdr:to>
      <xdr:col>112</xdr:col>
      <xdr:colOff>38100</xdr:colOff>
      <xdr:row>108</xdr:row>
      <xdr:rowOff>88137</xdr:rowOff>
    </xdr:to>
    <xdr:sp macro="" textlink="">
      <xdr:nvSpPr>
        <xdr:cNvPr id="942" name="楕円 941">
          <a:extLst>
            <a:ext uri="{FF2B5EF4-FFF2-40B4-BE49-F238E27FC236}">
              <a16:creationId xmlns:a16="http://schemas.microsoft.com/office/drawing/2014/main" id="{F54F166D-1185-47D1-8EB3-AFB5F71A0364}"/>
            </a:ext>
          </a:extLst>
        </xdr:cNvPr>
        <xdr:cNvSpPr/>
      </xdr:nvSpPr>
      <xdr:spPr>
        <a:xfrm>
          <a:off x="21270595" y="1890890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37337</xdr:rowOff>
    </xdr:to>
    <xdr:cxnSp macro="">
      <xdr:nvCxnSpPr>
        <xdr:cNvPr id="943" name="直線コネクタ 942">
          <a:extLst>
            <a:ext uri="{FF2B5EF4-FFF2-40B4-BE49-F238E27FC236}">
              <a16:creationId xmlns:a16="http://schemas.microsoft.com/office/drawing/2014/main" id="{6BF001CC-AD26-4F89-8524-1087D704916D}"/>
            </a:ext>
          </a:extLst>
        </xdr:cNvPr>
        <xdr:cNvCxnSpPr/>
      </xdr:nvCxnSpPr>
      <xdr:spPr>
        <a:xfrm flipV="1">
          <a:off x="21325205" y="1896313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167132</xdr:rowOff>
    </xdr:from>
    <xdr:to>
      <xdr:col>107</xdr:col>
      <xdr:colOff>101600</xdr:colOff>
      <xdr:row>108</xdr:row>
      <xdr:rowOff>97282</xdr:rowOff>
    </xdr:to>
    <xdr:sp macro="" textlink="">
      <xdr:nvSpPr>
        <xdr:cNvPr id="944" name="楕円 943">
          <a:extLst>
            <a:ext uri="{FF2B5EF4-FFF2-40B4-BE49-F238E27FC236}">
              <a16:creationId xmlns:a16="http://schemas.microsoft.com/office/drawing/2014/main" id="{AF867BCA-1FA5-4E27-BEA1-763237051902}"/>
            </a:ext>
          </a:extLst>
        </xdr:cNvPr>
        <xdr:cNvSpPr/>
      </xdr:nvSpPr>
      <xdr:spPr>
        <a:xfrm>
          <a:off x="20383500" y="1892376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46482</xdr:rowOff>
    </xdr:to>
    <xdr:cxnSp macro="">
      <xdr:nvCxnSpPr>
        <xdr:cNvPr id="945" name="直線コネクタ 944">
          <a:extLst>
            <a:ext uri="{FF2B5EF4-FFF2-40B4-BE49-F238E27FC236}">
              <a16:creationId xmlns:a16="http://schemas.microsoft.com/office/drawing/2014/main" id="{5E21F710-52E9-4355-8331-102951049E80}"/>
            </a:ext>
          </a:extLst>
        </xdr:cNvPr>
        <xdr:cNvCxnSpPr/>
      </xdr:nvCxnSpPr>
      <xdr:spPr>
        <a:xfrm flipV="1">
          <a:off x="20432395" y="18965417"/>
          <a:ext cx="89281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946" name="楕円 945">
          <a:extLst>
            <a:ext uri="{FF2B5EF4-FFF2-40B4-BE49-F238E27FC236}">
              <a16:creationId xmlns:a16="http://schemas.microsoft.com/office/drawing/2014/main" id="{9CFBF182-C289-4445-BC75-70A204F1B31D}"/>
            </a:ext>
          </a:extLst>
        </xdr:cNvPr>
        <xdr:cNvSpPr/>
      </xdr:nvSpPr>
      <xdr:spPr>
        <a:xfrm>
          <a:off x="19496405" y="189283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46482</xdr:rowOff>
    </xdr:from>
    <xdr:to>
      <xdr:col>107</xdr:col>
      <xdr:colOff>50800</xdr:colOff>
      <xdr:row>108</xdr:row>
      <xdr:rowOff>51054</xdr:rowOff>
    </xdr:to>
    <xdr:cxnSp macro="">
      <xdr:nvCxnSpPr>
        <xdr:cNvPr id="947" name="直線コネクタ 946">
          <a:extLst>
            <a:ext uri="{FF2B5EF4-FFF2-40B4-BE49-F238E27FC236}">
              <a16:creationId xmlns:a16="http://schemas.microsoft.com/office/drawing/2014/main" id="{FC60277D-3B66-47A6-B979-7123670DA231}"/>
            </a:ext>
          </a:extLst>
        </xdr:cNvPr>
        <xdr:cNvCxnSpPr/>
      </xdr:nvCxnSpPr>
      <xdr:spPr>
        <a:xfrm flipV="1">
          <a:off x="19545300" y="18972657"/>
          <a:ext cx="88709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xdr:rowOff>
    </xdr:from>
    <xdr:to>
      <xdr:col>98</xdr:col>
      <xdr:colOff>38100</xdr:colOff>
      <xdr:row>108</xdr:row>
      <xdr:rowOff>110998</xdr:rowOff>
    </xdr:to>
    <xdr:sp macro="" textlink="">
      <xdr:nvSpPr>
        <xdr:cNvPr id="948" name="楕円 947">
          <a:extLst>
            <a:ext uri="{FF2B5EF4-FFF2-40B4-BE49-F238E27FC236}">
              <a16:creationId xmlns:a16="http://schemas.microsoft.com/office/drawing/2014/main" id="{A7C69643-E248-42CC-82AD-6DC5CB46FC22}"/>
            </a:ext>
          </a:extLst>
        </xdr:cNvPr>
        <xdr:cNvSpPr/>
      </xdr:nvSpPr>
      <xdr:spPr>
        <a:xfrm>
          <a:off x="18603595" y="1893557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51054</xdr:rowOff>
    </xdr:from>
    <xdr:to>
      <xdr:col>102</xdr:col>
      <xdr:colOff>114300</xdr:colOff>
      <xdr:row>108</xdr:row>
      <xdr:rowOff>60198</xdr:rowOff>
    </xdr:to>
    <xdr:cxnSp macro="">
      <xdr:nvCxnSpPr>
        <xdr:cNvPr id="949" name="直線コネクタ 948">
          <a:extLst>
            <a:ext uri="{FF2B5EF4-FFF2-40B4-BE49-F238E27FC236}">
              <a16:creationId xmlns:a16="http://schemas.microsoft.com/office/drawing/2014/main" id="{AAB38944-FCB8-490F-BB92-0E4F90E4074E}"/>
            </a:ext>
          </a:extLst>
        </xdr:cNvPr>
        <xdr:cNvCxnSpPr/>
      </xdr:nvCxnSpPr>
      <xdr:spPr>
        <a:xfrm flipV="1">
          <a:off x="18658205" y="18977229"/>
          <a:ext cx="887095"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950" name="n_1aveValue【庁舎】&#10;一人当たり面積">
          <a:extLst>
            <a:ext uri="{FF2B5EF4-FFF2-40B4-BE49-F238E27FC236}">
              <a16:creationId xmlns:a16="http://schemas.microsoft.com/office/drawing/2014/main" id="{A4F825AB-2498-4430-B443-04C4D001DDE9}"/>
            </a:ext>
          </a:extLst>
        </xdr:cNvPr>
        <xdr:cNvSpPr txBox="1"/>
      </xdr:nvSpPr>
      <xdr:spPr>
        <a:xfrm>
          <a:off x="21073822" y="182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951" name="n_2aveValue【庁舎】&#10;一人当たり面積">
          <a:extLst>
            <a:ext uri="{FF2B5EF4-FFF2-40B4-BE49-F238E27FC236}">
              <a16:creationId xmlns:a16="http://schemas.microsoft.com/office/drawing/2014/main" id="{A9BD2EE4-BDB8-464F-B53C-8012DB5AAB59}"/>
            </a:ext>
          </a:extLst>
        </xdr:cNvPr>
        <xdr:cNvSpPr txBox="1"/>
      </xdr:nvSpPr>
      <xdr:spPr>
        <a:xfrm>
          <a:off x="20197522" y="1833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952" name="n_3aveValue【庁舎】&#10;一人当たり面積">
          <a:extLst>
            <a:ext uri="{FF2B5EF4-FFF2-40B4-BE49-F238E27FC236}">
              <a16:creationId xmlns:a16="http://schemas.microsoft.com/office/drawing/2014/main" id="{A8DAA047-AC49-4B94-AD9E-BBC5A0FAEC93}"/>
            </a:ext>
          </a:extLst>
        </xdr:cNvPr>
        <xdr:cNvSpPr txBox="1"/>
      </xdr:nvSpPr>
      <xdr:spPr>
        <a:xfrm>
          <a:off x="19312332" y="1841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953" name="n_4aveValue【庁舎】&#10;一人当たり面積">
          <a:extLst>
            <a:ext uri="{FF2B5EF4-FFF2-40B4-BE49-F238E27FC236}">
              <a16:creationId xmlns:a16="http://schemas.microsoft.com/office/drawing/2014/main" id="{8625777C-3A01-4157-BFFE-061D9AA33B25}"/>
            </a:ext>
          </a:extLst>
        </xdr:cNvPr>
        <xdr:cNvSpPr txBox="1"/>
      </xdr:nvSpPr>
      <xdr:spPr>
        <a:xfrm>
          <a:off x="18425237"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79264</xdr:rowOff>
    </xdr:from>
    <xdr:ext cx="469744" cy="259045"/>
    <xdr:sp macro="" textlink="">
      <xdr:nvSpPr>
        <xdr:cNvPr id="954" name="n_1mainValue【庁舎】&#10;一人当たり面積">
          <a:extLst>
            <a:ext uri="{FF2B5EF4-FFF2-40B4-BE49-F238E27FC236}">
              <a16:creationId xmlns:a16="http://schemas.microsoft.com/office/drawing/2014/main" id="{BD084819-6727-46C7-9C9F-D56E0B0293B4}"/>
            </a:ext>
          </a:extLst>
        </xdr:cNvPr>
        <xdr:cNvSpPr txBox="1"/>
      </xdr:nvSpPr>
      <xdr:spPr>
        <a:xfrm>
          <a:off x="21073822" y="190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88409</xdr:rowOff>
    </xdr:from>
    <xdr:ext cx="469744" cy="259045"/>
    <xdr:sp macro="" textlink="">
      <xdr:nvSpPr>
        <xdr:cNvPr id="955" name="n_2mainValue【庁舎】&#10;一人当たり面積">
          <a:extLst>
            <a:ext uri="{FF2B5EF4-FFF2-40B4-BE49-F238E27FC236}">
              <a16:creationId xmlns:a16="http://schemas.microsoft.com/office/drawing/2014/main" id="{AD258C78-215E-4240-B2C3-DE445EB1E8F7}"/>
            </a:ext>
          </a:extLst>
        </xdr:cNvPr>
        <xdr:cNvSpPr txBox="1"/>
      </xdr:nvSpPr>
      <xdr:spPr>
        <a:xfrm>
          <a:off x="20197522" y="190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956" name="n_3mainValue【庁舎】&#10;一人当たり面積">
          <a:extLst>
            <a:ext uri="{FF2B5EF4-FFF2-40B4-BE49-F238E27FC236}">
              <a16:creationId xmlns:a16="http://schemas.microsoft.com/office/drawing/2014/main" id="{954C4161-1CDE-4F84-A6B2-DC8B23A32D7A}"/>
            </a:ext>
          </a:extLst>
        </xdr:cNvPr>
        <xdr:cNvSpPr txBox="1"/>
      </xdr:nvSpPr>
      <xdr:spPr>
        <a:xfrm>
          <a:off x="19312332" y="190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102125</xdr:rowOff>
    </xdr:from>
    <xdr:ext cx="469744" cy="259045"/>
    <xdr:sp macro="" textlink="">
      <xdr:nvSpPr>
        <xdr:cNvPr id="957" name="n_4mainValue【庁舎】&#10;一人当たり面積">
          <a:extLst>
            <a:ext uri="{FF2B5EF4-FFF2-40B4-BE49-F238E27FC236}">
              <a16:creationId xmlns:a16="http://schemas.microsoft.com/office/drawing/2014/main" id="{C6625CBC-E6E6-470E-8011-930AA9438E23}"/>
            </a:ext>
          </a:extLst>
        </xdr:cNvPr>
        <xdr:cNvSpPr txBox="1"/>
      </xdr:nvSpPr>
      <xdr:spPr>
        <a:xfrm>
          <a:off x="18425237" y="190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3F0AD9D7-5A64-46CB-9097-B412E2602362}"/>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1089BD28-1855-44B7-8E63-6CC4301657BE}"/>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675B65A-311E-4BAF-8928-961E2774A086}"/>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有形固定資産減価償却率を類似団体内平均値と比較しますと、一般廃棄物処理施設、消防施設において下回っている状況にあります。一方、図書館、体育館・プール、福祉施設、市民会館、保健センター・保健所、庁舎においては同平均値を上回っている状況にあります。　</a:t>
          </a:r>
        </a:p>
        <a:p>
          <a:r>
            <a:rPr kumimoji="1" lang="ja-JP" altLang="en-US" sz="1300">
              <a:latin typeface="ＭＳ Ｐゴシック" panose="020B0600070205080204" pitchFamily="50" charset="-128"/>
              <a:ea typeface="ＭＳ Ｐゴシック" panose="020B0600070205080204" pitchFamily="50" charset="-128"/>
            </a:rPr>
            <a:t>　また、このうち町全体の有形固定資産減価償却率である</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％を上回っているものは、図書館、体育館・プール、福祉施設、市民会館、庁舎となっています。</a:t>
          </a:r>
        </a:p>
        <a:p>
          <a:r>
            <a:rPr kumimoji="1" lang="ja-JP" altLang="en-US" sz="1300">
              <a:latin typeface="ＭＳ Ｐゴシック" panose="020B0600070205080204" pitchFamily="50" charset="-128"/>
              <a:ea typeface="ＭＳ Ｐゴシック" panose="020B0600070205080204" pitchFamily="50" charset="-128"/>
            </a:rPr>
            <a:t>　対象の公共施設については、長寿命化を図り、計画的な管理を実施してまいります。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年度は、市町村民税及び固定資産税の減少に伴い基準財政収入額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する一方で、臨時財政対策債振替可能額が減少したことに伴い基準財政需要額が増加しました。このことから、財政力指数は減少する結果となりました。人口減少に伴い自主財源の根幹である町税収入の大幅な増加は見込めない状況が続く中、多様化する住民ニーズに対応するため限られた財源を有効に活用しながら、最小の経費で最大の効果を挙げるべく行政改革に取り組んでまいり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138006</xdr:rowOff>
    </xdr:from>
    <xdr:to>
      <xdr:col>23</xdr:col>
      <xdr:colOff>133350</xdr:colOff>
      <xdr:row>42</xdr:row>
      <xdr:rowOff>154094</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389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138006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103294</xdr:rowOff>
    </xdr:from>
    <xdr:to>
      <xdr:col>23</xdr:col>
      <xdr:colOff>184150</xdr:colOff>
      <xdr:row>43</xdr:row>
      <xdr:rowOff>33444</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119821</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87206</xdr:rowOff>
    </xdr:from>
    <xdr:to>
      <xdr:col>19</xdr:col>
      <xdr:colOff>184150</xdr:colOff>
      <xdr:row>43</xdr:row>
      <xdr:rowOff>17356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27533</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5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きましては、地方税や普通交付税などの経常一般財源等の増加に伴い大きく改善につながりました。しかしながら類似団体の平均を上回っている状況にありますので、引き続き歳出改革に取り組んでまい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85090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3444"/>
          <a:ext cx="0" cy="945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57167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85090</xdr:rowOff>
    </xdr:from>
    <xdr:to>
      <xdr:col>24</xdr:col>
      <xdr:colOff>12700</xdr:colOff>
      <xdr:row>65</xdr:row>
      <xdr:rowOff>85090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80264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5077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143002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5077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65</xdr:row>
      <xdr:rowOff>143002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2727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167132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2727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96791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人件費は、会計年度任用職員制度が令和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年から始まり報酬等の増加により人件費全体として増加傾向にあります。また物件費につきましては、令和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年度にマイナスシーリングを実施し、令和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年度に関しましても引き続き経常経費の抑制に努めた結果前年並みとなっているため類似団体平均を大きく下回っています。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63460</xdr:rowOff>
    </xdr:from>
    <xdr:to>
      <xdr:col>23</xdr:col>
      <xdr:colOff>133350</xdr:colOff>
      <xdr:row>82</xdr:row>
      <xdr:rowOff>116191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2360"/>
          <a:ext cx="8382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11235</xdr:rowOff>
    </xdr:from>
    <xdr:to>
      <xdr:col>19</xdr:col>
      <xdr:colOff>133350</xdr:colOff>
      <xdr:row>82</xdr:row>
      <xdr:rowOff>63460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0135"/>
          <a:ext cx="889000" cy="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70898</xdr:rowOff>
    </xdr:from>
    <xdr:to>
      <xdr:col>15</xdr:col>
      <xdr:colOff>82550</xdr:colOff>
      <xdr:row>82</xdr:row>
      <xdr:rowOff>11235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8348"/>
          <a:ext cx="889000" cy="1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46687</xdr:rowOff>
    </xdr:from>
    <xdr:to>
      <xdr:col>11</xdr:col>
      <xdr:colOff>31750</xdr:colOff>
      <xdr:row>81</xdr:row>
      <xdr:rowOff>70898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4137"/>
          <a:ext cx="8890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65391</xdr:rowOff>
    </xdr:from>
    <xdr:to>
      <xdr:col>23</xdr:col>
      <xdr:colOff>184150</xdr:colOff>
      <xdr:row>82</xdr:row>
      <xdr:rowOff>166991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81918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12660</xdr:rowOff>
    </xdr:from>
    <xdr:to>
      <xdr:col>19</xdr:col>
      <xdr:colOff>184150</xdr:colOff>
      <xdr:row>82</xdr:row>
      <xdr:rowOff>114260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124437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131885</xdr:rowOff>
    </xdr:from>
    <xdr:to>
      <xdr:col>15</xdr:col>
      <xdr:colOff>133350</xdr:colOff>
      <xdr:row>82</xdr:row>
      <xdr:rowOff>62035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72212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20098</xdr:rowOff>
    </xdr:from>
    <xdr:to>
      <xdr:col>11</xdr:col>
      <xdr:colOff>82550</xdr:colOff>
      <xdr:row>81</xdr:row>
      <xdr:rowOff>121698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131875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167337</xdr:rowOff>
    </xdr:from>
    <xdr:to>
      <xdr:col>7</xdr:col>
      <xdr:colOff>31750</xdr:colOff>
      <xdr:row>81</xdr:row>
      <xdr:rowOff>97487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ラスパイレス指数については、類似団体の平均を下回っておりますので、引き続き給与の適正化に努めてまいります。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82</xdr:row>
      <xdr:rowOff>11793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362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132443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706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166914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568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行財政改革の一環として定員適正化計画に基づき、職員を削減しながら適正管理に努めてきた結果、類似団体の平均を下回っております。今後も人件費の抑制を図りながら、定員適正化計画に基づき最小の経費で最大のサービスが提供できるよう、人材育成に取り組んでまいり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164677</xdr:rowOff>
    </xdr:from>
    <xdr:to>
      <xdr:col>81</xdr:col>
      <xdr:colOff>44450</xdr:colOff>
      <xdr:row>60</xdr:row>
      <xdr:rowOff>65617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802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134514</xdr:rowOff>
    </xdr:from>
    <xdr:to>
      <xdr:col>77</xdr:col>
      <xdr:colOff>44450</xdr:colOff>
      <xdr:row>59</xdr:row>
      <xdr:rowOff>164677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500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94297</xdr:rowOff>
    </xdr:from>
    <xdr:to>
      <xdr:col>72</xdr:col>
      <xdr:colOff>203200</xdr:colOff>
      <xdr:row>59</xdr:row>
      <xdr:rowOff>134514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0984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94297</xdr:rowOff>
    </xdr:from>
    <xdr:to>
      <xdr:col>68</xdr:col>
      <xdr:colOff>152400</xdr:colOff>
      <xdr:row>59</xdr:row>
      <xdr:rowOff>104352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098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113877</xdr:rowOff>
    </xdr:from>
    <xdr:to>
      <xdr:col>77</xdr:col>
      <xdr:colOff>95250</xdr:colOff>
      <xdr:row>60</xdr:row>
      <xdr:rowOff>44027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54204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83714</xdr:rowOff>
    </xdr:from>
    <xdr:to>
      <xdr:col>73</xdr:col>
      <xdr:colOff>44450</xdr:colOff>
      <xdr:row>60</xdr:row>
      <xdr:rowOff>13864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24041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43497</xdr:rowOff>
    </xdr:from>
    <xdr:to>
      <xdr:col>68</xdr:col>
      <xdr:colOff>203200</xdr:colOff>
      <xdr:row>59</xdr:row>
      <xdr:rowOff>145097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53552</xdr:rowOff>
    </xdr:from>
    <xdr:to>
      <xdr:col>64</xdr:col>
      <xdr:colOff>152400</xdr:colOff>
      <xdr:row>59</xdr:row>
      <xdr:rowOff>155152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165329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分子において公営企業に要する経費の財源とする地方債の財源に充てたと認められる繰入金及び一部事務組合等の地方債に充てたと認められる補助金</a:t>
          </a:r>
          <a:r>
            <a:rPr kumimoji="1" lang="ja-JP" altLang="en-US" sz="1100">
              <a:solidFill>
                <a:schemeClr val="dk1"/>
              </a:solidFill>
              <a:effectLst/>
              <a:latin typeface="+mn-lt"/>
              <a:ea typeface="+mn-ea"/>
              <a:cs typeface="+mn-cs"/>
            </a:rPr>
            <a:t>又は</a:t>
          </a:r>
          <a:r>
            <a:rPr kumimoji="1" lang="ja-JP" altLang="ja-JP" sz="1100">
              <a:solidFill>
                <a:schemeClr val="dk1"/>
              </a:solidFill>
              <a:effectLst/>
              <a:latin typeface="+mn-lt"/>
              <a:ea typeface="+mn-ea"/>
              <a:cs typeface="+mn-cs"/>
            </a:rPr>
            <a:t>負担金が増加し、公債費における基準財政需</a:t>
          </a:r>
          <a:r>
            <a:rPr kumimoji="1" lang="ja-JP" altLang="en-US" sz="1100">
              <a:solidFill>
                <a:schemeClr val="dk1"/>
              </a:solidFill>
              <a:effectLst/>
              <a:latin typeface="+mn-lt"/>
              <a:ea typeface="+mn-ea"/>
              <a:cs typeface="+mn-cs"/>
            </a:rPr>
            <a:t>需要額算入額</a:t>
          </a:r>
          <a:r>
            <a:rPr kumimoji="1" lang="ja-JP" altLang="ja-JP" sz="1100">
              <a:solidFill>
                <a:schemeClr val="dk1"/>
              </a:solidFill>
              <a:effectLst/>
              <a:latin typeface="+mn-lt"/>
              <a:ea typeface="+mn-ea"/>
              <a:cs typeface="+mn-cs"/>
            </a:rPr>
            <a:t>が減少したため、分子が増加しました。一方、分母部分においては標準税収入額等や普通交付税の減少により標準財政規模が減少しました。よって、令和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年度の単年度で見ますと実質公債比率は増加しています。しかしながら、令和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年度の平均値は減少しておりますので、結果として実質公債比率は減少しています。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69088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981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136652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270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136652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9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109982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946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将来負担比率は、まず分子部分につきましては、将来負担額の増加及び充当可能財源の減少により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また、分母部分につきましても、標準財政規模及び算入公債費等の額が減少したことにより全体としても減少しました。結果として分子部分が増加し分母部分が減少したことにより、将来負担比率は増加いたしました。つきましては、類似団体の平均を上回っているため地方債の適正管理・運用、充当可能財源である基金の計画的な積み増しに引き続き取り組んで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45191</xdr:rowOff>
    </xdr:from>
    <xdr:to>
      <xdr:col>81</xdr:col>
      <xdr:colOff>44450</xdr:colOff>
      <xdr:row>18</xdr:row>
      <xdr:rowOff>423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959841"/>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45191</xdr:rowOff>
    </xdr:from>
    <xdr:to>
      <xdr:col>77</xdr:col>
      <xdr:colOff>44450</xdr:colOff>
      <xdr:row>18</xdr:row>
      <xdr:rowOff>119063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59841"/>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119063</xdr:rowOff>
    </xdr:from>
    <xdr:to>
      <xdr:col>72</xdr:col>
      <xdr:colOff>203200</xdr:colOff>
      <xdr:row>19</xdr:row>
      <xdr:rowOff>58208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205163"/>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19579</xdr:rowOff>
    </xdr:from>
    <xdr:to>
      <xdr:col>73</xdr:col>
      <xdr:colOff>44450</xdr:colOff>
      <xdr:row>15</xdr:row>
      <xdr:rowOff>121179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58208</xdr:rowOff>
    </xdr:from>
    <xdr:to>
      <xdr:col>68</xdr:col>
      <xdr:colOff>152400</xdr:colOff>
      <xdr:row>20</xdr:row>
      <xdr:rowOff>154199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315758"/>
          <a:ext cx="889000" cy="26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119063</xdr:rowOff>
    </xdr:from>
    <xdr:to>
      <xdr:col>68</xdr:col>
      <xdr:colOff>203200</xdr:colOff>
      <xdr:row>18</xdr:row>
      <xdr:rowOff>49213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59390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7938</xdr:rowOff>
    </xdr:from>
    <xdr:to>
      <xdr:col>64</xdr:col>
      <xdr:colOff>152400</xdr:colOff>
      <xdr:row>18</xdr:row>
      <xdr:rowOff>109538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119715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121073</xdr:rowOff>
    </xdr:from>
    <xdr:to>
      <xdr:col>81</xdr:col>
      <xdr:colOff>95250</xdr:colOff>
      <xdr:row>18</xdr:row>
      <xdr:rowOff>51223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93150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0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165841</xdr:rowOff>
    </xdr:from>
    <xdr:to>
      <xdr:col>77</xdr:col>
      <xdr:colOff>95250</xdr:colOff>
      <xdr:row>17</xdr:row>
      <xdr:rowOff>95991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9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80768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9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68263</xdr:rowOff>
    </xdr:from>
    <xdr:to>
      <xdr:col>73</xdr:col>
      <xdr:colOff>44450</xdr:colOff>
      <xdr:row>18</xdr:row>
      <xdr:rowOff>169863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1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154640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24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7408</xdr:rowOff>
    </xdr:from>
    <xdr:to>
      <xdr:col>68</xdr:col>
      <xdr:colOff>203200</xdr:colOff>
      <xdr:row>19</xdr:row>
      <xdr:rowOff>109008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93785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35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103399</xdr:rowOff>
    </xdr:from>
    <xdr:to>
      <xdr:col>64</xdr:col>
      <xdr:colOff>152400</xdr:colOff>
      <xdr:row>21</xdr:row>
      <xdr:rowOff>33549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5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18326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61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会計年度任用職員の人件費が増加する一方、歳入における経常一般財源が減少したため全体として割合が増加しました。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57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年度予算編成においてマイナスシーリングを実施し、経常経費の抑制に取り組んだため、類似団体の平均を下回っています。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4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137886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94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137886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0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既存保育所・幼稚園の認定こども園移行により施設型給付費が平成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年度から増加傾向にあります。また、障害福祉費の増加に比例して経常経費充当一般財源が増加しており大変厳しい状況が続いております。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547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547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03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874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経常収支比率が類似団体平均を上回っているのは、繰出金の増加が主な要因であり、これまでに整備してきた下水道施設の維持管理経費として、公営企業会計への繰出金が依然として必要となっております。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18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156935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1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1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事業の見直しにより補助金等の削減に努めており、令和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年度に関しましては有明広域事務組合負担金及び学校給食センター負担金等の増加により補助費に係る経常収支比率が増加いたしました。今後も引き続き事業の見直し及び削減に努めていきます。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39</xdr:row>
      <xdr:rowOff>133858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3440"/>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603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6603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129286</xdr:rowOff>
    </xdr:from>
    <xdr:to>
      <xdr:col>73</xdr:col>
      <xdr:colOff>180975</xdr:colOff>
      <xdr:row>40</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15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xdr:rowOff>
    </xdr:from>
    <xdr:to>
      <xdr:col>69</xdr:col>
      <xdr:colOff>92075</xdr:colOff>
      <xdr:row>40</xdr:row>
      <xdr:rowOff>8128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861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71645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8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78486</xdr:rowOff>
    </xdr:from>
    <xdr:to>
      <xdr:col>74</xdr:col>
      <xdr:colOff>31750</xdr:colOff>
      <xdr:row>40</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164863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124206</xdr:rowOff>
    </xdr:from>
    <xdr:to>
      <xdr:col>69</xdr:col>
      <xdr:colOff>142875</xdr:colOff>
      <xdr:row>40</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128778</xdr:rowOff>
    </xdr:from>
    <xdr:to>
      <xdr:col>65</xdr:col>
      <xdr:colOff>53975</xdr:colOff>
      <xdr:row>40</xdr:row>
      <xdr:rowOff>58928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43705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県平均ともに下回っております。今後、償還額を借入額が上回り地方債残高の増加による一時的な償還額の増加も見込まれますが、財政計画に基づいて公債費を適正に管理することで比率を抑えるよう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343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20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99568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経費における補助費及び繰出金等の構成比が特に高く、類似団体を大きく上回っております。また、扶助費の伸びも見過ごすことができない状況となっており、引き続き社会保障関連経費の抑制に努める必要があり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229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80</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2296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142239</xdr:rowOff>
    </xdr:from>
    <xdr:to>
      <xdr:col>73</xdr:col>
      <xdr:colOff>180975</xdr:colOff>
      <xdr:row>81</xdr:row>
      <xdr:rowOff>8889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858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8889</xdr:rowOff>
    </xdr:from>
    <xdr:to>
      <xdr:col>69</xdr:col>
      <xdr:colOff>92075</xdr:colOff>
      <xdr:row>81</xdr:row>
      <xdr:rowOff>54611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896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91439</xdr:rowOff>
    </xdr:from>
    <xdr:to>
      <xdr:col>74</xdr:col>
      <xdr:colOff>31750</xdr:colOff>
      <xdr:row>81</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6366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129539</xdr:rowOff>
    </xdr:from>
    <xdr:to>
      <xdr:col>69</xdr:col>
      <xdr:colOff>142875</xdr:colOff>
      <xdr:row>81</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3811</xdr:rowOff>
    </xdr:from>
    <xdr:to>
      <xdr:col>65</xdr:col>
      <xdr:colOff>53975</xdr:colOff>
      <xdr:row>81</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90188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168698</xdr:rowOff>
    </xdr:from>
    <xdr:to>
      <xdr:col>29</xdr:col>
      <xdr:colOff>127000</xdr:colOff>
      <xdr:row>18</xdr:row>
      <xdr:rowOff>40551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0973"/>
          <a:ext cx="647700" cy="4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40551</xdr:rowOff>
    </xdr:from>
    <xdr:to>
      <xdr:col>26</xdr:col>
      <xdr:colOff>50800</xdr:colOff>
      <xdr:row>18</xdr:row>
      <xdr:rowOff>122047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4276"/>
          <a:ext cx="698500" cy="8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119108</xdr:rowOff>
    </xdr:from>
    <xdr:to>
      <xdr:col>22</xdr:col>
      <xdr:colOff>114300</xdr:colOff>
      <xdr:row>18</xdr:row>
      <xdr:rowOff>122047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52833"/>
          <a:ext cx="698500" cy="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119108</xdr:rowOff>
    </xdr:from>
    <xdr:to>
      <xdr:col>18</xdr:col>
      <xdr:colOff>177800</xdr:colOff>
      <xdr:row>18</xdr:row>
      <xdr:rowOff>168241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2833"/>
          <a:ext cx="698500" cy="4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117898</xdr:rowOff>
    </xdr:from>
    <xdr:to>
      <xdr:col>29</xdr:col>
      <xdr:colOff>177800</xdr:colOff>
      <xdr:row>18</xdr:row>
      <xdr:rowOff>48048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161201</xdr:rowOff>
    </xdr:from>
    <xdr:to>
      <xdr:col>26</xdr:col>
      <xdr:colOff>101600</xdr:colOff>
      <xdr:row>18</xdr:row>
      <xdr:rowOff>91351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76128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71247</xdr:rowOff>
    </xdr:from>
    <xdr:to>
      <xdr:col>22</xdr:col>
      <xdr:colOff>165100</xdr:colOff>
      <xdr:row>19</xdr:row>
      <xdr:rowOff>1397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68308</xdr:rowOff>
    </xdr:from>
    <xdr:to>
      <xdr:col>19</xdr:col>
      <xdr:colOff>38100</xdr:colOff>
      <xdr:row>18</xdr:row>
      <xdr:rowOff>169908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117441</xdr:rowOff>
    </xdr:from>
    <xdr:to>
      <xdr:col>15</xdr:col>
      <xdr:colOff>101600</xdr:colOff>
      <xdr:row>19</xdr:row>
      <xdr:rowOff>47591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1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32368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4882</xdr:rowOff>
    </xdr:from>
    <xdr:to>
      <xdr:col>29</xdr:col>
      <xdr:colOff>127000</xdr:colOff>
      <xdr:row>37</xdr:row>
      <xdr:rowOff>41526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29582"/>
          <a:ext cx="647700" cy="3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137287</xdr:rowOff>
    </xdr:from>
    <xdr:to>
      <xdr:col>26</xdr:col>
      <xdr:colOff>50800</xdr:colOff>
      <xdr:row>37</xdr:row>
      <xdr:rowOff>41526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90537"/>
          <a:ext cx="698500" cy="7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137287</xdr:rowOff>
    </xdr:from>
    <xdr:to>
      <xdr:col>22</xdr:col>
      <xdr:colOff>114300</xdr:colOff>
      <xdr:row>36</xdr:row>
      <xdr:rowOff>162410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90537"/>
          <a:ext cx="698500" cy="2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151163</xdr:rowOff>
    </xdr:from>
    <xdr:to>
      <xdr:col>18</xdr:col>
      <xdr:colOff>177800</xdr:colOff>
      <xdr:row>36</xdr:row>
      <xdr:rowOff>162410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04413"/>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125532</xdr:rowOff>
    </xdr:from>
    <xdr:to>
      <xdr:col>29</xdr:col>
      <xdr:colOff>177800</xdr:colOff>
      <xdr:row>37</xdr:row>
      <xdr:rowOff>55682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8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97609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162176</xdr:rowOff>
    </xdr:from>
    <xdr:to>
      <xdr:col>26</xdr:col>
      <xdr:colOff>101600</xdr:colOff>
      <xdr:row>37</xdr:row>
      <xdr:rowOff>92326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77103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86487</xdr:rowOff>
    </xdr:from>
    <xdr:to>
      <xdr:col>22</xdr:col>
      <xdr:colOff>165100</xdr:colOff>
      <xdr:row>37</xdr:row>
      <xdr:rowOff>16637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9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111610</xdr:rowOff>
    </xdr:from>
    <xdr:to>
      <xdr:col>19</xdr:col>
      <xdr:colOff>38100</xdr:colOff>
      <xdr:row>37</xdr:row>
      <xdr:rowOff>41760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6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26537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100363</xdr:rowOff>
    </xdr:from>
    <xdr:to>
      <xdr:col>15</xdr:col>
      <xdr:colOff>101600</xdr:colOff>
      <xdr:row>37</xdr:row>
      <xdr:rowOff>30513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112447</xdr:rowOff>
    </xdr:from>
    <xdr:to>
      <xdr:col>24</xdr:col>
      <xdr:colOff>63500</xdr:colOff>
      <xdr:row>38</xdr:row>
      <xdr:rowOff>152828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7547"/>
          <a:ext cx="8382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152828</xdr:rowOff>
    </xdr:from>
    <xdr:to>
      <xdr:col>19</xdr:col>
      <xdr:colOff>177800</xdr:colOff>
      <xdr:row>39</xdr:row>
      <xdr:rowOff>57633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7928"/>
          <a:ext cx="889000" cy="7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57633</xdr:rowOff>
    </xdr:from>
    <xdr:to>
      <xdr:col>15</xdr:col>
      <xdr:colOff>50800</xdr:colOff>
      <xdr:row>39</xdr:row>
      <xdr:rowOff>61290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4418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61290</xdr:rowOff>
    </xdr:from>
    <xdr:to>
      <xdr:col>10</xdr:col>
      <xdr:colOff>114300</xdr:colOff>
      <xdr:row>39</xdr:row>
      <xdr:rowOff>102504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47840"/>
          <a:ext cx="8890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61647</xdr:rowOff>
    </xdr:from>
    <xdr:to>
      <xdr:col>24</xdr:col>
      <xdr:colOff>114300</xdr:colOff>
      <xdr:row>38</xdr:row>
      <xdr:rowOff>163247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148024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102028</xdr:rowOff>
    </xdr:from>
    <xdr:to>
      <xdr:col>20</xdr:col>
      <xdr:colOff>38100</xdr:colOff>
      <xdr:row>39</xdr:row>
      <xdr:rowOff>32178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23305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6833</xdr:rowOff>
    </xdr:from>
    <xdr:to>
      <xdr:col>15</xdr:col>
      <xdr:colOff>101600</xdr:colOff>
      <xdr:row>39</xdr:row>
      <xdr:rowOff>108433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99560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10490</xdr:rowOff>
    </xdr:from>
    <xdr:to>
      <xdr:col>10</xdr:col>
      <xdr:colOff>165100</xdr:colOff>
      <xdr:row>39</xdr:row>
      <xdr:rowOff>112090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103217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51704</xdr:rowOff>
    </xdr:from>
    <xdr:to>
      <xdr:col>6</xdr:col>
      <xdr:colOff>38100</xdr:colOff>
      <xdr:row>39</xdr:row>
      <xdr:rowOff>153304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144431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14019</xdr:rowOff>
    </xdr:from>
    <xdr:to>
      <xdr:col>24</xdr:col>
      <xdr:colOff>63500</xdr:colOff>
      <xdr:row>58</xdr:row>
      <xdr:rowOff>75235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58119"/>
          <a:ext cx="838200" cy="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75235</xdr:rowOff>
    </xdr:from>
    <xdr:to>
      <xdr:col>19</xdr:col>
      <xdr:colOff>177800</xdr:colOff>
      <xdr:row>58</xdr:row>
      <xdr:rowOff>113231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19335"/>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150710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113231</xdr:rowOff>
    </xdr:from>
    <xdr:to>
      <xdr:col>15</xdr:col>
      <xdr:colOff>50800</xdr:colOff>
      <xdr:row>59</xdr:row>
      <xdr:rowOff>132728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57331"/>
          <a:ext cx="889000" cy="19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132728</xdr:rowOff>
    </xdr:from>
    <xdr:to>
      <xdr:col>10</xdr:col>
      <xdr:colOff>114300</xdr:colOff>
      <xdr:row>59</xdr:row>
      <xdr:rowOff>154004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248278"/>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71255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158466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134669</xdr:rowOff>
    </xdr:from>
    <xdr:to>
      <xdr:col>24</xdr:col>
      <xdr:colOff>114300</xdr:colOff>
      <xdr:row>58</xdr:row>
      <xdr:rowOff>64819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113096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24435</xdr:rowOff>
    </xdr:from>
    <xdr:to>
      <xdr:col>20</xdr:col>
      <xdr:colOff>38100</xdr:colOff>
      <xdr:row>58</xdr:row>
      <xdr:rowOff>126035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117162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62431</xdr:rowOff>
    </xdr:from>
    <xdr:to>
      <xdr:col>15</xdr:col>
      <xdr:colOff>101600</xdr:colOff>
      <xdr:row>58</xdr:row>
      <xdr:rowOff>164031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155158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81928</xdr:rowOff>
    </xdr:from>
    <xdr:to>
      <xdr:col>10</xdr:col>
      <xdr:colOff>165100</xdr:colOff>
      <xdr:row>60</xdr:row>
      <xdr:rowOff>12078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1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3205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2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103204</xdr:rowOff>
    </xdr:from>
    <xdr:to>
      <xdr:col>6</xdr:col>
      <xdr:colOff>38100</xdr:colOff>
      <xdr:row>60</xdr:row>
      <xdr:rowOff>33354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21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24481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31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157417</xdr:rowOff>
    </xdr:from>
    <xdr:to>
      <xdr:col>24</xdr:col>
      <xdr:colOff>63500</xdr:colOff>
      <xdr:row>78</xdr:row>
      <xdr:rowOff>163970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0517"/>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163970</xdr:rowOff>
    </xdr:from>
    <xdr:to>
      <xdr:col>19</xdr:col>
      <xdr:colOff>177800</xdr:colOff>
      <xdr:row>78</xdr:row>
      <xdr:rowOff>167246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3707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167246</xdr:rowOff>
    </xdr:from>
    <xdr:to>
      <xdr:col>15</xdr:col>
      <xdr:colOff>50800</xdr:colOff>
      <xdr:row>79</xdr:row>
      <xdr:rowOff>2273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403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161189</xdr:rowOff>
    </xdr:from>
    <xdr:to>
      <xdr:col>10</xdr:col>
      <xdr:colOff>114300</xdr:colOff>
      <xdr:row>79</xdr:row>
      <xdr:rowOff>2273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34289"/>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106617</xdr:rowOff>
    </xdr:from>
    <xdr:to>
      <xdr:col>24</xdr:col>
      <xdr:colOff>114300</xdr:colOff>
      <xdr:row>79</xdr:row>
      <xdr:rowOff>36767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21544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113170</xdr:rowOff>
    </xdr:from>
    <xdr:to>
      <xdr:col>20</xdr:col>
      <xdr:colOff>38100</xdr:colOff>
      <xdr:row>79</xdr:row>
      <xdr:rowOff>43320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34447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116446</xdr:rowOff>
    </xdr:from>
    <xdr:to>
      <xdr:col>15</xdr:col>
      <xdr:colOff>101600</xdr:colOff>
      <xdr:row>79</xdr:row>
      <xdr:rowOff>46596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37723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122923</xdr:rowOff>
    </xdr:from>
    <xdr:to>
      <xdr:col>10</xdr:col>
      <xdr:colOff>165100</xdr:colOff>
      <xdr:row>79</xdr:row>
      <xdr:rowOff>53073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44200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110389</xdr:rowOff>
    </xdr:from>
    <xdr:to>
      <xdr:col>6</xdr:col>
      <xdr:colOff>38100</xdr:colOff>
      <xdr:row>79</xdr:row>
      <xdr:rowOff>40539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31666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142084</xdr:rowOff>
    </xdr:from>
    <xdr:to>
      <xdr:col>24</xdr:col>
      <xdr:colOff>63500</xdr:colOff>
      <xdr:row>93</xdr:row>
      <xdr:rowOff>104071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915484"/>
          <a:ext cx="838200" cy="1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94318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8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142084</xdr:rowOff>
    </xdr:from>
    <xdr:to>
      <xdr:col>19</xdr:col>
      <xdr:colOff>177800</xdr:colOff>
      <xdr:row>95</xdr:row>
      <xdr:rowOff>77749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915484"/>
          <a:ext cx="889000" cy="4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77749</xdr:rowOff>
    </xdr:from>
    <xdr:to>
      <xdr:col>15</xdr:col>
      <xdr:colOff>50800</xdr:colOff>
      <xdr:row>96</xdr:row>
      <xdr:rowOff>26363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365499"/>
          <a:ext cx="889000" cy="1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26363</xdr:rowOff>
    </xdr:from>
    <xdr:to>
      <xdr:col>10</xdr:col>
      <xdr:colOff>114300</xdr:colOff>
      <xdr:row>96</xdr:row>
      <xdr:rowOff>95662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85563"/>
          <a:ext cx="889000" cy="6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132021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53271</xdr:rowOff>
    </xdr:from>
    <xdr:to>
      <xdr:col>24</xdr:col>
      <xdr:colOff>114300</xdr:colOff>
      <xdr:row>93</xdr:row>
      <xdr:rowOff>154871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9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76148</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4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91284</xdr:rowOff>
    </xdr:from>
    <xdr:to>
      <xdr:col>20</xdr:col>
      <xdr:colOff>38100</xdr:colOff>
      <xdr:row>93</xdr:row>
      <xdr:rowOff>21434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37961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63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26949</xdr:rowOff>
    </xdr:from>
    <xdr:to>
      <xdr:col>15</xdr:col>
      <xdr:colOff>101600</xdr:colOff>
      <xdr:row>95</xdr:row>
      <xdr:rowOff>128549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145076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0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147013</xdr:rowOff>
    </xdr:from>
    <xdr:to>
      <xdr:col>10</xdr:col>
      <xdr:colOff>165100</xdr:colOff>
      <xdr:row>96</xdr:row>
      <xdr:rowOff>77163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93690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2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44862</xdr:rowOff>
    </xdr:from>
    <xdr:to>
      <xdr:col>6</xdr:col>
      <xdr:colOff>38100</xdr:colOff>
      <xdr:row>96</xdr:row>
      <xdr:rowOff>146462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162989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2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46449</xdr:rowOff>
    </xdr:from>
    <xdr:to>
      <xdr:col>55</xdr:col>
      <xdr:colOff>0</xdr:colOff>
      <xdr:row>36</xdr:row>
      <xdr:rowOff>61135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18649"/>
          <a:ext cx="8382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92178</xdr:rowOff>
    </xdr:from>
    <xdr:to>
      <xdr:col>50</xdr:col>
      <xdr:colOff>114300</xdr:colOff>
      <xdr:row>36</xdr:row>
      <xdr:rowOff>61135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35678"/>
          <a:ext cx="889000" cy="99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144630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92178</xdr:rowOff>
    </xdr:from>
    <xdr:to>
      <xdr:col>45</xdr:col>
      <xdr:colOff>177800</xdr:colOff>
      <xdr:row>36</xdr:row>
      <xdr:rowOff>143477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35678"/>
          <a:ext cx="889000" cy="10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41084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143477</xdr:rowOff>
    </xdr:from>
    <xdr:to>
      <xdr:col>41</xdr:col>
      <xdr:colOff>50800</xdr:colOff>
      <xdr:row>37</xdr:row>
      <xdr:rowOff>73927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15677"/>
          <a:ext cx="889000" cy="1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167099</xdr:rowOff>
    </xdr:from>
    <xdr:to>
      <xdr:col>55</xdr:col>
      <xdr:colOff>50800</xdr:colOff>
      <xdr:row>36</xdr:row>
      <xdr:rowOff>97249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145526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10335</xdr:rowOff>
    </xdr:from>
    <xdr:to>
      <xdr:col>50</xdr:col>
      <xdr:colOff>165100</xdr:colOff>
      <xdr:row>36</xdr:row>
      <xdr:rowOff>111935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128462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41378</xdr:rowOff>
    </xdr:from>
    <xdr:to>
      <xdr:col>46</xdr:col>
      <xdr:colOff>38100</xdr:colOff>
      <xdr:row>30</xdr:row>
      <xdr:rowOff>142978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159505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496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92677</xdr:rowOff>
    </xdr:from>
    <xdr:to>
      <xdr:col>41</xdr:col>
      <xdr:colOff>101600</xdr:colOff>
      <xdr:row>37</xdr:row>
      <xdr:rowOff>22827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23127</xdr:rowOff>
    </xdr:from>
    <xdr:to>
      <xdr:col>36</xdr:col>
      <xdr:colOff>165100</xdr:colOff>
      <xdr:row>37</xdr:row>
      <xdr:rowOff>124727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115854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23854</xdr:rowOff>
    </xdr:from>
    <xdr:to>
      <xdr:col>55</xdr:col>
      <xdr:colOff>0</xdr:colOff>
      <xdr:row>55</xdr:row>
      <xdr:rowOff>170790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453604"/>
          <a:ext cx="838200" cy="14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127464</xdr:rowOff>
    </xdr:from>
    <xdr:to>
      <xdr:col>50</xdr:col>
      <xdr:colOff>114300</xdr:colOff>
      <xdr:row>55</xdr:row>
      <xdr:rowOff>170790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557214"/>
          <a:ext cx="889000" cy="4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105714</xdr:rowOff>
    </xdr:from>
    <xdr:to>
      <xdr:col>45</xdr:col>
      <xdr:colOff>177800</xdr:colOff>
      <xdr:row>55</xdr:row>
      <xdr:rowOff>127464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192564"/>
          <a:ext cx="889000" cy="36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105714</xdr:rowOff>
    </xdr:from>
    <xdr:to>
      <xdr:col>41</xdr:col>
      <xdr:colOff>50800</xdr:colOff>
      <xdr:row>56</xdr:row>
      <xdr:rowOff>86741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192564"/>
          <a:ext cx="889000" cy="4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77092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144504</xdr:rowOff>
    </xdr:from>
    <xdr:to>
      <xdr:col>55</xdr:col>
      <xdr:colOff>50800</xdr:colOff>
      <xdr:row>55</xdr:row>
      <xdr:rowOff>74654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167381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25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119990</xdr:rowOff>
    </xdr:from>
    <xdr:to>
      <xdr:col>50</xdr:col>
      <xdr:colOff>165100</xdr:colOff>
      <xdr:row>56</xdr:row>
      <xdr:rowOff>50140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66667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3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76664</xdr:rowOff>
    </xdr:from>
    <xdr:to>
      <xdr:col>46</xdr:col>
      <xdr:colOff>38100</xdr:colOff>
      <xdr:row>56</xdr:row>
      <xdr:rowOff>6814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23341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2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54914</xdr:rowOff>
    </xdr:from>
    <xdr:to>
      <xdr:col>41</xdr:col>
      <xdr:colOff>101600</xdr:colOff>
      <xdr:row>53</xdr:row>
      <xdr:rowOff>156514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1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1591</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891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35941</xdr:rowOff>
    </xdr:from>
    <xdr:to>
      <xdr:col>36</xdr:col>
      <xdr:colOff>165100</xdr:colOff>
      <xdr:row>56</xdr:row>
      <xdr:rowOff>137541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128668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7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25667</xdr:rowOff>
    </xdr:from>
    <xdr:to>
      <xdr:col>55</xdr:col>
      <xdr:colOff>0</xdr:colOff>
      <xdr:row>76</xdr:row>
      <xdr:rowOff>50673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055867"/>
          <a:ext cx="8382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25667</xdr:rowOff>
    </xdr:from>
    <xdr:to>
      <xdr:col>50</xdr:col>
      <xdr:colOff>114300</xdr:colOff>
      <xdr:row>77</xdr:row>
      <xdr:rowOff>81153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055867"/>
          <a:ext cx="889000" cy="2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46304</xdr:rowOff>
    </xdr:from>
    <xdr:to>
      <xdr:col>45</xdr:col>
      <xdr:colOff>177800</xdr:colOff>
      <xdr:row>77</xdr:row>
      <xdr:rowOff>81153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390704"/>
          <a:ext cx="889000" cy="8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46304</xdr:rowOff>
    </xdr:from>
    <xdr:to>
      <xdr:col>41</xdr:col>
      <xdr:colOff>50800</xdr:colOff>
      <xdr:row>75</xdr:row>
      <xdr:rowOff>38126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390704"/>
          <a:ext cx="889000" cy="5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21328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20426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171323</xdr:rowOff>
    </xdr:from>
    <xdr:to>
      <xdr:col>55</xdr:col>
      <xdr:colOff>50800</xdr:colOff>
      <xdr:row>76</xdr:row>
      <xdr:rowOff>101473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22750</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146317</xdr:rowOff>
    </xdr:from>
    <xdr:to>
      <xdr:col>50</xdr:col>
      <xdr:colOff>165100</xdr:colOff>
      <xdr:row>76</xdr:row>
      <xdr:rowOff>76467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92994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30353</xdr:rowOff>
    </xdr:from>
    <xdr:to>
      <xdr:col>46</xdr:col>
      <xdr:colOff>38100</xdr:colOff>
      <xdr:row>77</xdr:row>
      <xdr:rowOff>131953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148480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166954</xdr:rowOff>
    </xdr:from>
    <xdr:to>
      <xdr:col>41</xdr:col>
      <xdr:colOff>101600</xdr:colOff>
      <xdr:row>72</xdr:row>
      <xdr:rowOff>97104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3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113631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11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158776</xdr:rowOff>
    </xdr:from>
    <xdr:to>
      <xdr:col>36</xdr:col>
      <xdr:colOff>165100</xdr:colOff>
      <xdr:row>75</xdr:row>
      <xdr:rowOff>88926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105453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2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45696</xdr:rowOff>
    </xdr:from>
    <xdr:to>
      <xdr:col>55</xdr:col>
      <xdr:colOff>0</xdr:colOff>
      <xdr:row>97</xdr:row>
      <xdr:rowOff>45844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04896"/>
          <a:ext cx="838200" cy="1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35801</xdr:rowOff>
    </xdr:from>
    <xdr:to>
      <xdr:col>50</xdr:col>
      <xdr:colOff>114300</xdr:colOff>
      <xdr:row>97</xdr:row>
      <xdr:rowOff>45844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66451"/>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35801</xdr:rowOff>
    </xdr:from>
    <xdr:to>
      <xdr:col>45</xdr:col>
      <xdr:colOff>177800</xdr:colOff>
      <xdr:row>97</xdr:row>
      <xdr:rowOff>64508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66451"/>
          <a:ext cx="889000" cy="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64508</xdr:rowOff>
    </xdr:from>
    <xdr:to>
      <xdr:col>41</xdr:col>
      <xdr:colOff>50800</xdr:colOff>
      <xdr:row>98</xdr:row>
      <xdr:rowOff>3601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95158"/>
          <a:ext cx="889000" cy="1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82386</xdr:rowOff>
    </xdr:from>
    <xdr:to>
      <xdr:col>41</xdr:col>
      <xdr:colOff>101600</xdr:colOff>
      <xdr:row>96</xdr:row>
      <xdr:rowOff>12536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29063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148827</xdr:rowOff>
    </xdr:from>
    <xdr:to>
      <xdr:col>36</xdr:col>
      <xdr:colOff>165100</xdr:colOff>
      <xdr:row>96</xdr:row>
      <xdr:rowOff>78977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95504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166346</xdr:rowOff>
    </xdr:from>
    <xdr:to>
      <xdr:col>55</xdr:col>
      <xdr:colOff>50800</xdr:colOff>
      <xdr:row>96</xdr:row>
      <xdr:rowOff>96496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144773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166494</xdr:rowOff>
    </xdr:from>
    <xdr:to>
      <xdr:col>50</xdr:col>
      <xdr:colOff>165100</xdr:colOff>
      <xdr:row>97</xdr:row>
      <xdr:rowOff>96644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87771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1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156451</xdr:rowOff>
    </xdr:from>
    <xdr:to>
      <xdr:col>46</xdr:col>
      <xdr:colOff>38100</xdr:colOff>
      <xdr:row>97</xdr:row>
      <xdr:rowOff>86601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77728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13708</xdr:rowOff>
    </xdr:from>
    <xdr:to>
      <xdr:col>41</xdr:col>
      <xdr:colOff>101600</xdr:colOff>
      <xdr:row>97</xdr:row>
      <xdr:rowOff>115308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106435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124251</xdr:rowOff>
    </xdr:from>
    <xdr:to>
      <xdr:col>36</xdr:col>
      <xdr:colOff>165100</xdr:colOff>
      <xdr:row>98</xdr:row>
      <xdr:rowOff>54401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45528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107970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3070"/>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107970</xdr:rowOff>
    </xdr:from>
    <xdr:to>
      <xdr:col>81</xdr:col>
      <xdr:colOff>50800</xdr:colOff>
      <xdr:row>38</xdr:row>
      <xdr:rowOff>109434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23070"/>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109434</xdr:rowOff>
    </xdr:from>
    <xdr:to>
      <xdr:col>76</xdr:col>
      <xdr:colOff>114300</xdr:colOff>
      <xdr:row>38</xdr:row>
      <xdr:rowOff>123606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24534"/>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123606</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38706"/>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31554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0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57170</xdr:rowOff>
    </xdr:from>
    <xdr:to>
      <xdr:col>81</xdr:col>
      <xdr:colOff>101600</xdr:colOff>
      <xdr:row>38</xdr:row>
      <xdr:rowOff>158770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149897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58634</xdr:rowOff>
    </xdr:from>
    <xdr:to>
      <xdr:col>76</xdr:col>
      <xdr:colOff>165100</xdr:colOff>
      <xdr:row>38</xdr:row>
      <xdr:rowOff>160234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151361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72806</xdr:rowOff>
    </xdr:from>
    <xdr:to>
      <xdr:col>72</xdr:col>
      <xdr:colOff>38100</xdr:colOff>
      <xdr:row>39</xdr:row>
      <xdr:rowOff>2956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165533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117056</xdr:rowOff>
    </xdr:from>
    <xdr:to>
      <xdr:col>85</xdr:col>
      <xdr:colOff>127000</xdr:colOff>
      <xdr:row>76</xdr:row>
      <xdr:rowOff>120256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14725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117056</xdr:rowOff>
    </xdr:from>
    <xdr:to>
      <xdr:col>81</xdr:col>
      <xdr:colOff>50800</xdr:colOff>
      <xdr:row>76</xdr:row>
      <xdr:rowOff>130493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47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130493</xdr:rowOff>
    </xdr:from>
    <xdr:to>
      <xdr:col>76</xdr:col>
      <xdr:colOff>114300</xdr:colOff>
      <xdr:row>76</xdr:row>
      <xdr:rowOff>160643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60693"/>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142633</xdr:rowOff>
    </xdr:from>
    <xdr:to>
      <xdr:col>71</xdr:col>
      <xdr:colOff>177800</xdr:colOff>
      <xdr:row>76</xdr:row>
      <xdr:rowOff>160643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72833"/>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69456</xdr:rowOff>
    </xdr:from>
    <xdr:to>
      <xdr:col>85</xdr:col>
      <xdr:colOff>177800</xdr:colOff>
      <xdr:row>76</xdr:row>
      <xdr:rowOff>171056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47883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66256</xdr:rowOff>
    </xdr:from>
    <xdr:to>
      <xdr:col>81</xdr:col>
      <xdr:colOff>101600</xdr:colOff>
      <xdr:row>76</xdr:row>
      <xdr:rowOff>167856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158983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79693</xdr:rowOff>
    </xdr:from>
    <xdr:to>
      <xdr:col>76</xdr:col>
      <xdr:colOff>165100</xdr:colOff>
      <xdr:row>77</xdr:row>
      <xdr:rowOff>9843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109843</xdr:rowOff>
    </xdr:from>
    <xdr:to>
      <xdr:col>72</xdr:col>
      <xdr:colOff>38100</xdr:colOff>
      <xdr:row>77</xdr:row>
      <xdr:rowOff>39993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31120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91833</xdr:rowOff>
    </xdr:from>
    <xdr:to>
      <xdr:col>67</xdr:col>
      <xdr:colOff>101600</xdr:colOff>
      <xdr:row>77</xdr:row>
      <xdr:rowOff>21983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13110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57469</xdr:rowOff>
    </xdr:from>
    <xdr:to>
      <xdr:col>85</xdr:col>
      <xdr:colOff>127000</xdr:colOff>
      <xdr:row>98</xdr:row>
      <xdr:rowOff>34871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88119"/>
          <a:ext cx="838200" cy="1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57469</xdr:rowOff>
    </xdr:from>
    <xdr:to>
      <xdr:col>81</xdr:col>
      <xdr:colOff>50800</xdr:colOff>
      <xdr:row>97</xdr:row>
      <xdr:rowOff>131291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88119"/>
          <a:ext cx="889000" cy="7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131291</xdr:rowOff>
    </xdr:from>
    <xdr:to>
      <xdr:col>76</xdr:col>
      <xdr:colOff>114300</xdr:colOff>
      <xdr:row>98</xdr:row>
      <xdr:rowOff>112872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61941"/>
          <a:ext cx="8890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112872</xdr:rowOff>
    </xdr:from>
    <xdr:to>
      <xdr:col>71</xdr:col>
      <xdr:colOff>177800</xdr:colOff>
      <xdr:row>98</xdr:row>
      <xdr:rowOff>114799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14972"/>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87845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155521</xdr:rowOff>
    </xdr:from>
    <xdr:to>
      <xdr:col>85</xdr:col>
      <xdr:colOff>177800</xdr:colOff>
      <xdr:row>98</xdr:row>
      <xdr:rowOff>85671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133948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6669</xdr:rowOff>
    </xdr:from>
    <xdr:to>
      <xdr:col>81</xdr:col>
      <xdr:colOff>101600</xdr:colOff>
      <xdr:row>97</xdr:row>
      <xdr:rowOff>108269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99396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80491</xdr:rowOff>
    </xdr:from>
    <xdr:to>
      <xdr:col>76</xdr:col>
      <xdr:colOff>165100</xdr:colOff>
      <xdr:row>98</xdr:row>
      <xdr:rowOff>10641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1768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62072</xdr:rowOff>
    </xdr:from>
    <xdr:to>
      <xdr:col>72</xdr:col>
      <xdr:colOff>38100</xdr:colOff>
      <xdr:row>98</xdr:row>
      <xdr:rowOff>163672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154799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63999</xdr:rowOff>
    </xdr:from>
    <xdr:to>
      <xdr:col>67</xdr:col>
      <xdr:colOff>101600</xdr:colOff>
      <xdr:row>98</xdr:row>
      <xdr:rowOff>165599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156726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22474</xdr:rowOff>
    </xdr:from>
    <xdr:to>
      <xdr:col>116</xdr:col>
      <xdr:colOff>63500</xdr:colOff>
      <xdr:row>36</xdr:row>
      <xdr:rowOff>23023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19467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91650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3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22474</xdr:rowOff>
    </xdr:from>
    <xdr:to>
      <xdr:col>111</xdr:col>
      <xdr:colOff>177800</xdr:colOff>
      <xdr:row>36</xdr:row>
      <xdr:rowOff>103353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194674"/>
          <a:ext cx="8890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103353</xdr:rowOff>
    </xdr:from>
    <xdr:to>
      <xdr:col>107</xdr:col>
      <xdr:colOff>50800</xdr:colOff>
      <xdr:row>37</xdr:row>
      <xdr:rowOff>22657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275553"/>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105501</xdr:rowOff>
    </xdr:from>
    <xdr:to>
      <xdr:col>102</xdr:col>
      <xdr:colOff>114300</xdr:colOff>
      <xdr:row>37</xdr:row>
      <xdr:rowOff>22657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77701"/>
          <a:ext cx="889000" cy="8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51416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43049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143673</xdr:rowOff>
    </xdr:from>
    <xdr:to>
      <xdr:col>116</xdr:col>
      <xdr:colOff>114300</xdr:colOff>
      <xdr:row>36</xdr:row>
      <xdr:rowOff>73823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166550</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143124</xdr:rowOff>
    </xdr:from>
    <xdr:to>
      <xdr:col>112</xdr:col>
      <xdr:colOff>38100</xdr:colOff>
      <xdr:row>36</xdr:row>
      <xdr:rowOff>73274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1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89801</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91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52553</xdr:rowOff>
    </xdr:from>
    <xdr:to>
      <xdr:col>107</xdr:col>
      <xdr:colOff>101600</xdr:colOff>
      <xdr:row>36</xdr:row>
      <xdr:rowOff>154153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170680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99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143307</xdr:rowOff>
    </xdr:from>
    <xdr:to>
      <xdr:col>102</xdr:col>
      <xdr:colOff>165100</xdr:colOff>
      <xdr:row>37</xdr:row>
      <xdr:rowOff>73457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89984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0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54701</xdr:rowOff>
    </xdr:from>
    <xdr:to>
      <xdr:col>98</xdr:col>
      <xdr:colOff>38100</xdr:colOff>
      <xdr:row>36</xdr:row>
      <xdr:rowOff>156301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1378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0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157607</xdr:rowOff>
    </xdr:from>
    <xdr:to>
      <xdr:col>116</xdr:col>
      <xdr:colOff>63500</xdr:colOff>
      <xdr:row>75</xdr:row>
      <xdr:rowOff>158102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635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157607</xdr:rowOff>
    </xdr:from>
    <xdr:to>
      <xdr:col>111</xdr:col>
      <xdr:colOff>177800</xdr:colOff>
      <xdr:row>76</xdr:row>
      <xdr:rowOff>14751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16357"/>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14751</xdr:rowOff>
    </xdr:from>
    <xdr:to>
      <xdr:col>107</xdr:col>
      <xdr:colOff>50800</xdr:colOff>
      <xdr:row>76</xdr:row>
      <xdr:rowOff>34125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44951"/>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33286</xdr:rowOff>
    </xdr:from>
    <xdr:to>
      <xdr:col>102</xdr:col>
      <xdr:colOff>114300</xdr:colOff>
      <xdr:row>76</xdr:row>
      <xdr:rowOff>34125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6348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110520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107302</xdr:rowOff>
    </xdr:from>
    <xdr:to>
      <xdr:col>116</xdr:col>
      <xdr:colOff>114300</xdr:colOff>
      <xdr:row>76</xdr:row>
      <xdr:rowOff>37452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85729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106807</xdr:rowOff>
    </xdr:from>
    <xdr:to>
      <xdr:col>112</xdr:col>
      <xdr:colOff>38100</xdr:colOff>
      <xdr:row>76</xdr:row>
      <xdr:rowOff>36956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5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28084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135401</xdr:rowOff>
    </xdr:from>
    <xdr:to>
      <xdr:col>107</xdr:col>
      <xdr:colOff>101600</xdr:colOff>
      <xdr:row>76</xdr:row>
      <xdr:rowOff>65551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56678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154775</xdr:rowOff>
    </xdr:from>
    <xdr:to>
      <xdr:col>102</xdr:col>
      <xdr:colOff>165100</xdr:colOff>
      <xdr:row>76</xdr:row>
      <xdr:rowOff>84925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76052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153936</xdr:rowOff>
    </xdr:from>
    <xdr:to>
      <xdr:col>98</xdr:col>
      <xdr:colOff>38100</xdr:colOff>
      <xdr:row>76</xdr:row>
      <xdr:rowOff>84086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75213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性質別歳出決算分析表を見ますと、人件費、物件費、公債費、繰出金等のおよそは類似団体の平均を大きく下回っており行政改革の取り組みの成果が表れております。</a:t>
          </a:r>
          <a:endParaRPr lang="ja-JP" altLang="ja-JP" sz="1400">
            <a:effectLst/>
          </a:endParaRPr>
        </a:p>
        <a:p>
          <a:r>
            <a:rPr kumimoji="1" lang="ja-JP" altLang="ja-JP" sz="1100">
              <a:solidFill>
                <a:schemeClr val="dk1"/>
              </a:solidFill>
              <a:effectLst/>
              <a:latin typeface="+mn-lt"/>
              <a:ea typeface="+mn-ea"/>
              <a:cs typeface="+mn-cs"/>
            </a:rPr>
            <a:t>しかしながら、扶助費は引き続き令和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年度においても類似団体を大きく上回り財政を圧迫する要因となっていることから、引き続き注視する必要があります。</a:t>
          </a:r>
          <a:endParaRPr lang="ja-JP" altLang="ja-JP" sz="1400">
            <a:effectLst/>
          </a:endParaRPr>
        </a:p>
        <a:p>
          <a:r>
            <a:rPr kumimoji="1" lang="ja-JP" altLang="ja-JP" sz="1100">
              <a:solidFill>
                <a:schemeClr val="dk1"/>
              </a:solidFill>
              <a:effectLst/>
              <a:latin typeface="+mn-lt"/>
              <a:ea typeface="+mn-ea"/>
              <a:cs typeface="+mn-cs"/>
            </a:rPr>
            <a:t>また、普通建設事業費においては個別施設計画に沿って庁舎の空調の整備をしたことに伴い類似団体平均を大きく上回っております。今後も公共施設等総合管理計画に基づく個別施設計画による公共施設等の更新により費用の増加が見込まれるため、中長期の視点で需要額を算定し財政負担の平準化を図っていく必要があ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14,898
19.44
8,920,174
8,624,591
178,013
4,247,758
6,845,336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100457</xdr:rowOff>
    </xdr:from>
    <xdr:to>
      <xdr:col>24</xdr:col>
      <xdr:colOff>63500</xdr:colOff>
      <xdr:row>34</xdr:row>
      <xdr:rowOff>49403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8307"/>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49403</xdr:rowOff>
    </xdr:from>
    <xdr:to>
      <xdr:col>19</xdr:col>
      <xdr:colOff>177800</xdr:colOff>
      <xdr:row>34</xdr:row>
      <xdr:rowOff>70739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870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61214</xdr:rowOff>
    </xdr:from>
    <xdr:to>
      <xdr:col>15</xdr:col>
      <xdr:colOff>50800</xdr:colOff>
      <xdr:row>34</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05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61214</xdr:rowOff>
    </xdr:from>
    <xdr:to>
      <xdr:col>10</xdr:col>
      <xdr:colOff>114300</xdr:colOff>
      <xdr:row>34</xdr:row>
      <xdr:rowOff>80264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0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97807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49657</xdr:rowOff>
    </xdr:from>
    <xdr:to>
      <xdr:col>24</xdr:col>
      <xdr:colOff>114300</xdr:colOff>
      <xdr:row>33</xdr:row>
      <xdr:rowOff>151257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170053</xdr:rowOff>
    </xdr:from>
    <xdr:to>
      <xdr:col>20</xdr:col>
      <xdr:colOff>38100</xdr:colOff>
      <xdr:row>34</xdr:row>
      <xdr:rowOff>100203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116730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19939</xdr:rowOff>
    </xdr:from>
    <xdr:to>
      <xdr:col>15</xdr:col>
      <xdr:colOff>101600</xdr:colOff>
      <xdr:row>34</xdr:row>
      <xdr:rowOff>121539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138066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10414</xdr:rowOff>
    </xdr:from>
    <xdr:to>
      <xdr:col>10</xdr:col>
      <xdr:colOff>165100</xdr:colOff>
      <xdr:row>34</xdr:row>
      <xdr:rowOff>112014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128541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29464</xdr:rowOff>
    </xdr:from>
    <xdr:to>
      <xdr:col>6</xdr:col>
      <xdr:colOff>38100</xdr:colOff>
      <xdr:row>34</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147591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80287</xdr:rowOff>
    </xdr:from>
    <xdr:to>
      <xdr:col>24</xdr:col>
      <xdr:colOff>62865</xdr:colOff>
      <xdr:row>59</xdr:row>
      <xdr:rowOff>38498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95687"/>
          <a:ext cx="1270" cy="115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42325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38498</xdr:rowOff>
    </xdr:from>
    <xdr:to>
      <xdr:col>24</xdr:col>
      <xdr:colOff>152400</xdr:colOff>
      <xdr:row>59</xdr:row>
      <xdr:rowOff>38498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26964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7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80287</xdr:rowOff>
    </xdr:from>
    <xdr:to>
      <xdr:col>24</xdr:col>
      <xdr:colOff>152400</xdr:colOff>
      <xdr:row>52</xdr:row>
      <xdr:rowOff>80287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9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154863</xdr:rowOff>
    </xdr:from>
    <xdr:to>
      <xdr:col>24</xdr:col>
      <xdr:colOff>63500</xdr:colOff>
      <xdr:row>57</xdr:row>
      <xdr:rowOff>50233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6063"/>
          <a:ext cx="8382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65493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95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42616</xdr:rowOff>
    </xdr:from>
    <xdr:to>
      <xdr:col>24</xdr:col>
      <xdr:colOff>114300</xdr:colOff>
      <xdr:row>56</xdr:row>
      <xdr:rowOff>144216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149926</xdr:rowOff>
    </xdr:from>
    <xdr:to>
      <xdr:col>19</xdr:col>
      <xdr:colOff>177800</xdr:colOff>
      <xdr:row>57</xdr:row>
      <xdr:rowOff>50233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93876"/>
          <a:ext cx="889000" cy="9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17745</xdr:rowOff>
    </xdr:from>
    <xdr:to>
      <xdr:col>20</xdr:col>
      <xdr:colOff>38100</xdr:colOff>
      <xdr:row>56</xdr:row>
      <xdr:rowOff>119345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135872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149926</xdr:rowOff>
    </xdr:from>
    <xdr:to>
      <xdr:col>15</xdr:col>
      <xdr:colOff>50800</xdr:colOff>
      <xdr:row>58</xdr:row>
      <xdr:rowOff>21948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93876"/>
          <a:ext cx="889000" cy="10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86515</xdr:rowOff>
    </xdr:from>
    <xdr:to>
      <xdr:col>15</xdr:col>
      <xdr:colOff>101600</xdr:colOff>
      <xdr:row>53</xdr:row>
      <xdr:rowOff>16665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00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7792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0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21948</xdr:rowOff>
    </xdr:from>
    <xdr:to>
      <xdr:col>10</xdr:col>
      <xdr:colOff>114300</xdr:colOff>
      <xdr:row>58</xdr:row>
      <xdr:rowOff>148173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66048"/>
          <a:ext cx="8890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18278</xdr:rowOff>
    </xdr:from>
    <xdr:to>
      <xdr:col>10</xdr:col>
      <xdr:colOff>165100</xdr:colOff>
      <xdr:row>57</xdr:row>
      <xdr:rowOff>119878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136405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109116</xdr:rowOff>
    </xdr:from>
    <xdr:to>
      <xdr:col>6</xdr:col>
      <xdr:colOff>38100</xdr:colOff>
      <xdr:row>57</xdr:row>
      <xdr:rowOff>39266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55793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104063</xdr:rowOff>
    </xdr:from>
    <xdr:to>
      <xdr:col>24</xdr:col>
      <xdr:colOff>114300</xdr:colOff>
      <xdr:row>57</xdr:row>
      <xdr:rowOff>34213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82490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170883</xdr:rowOff>
    </xdr:from>
    <xdr:to>
      <xdr:col>20</xdr:col>
      <xdr:colOff>38100</xdr:colOff>
      <xdr:row>57</xdr:row>
      <xdr:rowOff>101033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92160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99126</xdr:rowOff>
    </xdr:from>
    <xdr:to>
      <xdr:col>15</xdr:col>
      <xdr:colOff>101600</xdr:colOff>
      <xdr:row>52</xdr:row>
      <xdr:rowOff>29276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8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45803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61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142598</xdr:rowOff>
    </xdr:from>
    <xdr:to>
      <xdr:col>10</xdr:col>
      <xdr:colOff>165100</xdr:colOff>
      <xdr:row>58</xdr:row>
      <xdr:rowOff>72748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63875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97373</xdr:rowOff>
    </xdr:from>
    <xdr:to>
      <xdr:col>6</xdr:col>
      <xdr:colOff>38100</xdr:colOff>
      <xdr:row>59</xdr:row>
      <xdr:rowOff>27523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18650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158503</xdr:rowOff>
    </xdr:from>
    <xdr:to>
      <xdr:col>24</xdr:col>
      <xdr:colOff>62865</xdr:colOff>
      <xdr:row>78</xdr:row>
      <xdr:rowOff>87450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60003"/>
          <a:ext cx="1270" cy="130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91277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87450</xdr:rowOff>
    </xdr:from>
    <xdr:to>
      <xdr:col>24</xdr:col>
      <xdr:colOff>152400</xdr:colOff>
      <xdr:row>78</xdr:row>
      <xdr:rowOff>87450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6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105180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158503</xdr:rowOff>
    </xdr:from>
    <xdr:to>
      <xdr:col>24</xdr:col>
      <xdr:colOff>152400</xdr:colOff>
      <xdr:row>70</xdr:row>
      <xdr:rowOff>158503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60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117025</xdr:rowOff>
    </xdr:from>
    <xdr:to>
      <xdr:col>24</xdr:col>
      <xdr:colOff>63500</xdr:colOff>
      <xdr:row>75</xdr:row>
      <xdr:rowOff>99095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797300" y="12804325"/>
          <a:ext cx="838200" cy="1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41938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00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63511</xdr:rowOff>
    </xdr:from>
    <xdr:to>
      <xdr:col>24</xdr:col>
      <xdr:colOff>114300</xdr:colOff>
      <xdr:row>75</xdr:row>
      <xdr:rowOff>165111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117025</xdr:rowOff>
    </xdr:from>
    <xdr:to>
      <xdr:col>19</xdr:col>
      <xdr:colOff>177800</xdr:colOff>
      <xdr:row>75</xdr:row>
      <xdr:rowOff>118383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04325"/>
          <a:ext cx="889000" cy="1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122362</xdr:rowOff>
    </xdr:from>
    <xdr:to>
      <xdr:col>20</xdr:col>
      <xdr:colOff>38100</xdr:colOff>
      <xdr:row>75</xdr:row>
      <xdr:rowOff>52512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0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43639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0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118383</xdr:rowOff>
    </xdr:from>
    <xdr:to>
      <xdr:col>15</xdr:col>
      <xdr:colOff>50800</xdr:colOff>
      <xdr:row>78</xdr:row>
      <xdr:rowOff>46217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77133"/>
          <a:ext cx="889000" cy="44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45265</xdr:rowOff>
    </xdr:from>
    <xdr:to>
      <xdr:col>15</xdr:col>
      <xdr:colOff>101600</xdr:colOff>
      <xdr:row>77</xdr:row>
      <xdr:rowOff>146865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24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33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46217</xdr:rowOff>
    </xdr:from>
    <xdr:to>
      <xdr:col>10</xdr:col>
      <xdr:colOff>114300</xdr:colOff>
      <xdr:row>78</xdr:row>
      <xdr:rowOff>72078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19317"/>
          <a:ext cx="889000" cy="2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115990</xdr:rowOff>
    </xdr:from>
    <xdr:to>
      <xdr:col>10</xdr:col>
      <xdr:colOff>165100</xdr:colOff>
      <xdr:row>78</xdr:row>
      <xdr:rowOff>46140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3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62667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9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46651</xdr:rowOff>
    </xdr:from>
    <xdr:to>
      <xdr:col>6</xdr:col>
      <xdr:colOff>38100</xdr:colOff>
      <xdr:row>78</xdr:row>
      <xdr:rowOff>148251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1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139378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1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48295</xdr:rowOff>
    </xdr:from>
    <xdr:to>
      <xdr:col>24</xdr:col>
      <xdr:colOff>114300</xdr:colOff>
      <xdr:row>75</xdr:row>
      <xdr:rowOff>149895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71172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66225</xdr:rowOff>
    </xdr:from>
    <xdr:to>
      <xdr:col>20</xdr:col>
      <xdr:colOff>38100</xdr:colOff>
      <xdr:row>74</xdr:row>
      <xdr:rowOff>167825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2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67583</xdr:rowOff>
    </xdr:from>
    <xdr:to>
      <xdr:col>15</xdr:col>
      <xdr:colOff>101600</xdr:colOff>
      <xdr:row>75</xdr:row>
      <xdr:rowOff>169183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0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166867</xdr:rowOff>
    </xdr:from>
    <xdr:to>
      <xdr:col>10</xdr:col>
      <xdr:colOff>165100</xdr:colOff>
      <xdr:row>78</xdr:row>
      <xdr:rowOff>97017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88144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6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21278</xdr:rowOff>
    </xdr:from>
    <xdr:to>
      <xdr:col>6</xdr:col>
      <xdr:colOff>38100</xdr:colOff>
      <xdr:row>78</xdr:row>
      <xdr:rowOff>122878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139405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6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25949</xdr:rowOff>
    </xdr:from>
    <xdr:to>
      <xdr:col>24</xdr:col>
      <xdr:colOff>63500</xdr:colOff>
      <xdr:row>95</xdr:row>
      <xdr:rowOff>74275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313699"/>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74275</xdr:rowOff>
    </xdr:from>
    <xdr:to>
      <xdr:col>19</xdr:col>
      <xdr:colOff>177800</xdr:colOff>
      <xdr:row>95</xdr:row>
      <xdr:rowOff>170745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62025"/>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146672</xdr:rowOff>
    </xdr:from>
    <xdr:to>
      <xdr:col>15</xdr:col>
      <xdr:colOff>50800</xdr:colOff>
      <xdr:row>95</xdr:row>
      <xdr:rowOff>170745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434422"/>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121413</xdr:rowOff>
    </xdr:from>
    <xdr:to>
      <xdr:col>10</xdr:col>
      <xdr:colOff>114300</xdr:colOff>
      <xdr:row>95</xdr:row>
      <xdr:rowOff>146672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409163"/>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30957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9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146599</xdr:rowOff>
    </xdr:from>
    <xdr:to>
      <xdr:col>24</xdr:col>
      <xdr:colOff>114300</xdr:colOff>
      <xdr:row>95</xdr:row>
      <xdr:rowOff>76749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125026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23475</xdr:rowOff>
    </xdr:from>
    <xdr:to>
      <xdr:col>20</xdr:col>
      <xdr:colOff>38100</xdr:colOff>
      <xdr:row>95</xdr:row>
      <xdr:rowOff>125075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116202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0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119945</xdr:rowOff>
    </xdr:from>
    <xdr:to>
      <xdr:col>15</xdr:col>
      <xdr:colOff>101600</xdr:colOff>
      <xdr:row>96</xdr:row>
      <xdr:rowOff>50095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41222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95872</xdr:rowOff>
    </xdr:from>
    <xdr:to>
      <xdr:col>10</xdr:col>
      <xdr:colOff>165100</xdr:colOff>
      <xdr:row>96</xdr:row>
      <xdr:rowOff>26022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70613</xdr:rowOff>
    </xdr:from>
    <xdr:to>
      <xdr:col>6</xdr:col>
      <xdr:colOff>38100</xdr:colOff>
      <xdr:row>96</xdr:row>
      <xdr:rowOff>763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17290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38320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157620</xdr:rowOff>
    </xdr:from>
    <xdr:to>
      <xdr:col>55</xdr:col>
      <xdr:colOff>0</xdr:colOff>
      <xdr:row>58</xdr:row>
      <xdr:rowOff>16840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30270"/>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30874</xdr:rowOff>
    </xdr:from>
    <xdr:to>
      <xdr:col>50</xdr:col>
      <xdr:colOff>114300</xdr:colOff>
      <xdr:row>57</xdr:row>
      <xdr:rowOff>157620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03524"/>
          <a:ext cx="8890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30874</xdr:rowOff>
    </xdr:from>
    <xdr:to>
      <xdr:col>45</xdr:col>
      <xdr:colOff>177800</xdr:colOff>
      <xdr:row>58</xdr:row>
      <xdr:rowOff>50978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03524"/>
          <a:ext cx="889000" cy="1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14757</xdr:rowOff>
    </xdr:from>
    <xdr:to>
      <xdr:col>41</xdr:col>
      <xdr:colOff>50800</xdr:colOff>
      <xdr:row>58</xdr:row>
      <xdr:rowOff>50978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58857"/>
          <a:ext cx="889000" cy="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137490</xdr:rowOff>
    </xdr:from>
    <xdr:to>
      <xdr:col>55</xdr:col>
      <xdr:colOff>50800</xdr:colOff>
      <xdr:row>58</xdr:row>
      <xdr:rowOff>67640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52417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2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106820</xdr:rowOff>
    </xdr:from>
    <xdr:to>
      <xdr:col>50</xdr:col>
      <xdr:colOff>165100</xdr:colOff>
      <xdr:row>58</xdr:row>
      <xdr:rowOff>36970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28097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151524</xdr:rowOff>
    </xdr:from>
    <xdr:to>
      <xdr:col>46</xdr:col>
      <xdr:colOff>38100</xdr:colOff>
      <xdr:row>57</xdr:row>
      <xdr:rowOff>81674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xdr:rowOff>
    </xdr:from>
    <xdr:to>
      <xdr:col>41</xdr:col>
      <xdr:colOff>101600</xdr:colOff>
      <xdr:row>58</xdr:row>
      <xdr:rowOff>101778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92905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135407</xdr:rowOff>
    </xdr:from>
    <xdr:to>
      <xdr:col>36</xdr:col>
      <xdr:colOff>165100</xdr:colOff>
      <xdr:row>58</xdr:row>
      <xdr:rowOff>65557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56684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113835</xdr:rowOff>
    </xdr:from>
    <xdr:to>
      <xdr:col>55</xdr:col>
      <xdr:colOff>0</xdr:colOff>
      <xdr:row>78</xdr:row>
      <xdr:rowOff>126964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6935"/>
          <a:ext cx="8382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126964</xdr:rowOff>
    </xdr:from>
    <xdr:to>
      <xdr:col>50</xdr:col>
      <xdr:colOff>114300</xdr:colOff>
      <xdr:row>79</xdr:row>
      <xdr:rowOff>18411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00064"/>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113345</xdr:rowOff>
    </xdr:from>
    <xdr:to>
      <xdr:col>45</xdr:col>
      <xdr:colOff>177800</xdr:colOff>
      <xdr:row>79</xdr:row>
      <xdr:rowOff>18411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86445"/>
          <a:ext cx="889000" cy="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113345</xdr:rowOff>
    </xdr:from>
    <xdr:to>
      <xdr:col>41</xdr:col>
      <xdr:colOff>50800</xdr:colOff>
      <xdr:row>79</xdr:row>
      <xdr:rowOff>8125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6445"/>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63035</xdr:rowOff>
    </xdr:from>
    <xdr:to>
      <xdr:col>55</xdr:col>
      <xdr:colOff>50800</xdr:colOff>
      <xdr:row>78</xdr:row>
      <xdr:rowOff>164635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149412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76164</xdr:rowOff>
    </xdr:from>
    <xdr:to>
      <xdr:col>50</xdr:col>
      <xdr:colOff>165100</xdr:colOff>
      <xdr:row>79</xdr:row>
      <xdr:rowOff>6314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168891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139061</xdr:rowOff>
    </xdr:from>
    <xdr:to>
      <xdr:col>46</xdr:col>
      <xdr:colOff>38100</xdr:colOff>
      <xdr:row>79</xdr:row>
      <xdr:rowOff>69211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60338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0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62545</xdr:rowOff>
    </xdr:from>
    <xdr:to>
      <xdr:col>41</xdr:col>
      <xdr:colOff>101600</xdr:colOff>
      <xdr:row>78</xdr:row>
      <xdr:rowOff>164145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155272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128775</xdr:rowOff>
    </xdr:from>
    <xdr:to>
      <xdr:col>36</xdr:col>
      <xdr:colOff>165100</xdr:colOff>
      <xdr:row>79</xdr:row>
      <xdr:rowOff>58925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50052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9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167424</xdr:rowOff>
    </xdr:from>
    <xdr:to>
      <xdr:col>54</xdr:col>
      <xdr:colOff>189865</xdr:colOff>
      <xdr:row>98</xdr:row>
      <xdr:rowOff>169444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112274"/>
          <a:ext cx="1270" cy="859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1821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169444</xdr:rowOff>
    </xdr:from>
    <xdr:to>
      <xdr:col>55</xdr:col>
      <xdr:colOff>88900</xdr:colOff>
      <xdr:row>98</xdr:row>
      <xdr:rowOff>169444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7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114101</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88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167424</xdr:rowOff>
    </xdr:from>
    <xdr:to>
      <xdr:col>55</xdr:col>
      <xdr:colOff>88900</xdr:colOff>
      <xdr:row>93</xdr:row>
      <xdr:rowOff>167424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11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137083</xdr:rowOff>
    </xdr:from>
    <xdr:to>
      <xdr:col>55</xdr:col>
      <xdr:colOff>0</xdr:colOff>
      <xdr:row>95</xdr:row>
      <xdr:rowOff>86119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53383"/>
          <a:ext cx="838200" cy="1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87532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6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109105</xdr:rowOff>
    </xdr:from>
    <xdr:to>
      <xdr:col>55</xdr:col>
      <xdr:colOff>50800</xdr:colOff>
      <xdr:row>97</xdr:row>
      <xdr:rowOff>39255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137083</xdr:rowOff>
    </xdr:from>
    <xdr:to>
      <xdr:col>50</xdr:col>
      <xdr:colOff>114300</xdr:colOff>
      <xdr:row>96</xdr:row>
      <xdr:rowOff>52730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53383"/>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148374</xdr:rowOff>
    </xdr:from>
    <xdr:to>
      <xdr:col>50</xdr:col>
      <xdr:colOff>165100</xdr:colOff>
      <xdr:row>97</xdr:row>
      <xdr:rowOff>78524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69651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47016</xdr:rowOff>
    </xdr:from>
    <xdr:to>
      <xdr:col>45</xdr:col>
      <xdr:colOff>177800</xdr:colOff>
      <xdr:row>96</xdr:row>
      <xdr:rowOff>52730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648966"/>
          <a:ext cx="889000" cy="8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128372</xdr:rowOff>
    </xdr:from>
    <xdr:to>
      <xdr:col>46</xdr:col>
      <xdr:colOff>38100</xdr:colOff>
      <xdr:row>97</xdr:row>
      <xdr:rowOff>58522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49649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47016</xdr:rowOff>
    </xdr:from>
    <xdr:to>
      <xdr:col>41</xdr:col>
      <xdr:colOff>50800</xdr:colOff>
      <xdr:row>94</xdr:row>
      <xdr:rowOff>17881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5648966"/>
          <a:ext cx="889000" cy="4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70168</xdr:rowOff>
    </xdr:from>
    <xdr:to>
      <xdr:col>41</xdr:col>
      <xdr:colOff>101600</xdr:colOff>
      <xdr:row>97</xdr:row>
      <xdr:rowOff>318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162895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157899</xdr:rowOff>
    </xdr:from>
    <xdr:to>
      <xdr:col>36</xdr:col>
      <xdr:colOff>165100</xdr:colOff>
      <xdr:row>95</xdr:row>
      <xdr:rowOff>88049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79176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35319</xdr:rowOff>
    </xdr:from>
    <xdr:to>
      <xdr:col>55</xdr:col>
      <xdr:colOff>50800</xdr:colOff>
      <xdr:row>95</xdr:row>
      <xdr:rowOff>136919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58196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86283</xdr:rowOff>
    </xdr:from>
    <xdr:to>
      <xdr:col>50</xdr:col>
      <xdr:colOff>165100</xdr:colOff>
      <xdr:row>95</xdr:row>
      <xdr:rowOff>16433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32960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1930</xdr:rowOff>
    </xdr:from>
    <xdr:to>
      <xdr:col>46</xdr:col>
      <xdr:colOff>38100</xdr:colOff>
      <xdr:row>96</xdr:row>
      <xdr:rowOff>103530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120057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167666</xdr:rowOff>
    </xdr:from>
    <xdr:to>
      <xdr:col>41</xdr:col>
      <xdr:colOff>101600</xdr:colOff>
      <xdr:row>91</xdr:row>
      <xdr:rowOff>97816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114343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37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138531</xdr:rowOff>
    </xdr:from>
    <xdr:to>
      <xdr:col>36</xdr:col>
      <xdr:colOff>165100</xdr:colOff>
      <xdr:row>94</xdr:row>
      <xdr:rowOff>68681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08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85208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8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87922</xdr:rowOff>
    </xdr:from>
    <xdr:to>
      <xdr:col>85</xdr:col>
      <xdr:colOff>127000</xdr:colOff>
      <xdr:row>37</xdr:row>
      <xdr:rowOff>97736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31572"/>
          <a:ext cx="8382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97736</xdr:rowOff>
    </xdr:from>
    <xdr:to>
      <xdr:col>81</xdr:col>
      <xdr:colOff>50800</xdr:colOff>
      <xdr:row>37</xdr:row>
      <xdr:rowOff>132711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41386"/>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81558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132711</xdr:rowOff>
    </xdr:from>
    <xdr:to>
      <xdr:col>76</xdr:col>
      <xdr:colOff>114300</xdr:colOff>
      <xdr:row>38</xdr:row>
      <xdr:rowOff>6181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76361"/>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xdr:rowOff>
    </xdr:from>
    <xdr:to>
      <xdr:col>71</xdr:col>
      <xdr:colOff>177800</xdr:colOff>
      <xdr:row>38</xdr:row>
      <xdr:rowOff>6181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16399"/>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37122</xdr:rowOff>
    </xdr:from>
    <xdr:to>
      <xdr:col>85</xdr:col>
      <xdr:colOff>177800</xdr:colOff>
      <xdr:row>37</xdr:row>
      <xdr:rowOff>138722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15549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46936</xdr:rowOff>
    </xdr:from>
    <xdr:to>
      <xdr:col>81</xdr:col>
      <xdr:colOff>101600</xdr:colOff>
      <xdr:row>37</xdr:row>
      <xdr:rowOff>148536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139663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8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81911</xdr:rowOff>
    </xdr:from>
    <xdr:to>
      <xdr:col>76</xdr:col>
      <xdr:colOff>165100</xdr:colOff>
      <xdr:row>38</xdr:row>
      <xdr:rowOff>12061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126831</xdr:rowOff>
    </xdr:from>
    <xdr:to>
      <xdr:col>72</xdr:col>
      <xdr:colOff>38100</xdr:colOff>
      <xdr:row>38</xdr:row>
      <xdr:rowOff>56981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48108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121949</xdr:rowOff>
    </xdr:from>
    <xdr:to>
      <xdr:col>67</xdr:col>
      <xdr:colOff>101600</xdr:colOff>
      <xdr:row>38</xdr:row>
      <xdr:rowOff>52099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43226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97666</xdr:rowOff>
    </xdr:from>
    <xdr:to>
      <xdr:col>85</xdr:col>
      <xdr:colOff>127000</xdr:colOff>
      <xdr:row>56</xdr:row>
      <xdr:rowOff>135042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27416"/>
          <a:ext cx="838200" cy="20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135042</xdr:rowOff>
    </xdr:from>
    <xdr:to>
      <xdr:col>81</xdr:col>
      <xdr:colOff>50800</xdr:colOff>
      <xdr:row>58</xdr:row>
      <xdr:rowOff>84307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36242"/>
          <a:ext cx="889000" cy="2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60147</xdr:rowOff>
    </xdr:from>
    <xdr:to>
      <xdr:col>76</xdr:col>
      <xdr:colOff>114300</xdr:colOff>
      <xdr:row>58</xdr:row>
      <xdr:rowOff>84307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10004247"/>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60147</xdr:rowOff>
    </xdr:from>
    <xdr:to>
      <xdr:col>71</xdr:col>
      <xdr:colOff>177800</xdr:colOff>
      <xdr:row>59</xdr:row>
      <xdr:rowOff>4826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004247"/>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95584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46866</xdr:rowOff>
    </xdr:from>
    <xdr:to>
      <xdr:col>85</xdr:col>
      <xdr:colOff>177800</xdr:colOff>
      <xdr:row>55</xdr:row>
      <xdr:rowOff>148466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69743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2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84242</xdr:rowOff>
    </xdr:from>
    <xdr:to>
      <xdr:col>81</xdr:col>
      <xdr:colOff>101600</xdr:colOff>
      <xdr:row>57</xdr:row>
      <xdr:rowOff>14392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7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33507</xdr:rowOff>
    </xdr:from>
    <xdr:to>
      <xdr:col>76</xdr:col>
      <xdr:colOff>165100</xdr:colOff>
      <xdr:row>58</xdr:row>
      <xdr:rowOff>135107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126234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9347</xdr:rowOff>
    </xdr:from>
    <xdr:to>
      <xdr:col>72</xdr:col>
      <xdr:colOff>38100</xdr:colOff>
      <xdr:row>58</xdr:row>
      <xdr:rowOff>110947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102074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125476</xdr:rowOff>
    </xdr:from>
    <xdr:to>
      <xdr:col>67</xdr:col>
      <xdr:colOff>101600</xdr:colOff>
      <xdr:row>59</xdr:row>
      <xdr:rowOff>55626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46753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107970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1070"/>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107970</xdr:rowOff>
    </xdr:from>
    <xdr:to>
      <xdr:col>81</xdr:col>
      <xdr:colOff>50800</xdr:colOff>
      <xdr:row>78</xdr:row>
      <xdr:rowOff>109434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81070"/>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109434</xdr:rowOff>
    </xdr:from>
    <xdr:to>
      <xdr:col>76</xdr:col>
      <xdr:colOff>114300</xdr:colOff>
      <xdr:row>78</xdr:row>
      <xdr:rowOff>123606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82534"/>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123606</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96706"/>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31508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8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57170</xdr:rowOff>
    </xdr:from>
    <xdr:to>
      <xdr:col>81</xdr:col>
      <xdr:colOff>101600</xdr:colOff>
      <xdr:row>78</xdr:row>
      <xdr:rowOff>158770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149897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2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58634</xdr:rowOff>
    </xdr:from>
    <xdr:to>
      <xdr:col>76</xdr:col>
      <xdr:colOff>165100</xdr:colOff>
      <xdr:row>78</xdr:row>
      <xdr:rowOff>160234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151361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72806</xdr:rowOff>
    </xdr:from>
    <xdr:to>
      <xdr:col>72</xdr:col>
      <xdr:colOff>38100</xdr:colOff>
      <xdr:row>79</xdr:row>
      <xdr:rowOff>2956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165533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3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117056</xdr:rowOff>
    </xdr:from>
    <xdr:to>
      <xdr:col>85</xdr:col>
      <xdr:colOff>127000</xdr:colOff>
      <xdr:row>96</xdr:row>
      <xdr:rowOff>120256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7625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117056</xdr:rowOff>
    </xdr:from>
    <xdr:to>
      <xdr:col>81</xdr:col>
      <xdr:colOff>50800</xdr:colOff>
      <xdr:row>96</xdr:row>
      <xdr:rowOff>130493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76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130493</xdr:rowOff>
    </xdr:from>
    <xdr:to>
      <xdr:col>76</xdr:col>
      <xdr:colOff>114300</xdr:colOff>
      <xdr:row>96</xdr:row>
      <xdr:rowOff>160643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9693"/>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142633</xdr:rowOff>
    </xdr:from>
    <xdr:to>
      <xdr:col>71</xdr:col>
      <xdr:colOff>177800</xdr:colOff>
      <xdr:row>96</xdr:row>
      <xdr:rowOff>160643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01833"/>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69456</xdr:rowOff>
    </xdr:from>
    <xdr:to>
      <xdr:col>85</xdr:col>
      <xdr:colOff>177800</xdr:colOff>
      <xdr:row>96</xdr:row>
      <xdr:rowOff>171056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47883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66256</xdr:rowOff>
    </xdr:from>
    <xdr:to>
      <xdr:col>81</xdr:col>
      <xdr:colOff>101600</xdr:colOff>
      <xdr:row>96</xdr:row>
      <xdr:rowOff>167856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158983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79693</xdr:rowOff>
    </xdr:from>
    <xdr:to>
      <xdr:col>76</xdr:col>
      <xdr:colOff>165100</xdr:colOff>
      <xdr:row>97</xdr:row>
      <xdr:rowOff>9843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109843</xdr:rowOff>
    </xdr:from>
    <xdr:to>
      <xdr:col>72</xdr:col>
      <xdr:colOff>38100</xdr:colOff>
      <xdr:row>97</xdr:row>
      <xdr:rowOff>39993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31120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91833</xdr:rowOff>
    </xdr:from>
    <xdr:to>
      <xdr:col>67</xdr:col>
      <xdr:colOff>101600</xdr:colOff>
      <xdr:row>97</xdr:row>
      <xdr:rowOff>21983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13110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全体的に類似団体の平均を下回っておりますが、</a:t>
          </a:r>
          <a:r>
            <a:rPr lang="ja-JP" altLang="ja-JP" sz="1100">
              <a:solidFill>
                <a:schemeClr val="dk1"/>
              </a:solidFill>
              <a:effectLst/>
              <a:latin typeface="+mn-lt"/>
              <a:ea typeface="+mn-ea"/>
              <a:cs typeface="+mn-cs"/>
            </a:rPr>
            <a:t>教育費に関しては、荒尾市との共同で建設しました給食センターに係る負担金の増加及び学校等の長寿命化改良工事に伴い例年と比較し大きく増加となっております。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ふるさと納税等を原資とした積立を行っておりますが、令和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年度は学校統廃合及び学校屋内運動場整備事業に係る基金取崩を行っているため、実質単年度収支は大幅な減少となりました。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年度は、全会計黒字決算となっているため引き続き健全な財政運営に取り組んでまいります。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8920174</v>
      </c>
      <c r="BO4" s="462"/>
      <c r="BP4" s="462"/>
      <c r="BQ4" s="462"/>
      <c r="BR4" s="462"/>
      <c r="BS4" s="462"/>
      <c r="BT4" s="462"/>
      <c r="BU4" s="463"/>
      <c r="BV4" s="461">
        <v>8919970</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4.2</v>
      </c>
      <c r="CU4" s="602"/>
      <c r="CV4" s="602"/>
      <c r="CW4" s="602"/>
      <c r="CX4" s="602"/>
      <c r="CY4" s="602"/>
      <c r="CZ4" s="602"/>
      <c r="DA4" s="603"/>
      <c r="DB4" s="601">
        <v>6.4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8624591</v>
      </c>
      <c r="BO5" s="433"/>
      <c r="BP5" s="433"/>
      <c r="BQ5" s="433"/>
      <c r="BR5" s="433"/>
      <c r="BS5" s="433"/>
      <c r="BT5" s="433"/>
      <c r="BU5" s="434"/>
      <c r="BV5" s="432">
        <v>8627119</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93.9</v>
      </c>
      <c r="CU5" s="430"/>
      <c r="CV5" s="430"/>
      <c r="CW5" s="430"/>
      <c r="CX5" s="430"/>
      <c r="CY5" s="430"/>
      <c r="CZ5" s="430"/>
      <c r="DA5" s="431"/>
      <c r="DB5" s="429">
        <v>90.3</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295583</v>
      </c>
      <c r="BO6" s="433"/>
      <c r="BP6" s="433"/>
      <c r="BQ6" s="433"/>
      <c r="BR6" s="433"/>
      <c r="BS6" s="433"/>
      <c r="BT6" s="433"/>
      <c r="BU6" s="434"/>
      <c r="BV6" s="432">
        <v>292851</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95.6</v>
      </c>
      <c r="CU6" s="576"/>
      <c r="CV6" s="576"/>
      <c r="CW6" s="576"/>
      <c r="CX6" s="576"/>
      <c r="CY6" s="576"/>
      <c r="CZ6" s="576"/>
      <c r="DA6" s="577"/>
      <c r="DB6" s="575">
        <v>94.3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117570</v>
      </c>
      <c r="BO7" s="433"/>
      <c r="BP7" s="433"/>
      <c r="BQ7" s="433"/>
      <c r="BR7" s="433"/>
      <c r="BS7" s="433"/>
      <c r="BT7" s="433"/>
      <c r="BU7" s="434"/>
      <c r="BV7" s="432">
        <v>13473</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4247758</v>
      </c>
      <c r="CU7" s="433"/>
      <c r="CV7" s="433"/>
      <c r="CW7" s="433"/>
      <c r="CX7" s="433"/>
      <c r="CY7" s="433"/>
      <c r="CZ7" s="433"/>
      <c r="DA7" s="434"/>
      <c r="DB7" s="432">
        <v>4369708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178013</v>
      </c>
      <c r="BO8" s="433"/>
      <c r="BP8" s="433"/>
      <c r="BQ8" s="433"/>
      <c r="BR8" s="433"/>
      <c r="BS8" s="433"/>
      <c r="BT8" s="433"/>
      <c r="BU8" s="434"/>
      <c r="BV8" s="432">
        <v>279378</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0.52</v>
      </c>
      <c r="CU8" s="536"/>
      <c r="CV8" s="536"/>
      <c r="CW8" s="536"/>
      <c r="CX8" s="536"/>
      <c r="CY8" s="536"/>
      <c r="CZ8" s="536"/>
      <c r="DA8" s="537"/>
      <c r="DB8" s="535">
        <v>0.53</v>
      </c>
      <c r="DC8" s="536"/>
      <c r="DD8" s="536"/>
      <c r="DE8" s="536"/>
      <c r="DF8" s="536"/>
      <c r="DG8" s="536"/>
      <c r="DH8" s="536"/>
      <c r="DI8" s="537"/>
    </row>
    <row r="9" spans="1:119" ht="18.75" customHeight="1" thickBot="1" x14ac:dyDescent="0.2">
      <c r="A9" s="175"/>
      <c r="B9" s="564" t="s">
        <v>114</v>
      </c>
      <c r="C9" s="565"/>
      <c r="D9" s="565"/>
      <c r="E9" s="565"/>
      <c r="F9" s="565"/>
      <c r="G9" s="565"/>
      <c r="H9" s="565"/>
      <c r="I9" s="565"/>
      <c r="J9" s="565"/>
      <c r="K9" s="483"/>
      <c r="L9" s="566" t="s">
        <v>115</v>
      </c>
      <c r="M9" s="567"/>
      <c r="N9" s="567"/>
      <c r="O9" s="567"/>
      <c r="P9" s="567"/>
      <c r="Q9" s="568"/>
      <c r="R9" s="569">
        <v>15372</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-101365</v>
      </c>
      <c r="BO9" s="433"/>
      <c r="BP9" s="433"/>
      <c r="BQ9" s="433"/>
      <c r="BR9" s="433"/>
      <c r="BS9" s="433"/>
      <c r="BT9" s="433"/>
      <c r="BU9" s="434"/>
      <c r="BV9" s="432">
        <v>201825</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9.3000000000000007</v>
      </c>
      <c r="CU9" s="430"/>
      <c r="CV9" s="430"/>
      <c r="CW9" s="430"/>
      <c r="CX9" s="430"/>
      <c r="CY9" s="430"/>
      <c r="CZ9" s="430"/>
      <c r="DA9" s="431"/>
      <c r="DB9" s="429">
        <v>9.5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121</v>
      </c>
      <c r="M10" s="389"/>
      <c r="N10" s="389"/>
      <c r="O10" s="389"/>
      <c r="P10" s="389"/>
      <c r="Q10" s="390"/>
      <c r="R10" s="385">
        <v>15889</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183700</v>
      </c>
      <c r="BO10" s="433"/>
      <c r="BP10" s="433"/>
      <c r="BQ10" s="433"/>
      <c r="BR10" s="433"/>
      <c r="BS10" s="433"/>
      <c r="BT10" s="433"/>
      <c r="BU10" s="434"/>
      <c r="BV10" s="432">
        <v>332246</v>
      </c>
      <c r="BW10" s="433"/>
      <c r="BX10" s="433"/>
      <c r="BY10" s="433"/>
      <c r="BZ10" s="433"/>
      <c r="CA10" s="433"/>
      <c r="CB10" s="433"/>
      <c r="CC10" s="434"/>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123</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15">
      <c r="A12" s="175"/>
      <c r="B12" s="538" t="s">
        <v>133</v>
      </c>
      <c r="C12" s="539"/>
      <c r="D12" s="539"/>
      <c r="E12" s="539"/>
      <c r="F12" s="539"/>
      <c r="G12" s="539"/>
      <c r="H12" s="539"/>
      <c r="I12" s="539"/>
      <c r="J12" s="539"/>
      <c r="K12" s="540"/>
      <c r="L12" s="547" t="s">
        <v>134</v>
      </c>
      <c r="M12" s="548"/>
      <c r="N12" s="548"/>
      <c r="O12" s="548"/>
      <c r="P12" s="548"/>
      <c r="Q12" s="549"/>
      <c r="R12" s="550">
        <v>15506</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123</v>
      </c>
      <c r="AV12" s="491"/>
      <c r="AW12" s="491"/>
      <c r="AX12" s="491"/>
      <c r="AY12" s="446" t="s">
        <v>138</v>
      </c>
      <c r="AZ12" s="447"/>
      <c r="BA12" s="447"/>
      <c r="BB12" s="447"/>
      <c r="BC12" s="447"/>
      <c r="BD12" s="447"/>
      <c r="BE12" s="447"/>
      <c r="BF12" s="447"/>
      <c r="BG12" s="447"/>
      <c r="BH12" s="447"/>
      <c r="BI12" s="447"/>
      <c r="BJ12" s="447"/>
      <c r="BK12" s="447"/>
      <c r="BL12" s="447"/>
      <c r="BM12" s="448"/>
      <c r="BN12" s="432">
        <v>280000</v>
      </c>
      <c r="BO12" s="433"/>
      <c r="BP12" s="433"/>
      <c r="BQ12" s="433"/>
      <c r="BR12" s="433"/>
      <c r="BS12" s="433"/>
      <c r="BT12" s="433"/>
      <c r="BU12" s="434"/>
      <c r="BV12" s="432">
        <v>100000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132</v>
      </c>
      <c r="CU12" s="536"/>
      <c r="CV12" s="536"/>
      <c r="CW12" s="536"/>
      <c r="CX12" s="536"/>
      <c r="CY12" s="536"/>
      <c r="CZ12" s="536"/>
      <c r="DA12" s="537"/>
      <c r="DB12" s="535" t="s">
        <v>140</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141</v>
      </c>
      <c r="N13" s="517"/>
      <c r="O13" s="517"/>
      <c r="P13" s="517"/>
      <c r="Q13" s="518"/>
      <c r="R13" s="519">
        <v>14898</v>
      </c>
      <c r="S13" s="520"/>
      <c r="T13" s="520"/>
      <c r="U13" s="520"/>
      <c r="V13" s="521"/>
      <c r="W13" s="522" t="s">
        <v>142</v>
      </c>
      <c r="X13" s="418"/>
      <c r="Y13" s="418"/>
      <c r="Z13" s="418"/>
      <c r="AA13" s="418"/>
      <c r="AB13" s="419"/>
      <c r="AC13" s="385">
        <v>391</v>
      </c>
      <c r="AD13" s="386"/>
      <c r="AE13" s="386"/>
      <c r="AF13" s="386"/>
      <c r="AG13" s="387"/>
      <c r="AH13" s="385">
        <v>393</v>
      </c>
      <c r="AI13" s="386"/>
      <c r="AJ13" s="386"/>
      <c r="AK13" s="386"/>
      <c r="AL13" s="445"/>
      <c r="AM13" s="489" t="s">
        <v>143</v>
      </c>
      <c r="AN13" s="389"/>
      <c r="AO13" s="389"/>
      <c r="AP13" s="389"/>
      <c r="AQ13" s="389"/>
      <c r="AR13" s="389"/>
      <c r="AS13" s="389"/>
      <c r="AT13" s="390"/>
      <c r="AU13" s="490" t="s">
        <v>144</v>
      </c>
      <c r="AV13" s="491"/>
      <c r="AW13" s="491"/>
      <c r="AX13" s="491"/>
      <c r="AY13" s="446" t="s">
        <v>145</v>
      </c>
      <c r="AZ13" s="447"/>
      <c r="BA13" s="447"/>
      <c r="BB13" s="447"/>
      <c r="BC13" s="447"/>
      <c r="BD13" s="447"/>
      <c r="BE13" s="447"/>
      <c r="BF13" s="447"/>
      <c r="BG13" s="447"/>
      <c r="BH13" s="447"/>
      <c r="BI13" s="447"/>
      <c r="BJ13" s="447"/>
      <c r="BK13" s="447"/>
      <c r="BL13" s="447"/>
      <c r="BM13" s="448"/>
      <c r="BN13" s="432">
        <v>-197665</v>
      </c>
      <c r="BO13" s="433"/>
      <c r="BP13" s="433"/>
      <c r="BQ13" s="433"/>
      <c r="BR13" s="433"/>
      <c r="BS13" s="433"/>
      <c r="BT13" s="433"/>
      <c r="BU13" s="434"/>
      <c r="BV13" s="432">
        <v>434071</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6.6</v>
      </c>
      <c r="CU13" s="430"/>
      <c r="CV13" s="430"/>
      <c r="CW13" s="430"/>
      <c r="CX13" s="430"/>
      <c r="CY13" s="430"/>
      <c r="CZ13" s="430"/>
      <c r="DA13" s="431"/>
      <c r="DB13" s="429">
        <v>6.9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147</v>
      </c>
      <c r="M14" s="559"/>
      <c r="N14" s="559"/>
      <c r="O14" s="559"/>
      <c r="P14" s="559"/>
      <c r="Q14" s="560"/>
      <c r="R14" s="519">
        <v>15601</v>
      </c>
      <c r="S14" s="520"/>
      <c r="T14" s="520"/>
      <c r="U14" s="520"/>
      <c r="V14" s="521"/>
      <c r="W14" s="523"/>
      <c r="X14" s="421"/>
      <c r="Y14" s="421"/>
      <c r="Z14" s="421"/>
      <c r="AA14" s="421"/>
      <c r="AB14" s="422"/>
      <c r="AC14" s="512">
        <v>5.3</v>
      </c>
      <c r="AD14" s="513"/>
      <c r="AE14" s="513"/>
      <c r="AF14" s="513"/>
      <c r="AG14" s="514"/>
      <c r="AH14" s="512">
        <v>5.5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v>35.6</v>
      </c>
      <c r="CU14" s="530"/>
      <c r="CV14" s="530"/>
      <c r="CW14" s="530"/>
      <c r="CX14" s="530"/>
      <c r="CY14" s="530"/>
      <c r="CZ14" s="530"/>
      <c r="DA14" s="531"/>
      <c r="DB14" s="529">
        <v>29.3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149</v>
      </c>
      <c r="N15" s="517"/>
      <c r="O15" s="517"/>
      <c r="P15" s="517"/>
      <c r="Q15" s="518"/>
      <c r="R15" s="519">
        <v>15112</v>
      </c>
      <c r="S15" s="520"/>
      <c r="T15" s="520"/>
      <c r="U15" s="520"/>
      <c r="V15" s="521"/>
      <c r="W15" s="522" t="s">
        <v>150</v>
      </c>
      <c r="X15" s="418"/>
      <c r="Y15" s="418"/>
      <c r="Z15" s="418"/>
      <c r="AA15" s="418"/>
      <c r="AB15" s="419"/>
      <c r="AC15" s="385">
        <v>2873</v>
      </c>
      <c r="AD15" s="386"/>
      <c r="AE15" s="386"/>
      <c r="AF15" s="386"/>
      <c r="AG15" s="387"/>
      <c r="AH15" s="385">
        <v>2787</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1871128</v>
      </c>
      <c r="BO15" s="462"/>
      <c r="BP15" s="462"/>
      <c r="BQ15" s="462"/>
      <c r="BR15" s="462"/>
      <c r="BS15" s="462"/>
      <c r="BT15" s="462"/>
      <c r="BU15" s="463"/>
      <c r="BV15" s="461">
        <v>1841832</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39.299999999999997</v>
      </c>
      <c r="AD16" s="513"/>
      <c r="AE16" s="513"/>
      <c r="AF16" s="513"/>
      <c r="AG16" s="514"/>
      <c r="AH16" s="512">
        <v>38.799999999999997</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3683357</v>
      </c>
      <c r="BO16" s="433"/>
      <c r="BP16" s="433"/>
      <c r="BQ16" s="433"/>
      <c r="BR16" s="433"/>
      <c r="BS16" s="433"/>
      <c r="BT16" s="433"/>
      <c r="BU16" s="434"/>
      <c r="BV16" s="432">
        <v>3636061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156</v>
      </c>
      <c r="N17" s="526"/>
      <c r="O17" s="526"/>
      <c r="P17" s="526"/>
      <c r="Q17" s="527"/>
      <c r="R17" s="509" t="s">
        <v>157</v>
      </c>
      <c r="S17" s="510"/>
      <c r="T17" s="510"/>
      <c r="U17" s="510"/>
      <c r="V17" s="511"/>
      <c r="W17" s="522" t="s">
        <v>158</v>
      </c>
      <c r="X17" s="418"/>
      <c r="Y17" s="418"/>
      <c r="Z17" s="418"/>
      <c r="AA17" s="418"/>
      <c r="AB17" s="419"/>
      <c r="AC17" s="385">
        <v>4052</v>
      </c>
      <c r="AD17" s="386"/>
      <c r="AE17" s="386"/>
      <c r="AF17" s="386"/>
      <c r="AG17" s="387"/>
      <c r="AH17" s="385">
        <v>4007</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2360038</v>
      </c>
      <c r="BO17" s="433"/>
      <c r="BP17" s="433"/>
      <c r="BQ17" s="433"/>
      <c r="BR17" s="433"/>
      <c r="BS17" s="433"/>
      <c r="BT17" s="433"/>
      <c r="BU17" s="434"/>
      <c r="BV17" s="432">
        <v>2324878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160</v>
      </c>
      <c r="C18" s="483"/>
      <c r="D18" s="483"/>
      <c r="E18" s="484"/>
      <c r="F18" s="484"/>
      <c r="G18" s="484"/>
      <c r="H18" s="484"/>
      <c r="I18" s="484"/>
      <c r="J18" s="484"/>
      <c r="K18" s="484"/>
      <c r="L18" s="485">
        <v>19.440000000000001</v>
      </c>
      <c r="M18" s="485"/>
      <c r="N18" s="485"/>
      <c r="O18" s="485"/>
      <c r="P18" s="485"/>
      <c r="Q18" s="485"/>
      <c r="R18" s="486"/>
      <c r="S18" s="486"/>
      <c r="T18" s="486"/>
      <c r="U18" s="486"/>
      <c r="V18" s="487"/>
      <c r="W18" s="503"/>
      <c r="X18" s="504"/>
      <c r="Y18" s="504"/>
      <c r="Z18" s="504"/>
      <c r="AA18" s="504"/>
      <c r="AB18" s="528"/>
      <c r="AC18" s="402">
        <v>55.4</v>
      </c>
      <c r="AD18" s="403"/>
      <c r="AE18" s="403"/>
      <c r="AF18" s="403"/>
      <c r="AG18" s="488"/>
      <c r="AH18" s="402">
        <v>55.8</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4092911</v>
      </c>
      <c r="BO18" s="433"/>
      <c r="BP18" s="433"/>
      <c r="BQ18" s="433"/>
      <c r="BR18" s="433"/>
      <c r="BS18" s="433"/>
      <c r="BT18" s="433"/>
      <c r="BU18" s="434"/>
      <c r="BV18" s="432">
        <v>4017040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162</v>
      </c>
      <c r="C19" s="483"/>
      <c r="D19" s="483"/>
      <c r="E19" s="484"/>
      <c r="F19" s="484"/>
      <c r="G19" s="484"/>
      <c r="H19" s="484"/>
      <c r="I19" s="484"/>
      <c r="J19" s="484"/>
      <c r="K19" s="484"/>
      <c r="L19" s="492">
        <v>791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5775414</v>
      </c>
      <c r="BO19" s="433"/>
      <c r="BP19" s="433"/>
      <c r="BQ19" s="433"/>
      <c r="BR19" s="433"/>
      <c r="BS19" s="433"/>
      <c r="BT19" s="433"/>
      <c r="BU19" s="434"/>
      <c r="BV19" s="432">
        <v>5622399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164</v>
      </c>
      <c r="C20" s="483"/>
      <c r="D20" s="483"/>
      <c r="E20" s="484"/>
      <c r="F20" s="484"/>
      <c r="G20" s="484"/>
      <c r="H20" s="484"/>
      <c r="I20" s="484"/>
      <c r="J20" s="484"/>
      <c r="K20" s="484"/>
      <c r="L20" s="492">
        <v>6434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6845336</v>
      </c>
      <c r="BO22" s="462"/>
      <c r="BP22" s="462"/>
      <c r="BQ22" s="462"/>
      <c r="BR22" s="462"/>
      <c r="BS22" s="462"/>
      <c r="BT22" s="462"/>
      <c r="BU22" s="463"/>
      <c r="BV22" s="461">
        <v>6303399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6140163</v>
      </c>
      <c r="BO23" s="433"/>
      <c r="BP23" s="433"/>
      <c r="BQ23" s="433"/>
      <c r="BR23" s="433"/>
      <c r="BS23" s="433"/>
      <c r="BT23" s="433"/>
      <c r="BU23" s="434"/>
      <c r="BV23" s="432">
        <v>5857009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174</v>
      </c>
      <c r="F24" s="389"/>
      <c r="G24" s="389"/>
      <c r="H24" s="389"/>
      <c r="I24" s="389"/>
      <c r="J24" s="389"/>
      <c r="K24" s="390"/>
      <c r="L24" s="385">
        <v>1</v>
      </c>
      <c r="M24" s="386"/>
      <c r="N24" s="386"/>
      <c r="O24" s="386"/>
      <c r="P24" s="387"/>
      <c r="Q24" s="385">
        <v>7500</v>
      </c>
      <c r="R24" s="386"/>
      <c r="S24" s="386"/>
      <c r="T24" s="386"/>
      <c r="U24" s="386"/>
      <c r="V24" s="387"/>
      <c r="W24" s="475"/>
      <c r="X24" s="412"/>
      <c r="Y24" s="413"/>
      <c r="Z24" s="388" t="s">
        <v>175</v>
      </c>
      <c r="AA24" s="389"/>
      <c r="AB24" s="389"/>
      <c r="AC24" s="389"/>
      <c r="AD24" s="389"/>
      <c r="AE24" s="389"/>
      <c r="AF24" s="389"/>
      <c r="AG24" s="390"/>
      <c r="AH24" s="385">
        <v>121</v>
      </c>
      <c r="AI24" s="386"/>
      <c r="AJ24" s="386"/>
      <c r="AK24" s="386"/>
      <c r="AL24" s="387"/>
      <c r="AM24" s="385">
        <v>372801</v>
      </c>
      <c r="AN24" s="386"/>
      <c r="AO24" s="386"/>
      <c r="AP24" s="386"/>
      <c r="AQ24" s="386"/>
      <c r="AR24" s="387"/>
      <c r="AS24" s="385">
        <v>3081</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3863082</v>
      </c>
      <c r="BO24" s="433"/>
      <c r="BP24" s="433"/>
      <c r="BQ24" s="433"/>
      <c r="BR24" s="433"/>
      <c r="BS24" s="433"/>
      <c r="BT24" s="433"/>
      <c r="BU24" s="434"/>
      <c r="BV24" s="432">
        <v>3113325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177</v>
      </c>
      <c r="F25" s="389"/>
      <c r="G25" s="389"/>
      <c r="H25" s="389"/>
      <c r="I25" s="389"/>
      <c r="J25" s="389"/>
      <c r="K25" s="390"/>
      <c r="L25" s="385">
        <v>1</v>
      </c>
      <c r="M25" s="386"/>
      <c r="N25" s="386"/>
      <c r="O25" s="386"/>
      <c r="P25" s="387"/>
      <c r="Q25" s="385">
        <v>5500</v>
      </c>
      <c r="R25" s="386"/>
      <c r="S25" s="386"/>
      <c r="T25" s="386"/>
      <c r="U25" s="386"/>
      <c r="V25" s="387"/>
      <c r="W25" s="475"/>
      <c r="X25" s="412"/>
      <c r="Y25" s="413"/>
      <c r="Z25" s="388" t="s">
        <v>178</v>
      </c>
      <c r="AA25" s="389"/>
      <c r="AB25" s="389"/>
      <c r="AC25" s="389"/>
      <c r="AD25" s="389"/>
      <c r="AE25" s="389"/>
      <c r="AF25" s="389"/>
      <c r="AG25" s="390"/>
      <c r="AH25" s="385" t="s">
        <v>179</v>
      </c>
      <c r="AI25" s="386"/>
      <c r="AJ25" s="386"/>
      <c r="AK25" s="386"/>
      <c r="AL25" s="387"/>
      <c r="AM25" s="385" t="s">
        <v>180</v>
      </c>
      <c r="AN25" s="386"/>
      <c r="AO25" s="386"/>
      <c r="AP25" s="386"/>
      <c r="AQ25" s="386"/>
      <c r="AR25" s="387"/>
      <c r="AS25" s="385" t="s">
        <v>181</v>
      </c>
      <c r="AT25" s="386"/>
      <c r="AU25" s="386"/>
      <c r="AV25" s="386"/>
      <c r="AW25" s="386"/>
      <c r="AX25" s="445"/>
      <c r="AY25" s="458" t="s">
        <v>182</v>
      </c>
      <c r="AZ25" s="459"/>
      <c r="BA25" s="459"/>
      <c r="BB25" s="459"/>
      <c r="BC25" s="459"/>
      <c r="BD25" s="459"/>
      <c r="BE25" s="459"/>
      <c r="BF25" s="459"/>
      <c r="BG25" s="459"/>
      <c r="BH25" s="459"/>
      <c r="BI25" s="459"/>
      <c r="BJ25" s="459"/>
      <c r="BK25" s="459"/>
      <c r="BL25" s="459"/>
      <c r="BM25" s="460"/>
      <c r="BN25" s="461">
        <v>4979406</v>
      </c>
      <c r="BO25" s="462"/>
      <c r="BP25" s="462"/>
      <c r="BQ25" s="462"/>
      <c r="BR25" s="462"/>
      <c r="BS25" s="462"/>
      <c r="BT25" s="462"/>
      <c r="BU25" s="463"/>
      <c r="BV25" s="461">
        <v>5563633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183</v>
      </c>
      <c r="F26" s="389"/>
      <c r="G26" s="389"/>
      <c r="H26" s="389"/>
      <c r="I26" s="389"/>
      <c r="J26" s="389"/>
      <c r="K26" s="390"/>
      <c r="L26" s="385">
        <v>1</v>
      </c>
      <c r="M26" s="386"/>
      <c r="N26" s="386"/>
      <c r="O26" s="386"/>
      <c r="P26" s="387"/>
      <c r="Q26" s="385">
        <v>5000</v>
      </c>
      <c r="R26" s="386"/>
      <c r="S26" s="386"/>
      <c r="T26" s="386"/>
      <c r="U26" s="386"/>
      <c r="V26" s="387"/>
      <c r="W26" s="475"/>
      <c r="X26" s="412"/>
      <c r="Y26" s="413"/>
      <c r="Z26" s="388" t="s">
        <v>184</v>
      </c>
      <c r="AA26" s="443"/>
      <c r="AB26" s="443"/>
      <c r="AC26" s="443"/>
      <c r="AD26" s="443"/>
      <c r="AE26" s="443"/>
      <c r="AF26" s="443"/>
      <c r="AG26" s="444"/>
      <c r="AH26" s="385">
        <v>1</v>
      </c>
      <c r="AI26" s="386"/>
      <c r="AJ26" s="386"/>
      <c r="AK26" s="386"/>
      <c r="AL26" s="387"/>
      <c r="AM26" s="385" t="s">
        <v>185</v>
      </c>
      <c r="AN26" s="386"/>
      <c r="AO26" s="386"/>
      <c r="AP26" s="386"/>
      <c r="AQ26" s="386"/>
      <c r="AR26" s="387"/>
      <c r="AS26" s="385" t="s">
        <v>186</v>
      </c>
      <c r="AT26" s="386"/>
      <c r="AU26" s="386"/>
      <c r="AV26" s="386"/>
      <c r="AW26" s="386"/>
      <c r="AX26" s="445"/>
      <c r="AY26" s="472" t="s">
        <v>187</v>
      </c>
      <c r="AZ26" s="392"/>
      <c r="BA26" s="392"/>
      <c r="BB26" s="392"/>
      <c r="BC26" s="392"/>
      <c r="BD26" s="392"/>
      <c r="BE26" s="392"/>
      <c r="BF26" s="392"/>
      <c r="BG26" s="392"/>
      <c r="BH26" s="392"/>
      <c r="BI26" s="392"/>
      <c r="BJ26" s="392"/>
      <c r="BK26" s="392"/>
      <c r="BL26" s="392"/>
      <c r="BM26" s="473"/>
      <c r="BN26" s="432" t="s">
        <v>179</v>
      </c>
      <c r="BO26" s="433"/>
      <c r="BP26" s="433"/>
      <c r="BQ26" s="433"/>
      <c r="BR26" s="433"/>
      <c r="BS26" s="433"/>
      <c r="BT26" s="433"/>
      <c r="BU26" s="434"/>
      <c r="BV26" s="432" t="s">
        <v>179</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188</v>
      </c>
      <c r="F27" s="389"/>
      <c r="G27" s="389"/>
      <c r="H27" s="389"/>
      <c r="I27" s="389"/>
      <c r="J27" s="389"/>
      <c r="K27" s="390"/>
      <c r="L27" s="385">
        <v>1</v>
      </c>
      <c r="M27" s="386"/>
      <c r="N27" s="386"/>
      <c r="O27" s="386"/>
      <c r="P27" s="387"/>
      <c r="Q27" s="385">
        <v>3340</v>
      </c>
      <c r="R27" s="386"/>
      <c r="S27" s="386"/>
      <c r="T27" s="386"/>
      <c r="U27" s="386"/>
      <c r="V27" s="387"/>
      <c r="W27" s="475"/>
      <c r="X27" s="412"/>
      <c r="Y27" s="413"/>
      <c r="Z27" s="388" t="s">
        <v>189</v>
      </c>
      <c r="AA27" s="389"/>
      <c r="AB27" s="389"/>
      <c r="AC27" s="389"/>
      <c r="AD27" s="389"/>
      <c r="AE27" s="389"/>
      <c r="AF27" s="389"/>
      <c r="AG27" s="390"/>
      <c r="AH27" s="385" t="s">
        <v>179</v>
      </c>
      <c r="AI27" s="386"/>
      <c r="AJ27" s="386"/>
      <c r="AK27" s="386"/>
      <c r="AL27" s="387"/>
      <c r="AM27" s="385" t="s">
        <v>132</v>
      </c>
      <c r="AN27" s="386"/>
      <c r="AO27" s="386"/>
      <c r="AP27" s="386"/>
      <c r="AQ27" s="386"/>
      <c r="AR27" s="387"/>
      <c r="AS27" s="385" t="s">
        <v>190</v>
      </c>
      <c r="AT27" s="386"/>
      <c r="AU27" s="386"/>
      <c r="AV27" s="386"/>
      <c r="AW27" s="386"/>
      <c r="AX27" s="445"/>
      <c r="AY27" s="469" t="s">
        <v>191</v>
      </c>
      <c r="AZ27" s="470"/>
      <c r="BA27" s="470"/>
      <c r="BB27" s="470"/>
      <c r="BC27" s="470"/>
      <c r="BD27" s="470"/>
      <c r="BE27" s="470"/>
      <c r="BF27" s="470"/>
      <c r="BG27" s="470"/>
      <c r="BH27" s="470"/>
      <c r="BI27" s="470"/>
      <c r="BJ27" s="470"/>
      <c r="BK27" s="470"/>
      <c r="BL27" s="470"/>
      <c r="BM27" s="471"/>
      <c r="BN27" s="466" t="s">
        <v>179</v>
      </c>
      <c r="BO27" s="467"/>
      <c r="BP27" s="467"/>
      <c r="BQ27" s="467"/>
      <c r="BR27" s="467"/>
      <c r="BS27" s="467"/>
      <c r="BT27" s="467"/>
      <c r="BU27" s="468"/>
      <c r="BV27" s="466" t="s">
        <v>179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192</v>
      </c>
      <c r="F28" s="389"/>
      <c r="G28" s="389"/>
      <c r="H28" s="389"/>
      <c r="I28" s="389"/>
      <c r="J28" s="389"/>
      <c r="K28" s="390"/>
      <c r="L28" s="385">
        <v>1</v>
      </c>
      <c r="M28" s="386"/>
      <c r="N28" s="386"/>
      <c r="O28" s="386"/>
      <c r="P28" s="387"/>
      <c r="Q28" s="385">
        <v>2760</v>
      </c>
      <c r="R28" s="386"/>
      <c r="S28" s="386"/>
      <c r="T28" s="386"/>
      <c r="U28" s="386"/>
      <c r="V28" s="387"/>
      <c r="W28" s="475"/>
      <c r="X28" s="412"/>
      <c r="Y28" s="413"/>
      <c r="Z28" s="388" t="s">
        <v>193</v>
      </c>
      <c r="AA28" s="389"/>
      <c r="AB28" s="389"/>
      <c r="AC28" s="389"/>
      <c r="AD28" s="389"/>
      <c r="AE28" s="389"/>
      <c r="AF28" s="389"/>
      <c r="AG28" s="390"/>
      <c r="AH28" s="385" t="s">
        <v>132</v>
      </c>
      <c r="AI28" s="386"/>
      <c r="AJ28" s="386"/>
      <c r="AK28" s="386"/>
      <c r="AL28" s="387"/>
      <c r="AM28" s="385" t="s">
        <v>179</v>
      </c>
      <c r="AN28" s="386"/>
      <c r="AO28" s="386"/>
      <c r="AP28" s="386"/>
      <c r="AQ28" s="386"/>
      <c r="AR28" s="387"/>
      <c r="AS28" s="385" t="s">
        <v>132</v>
      </c>
      <c r="AT28" s="386"/>
      <c r="AU28" s="386"/>
      <c r="AV28" s="386"/>
      <c r="AW28" s="386"/>
      <c r="AX28" s="445"/>
      <c r="AY28" s="449" t="s">
        <v>194</v>
      </c>
      <c r="AZ28" s="450"/>
      <c r="BA28" s="450"/>
      <c r="BB28" s="451"/>
      <c r="BC28" s="458" t="s">
        <v>50</v>
      </c>
      <c r="BD28" s="459"/>
      <c r="BE28" s="459"/>
      <c r="BF28" s="459"/>
      <c r="BG28" s="459"/>
      <c r="BH28" s="459"/>
      <c r="BI28" s="459"/>
      <c r="BJ28" s="459"/>
      <c r="BK28" s="459"/>
      <c r="BL28" s="459"/>
      <c r="BM28" s="460"/>
      <c r="BN28" s="461">
        <v>1080631</v>
      </c>
      <c r="BO28" s="462"/>
      <c r="BP28" s="462"/>
      <c r="BQ28" s="462"/>
      <c r="BR28" s="462"/>
      <c r="BS28" s="462"/>
      <c r="BT28" s="462"/>
      <c r="BU28" s="463"/>
      <c r="BV28" s="461">
        <v>1036931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195</v>
      </c>
      <c r="F29" s="389"/>
      <c r="G29" s="389"/>
      <c r="H29" s="389"/>
      <c r="I29" s="389"/>
      <c r="J29" s="389"/>
      <c r="K29" s="390"/>
      <c r="L29" s="385">
        <v>12</v>
      </c>
      <c r="M29" s="386"/>
      <c r="N29" s="386"/>
      <c r="O29" s="386"/>
      <c r="P29" s="387"/>
      <c r="Q29" s="385">
        <v>2510</v>
      </c>
      <c r="R29" s="386"/>
      <c r="S29" s="386"/>
      <c r="T29" s="386"/>
      <c r="U29" s="386"/>
      <c r="V29" s="387"/>
      <c r="W29" s="476"/>
      <c r="X29" s="477"/>
      <c r="Y29" s="478"/>
      <c r="Z29" s="388" t="s">
        <v>196</v>
      </c>
      <c r="AA29" s="389"/>
      <c r="AB29" s="389"/>
      <c r="AC29" s="389"/>
      <c r="AD29" s="389"/>
      <c r="AE29" s="389"/>
      <c r="AF29" s="389"/>
      <c r="AG29" s="390"/>
      <c r="AH29" s="385">
        <v>121</v>
      </c>
      <c r="AI29" s="386"/>
      <c r="AJ29" s="386"/>
      <c r="AK29" s="386"/>
      <c r="AL29" s="387"/>
      <c r="AM29" s="385">
        <v>372801</v>
      </c>
      <c r="AN29" s="386"/>
      <c r="AO29" s="386"/>
      <c r="AP29" s="386"/>
      <c r="AQ29" s="386"/>
      <c r="AR29" s="387"/>
      <c r="AS29" s="385">
        <v>3081</v>
      </c>
      <c r="AT29" s="386"/>
      <c r="AU29" s="386"/>
      <c r="AV29" s="386"/>
      <c r="AW29" s="386"/>
      <c r="AX29" s="445"/>
      <c r="AY29" s="452"/>
      <c r="AZ29" s="453"/>
      <c r="BA29" s="453"/>
      <c r="BB29" s="454"/>
      <c r="BC29" s="446" t="s">
        <v>197</v>
      </c>
      <c r="BD29" s="447"/>
      <c r="BE29" s="447"/>
      <c r="BF29" s="447"/>
      <c r="BG29" s="447"/>
      <c r="BH29" s="447"/>
      <c r="BI29" s="447"/>
      <c r="BJ29" s="447"/>
      <c r="BK29" s="447"/>
      <c r="BL29" s="447"/>
      <c r="BM29" s="448"/>
      <c r="BN29" s="432">
        <v>53797</v>
      </c>
      <c r="BO29" s="433"/>
      <c r="BP29" s="433"/>
      <c r="BQ29" s="433"/>
      <c r="BR29" s="433"/>
      <c r="BS29" s="433"/>
      <c r="BT29" s="433"/>
      <c r="BU29" s="434"/>
      <c r="BV29" s="432">
        <v>53781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198</v>
      </c>
      <c r="X30" s="400"/>
      <c r="Y30" s="400"/>
      <c r="Z30" s="400"/>
      <c r="AA30" s="400"/>
      <c r="AB30" s="400"/>
      <c r="AC30" s="400"/>
      <c r="AD30" s="400"/>
      <c r="AE30" s="400"/>
      <c r="AF30" s="400"/>
      <c r="AG30" s="401"/>
      <c r="AH30" s="402">
        <v>93.7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135394</v>
      </c>
      <c r="BO30" s="467"/>
      <c r="BP30" s="467"/>
      <c r="BQ30" s="467"/>
      <c r="BR30" s="467"/>
      <c r="BS30" s="467"/>
      <c r="BT30" s="467"/>
      <c r="BU30" s="468"/>
      <c r="BV30" s="466">
        <v>127915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199</v>
      </c>
      <c r="D32" s="391"/>
      <c r="E32" s="391"/>
      <c r="F32" s="391"/>
      <c r="G32" s="391"/>
      <c r="H32" s="391"/>
      <c r="I32" s="391"/>
      <c r="J32" s="391"/>
      <c r="K32" s="391"/>
      <c r="L32" s="391"/>
      <c r="M32" s="391"/>
      <c r="N32" s="391"/>
      <c r="O32" s="391"/>
      <c r="P32" s="391"/>
      <c r="Q32" s="391"/>
      <c r="R32" s="391"/>
      <c r="S32" s="391"/>
      <c r="U32" s="392" t="s">
        <v>200</v>
      </c>
      <c r="V32" s="392"/>
      <c r="W32" s="392"/>
      <c r="X32" s="392"/>
      <c r="Y32" s="392"/>
      <c r="Z32" s="392"/>
      <c r="AA32" s="392"/>
      <c r="AB32" s="392"/>
      <c r="AC32" s="392"/>
      <c r="AD32" s="392"/>
      <c r="AE32" s="392"/>
      <c r="AF32" s="392"/>
      <c r="AG32" s="392"/>
      <c r="AH32" s="392"/>
      <c r="AI32" s="392"/>
      <c r="AJ32" s="392"/>
      <c r="AK32" s="392"/>
      <c r="AM32" s="392" t="s">
        <v>201</v>
      </c>
      <c r="AN32" s="392"/>
      <c r="AO32" s="392"/>
      <c r="AP32" s="392"/>
      <c r="AQ32" s="392"/>
      <c r="AR32" s="392"/>
      <c r="AS32" s="392"/>
      <c r="AT32" s="392"/>
      <c r="AU32" s="392"/>
      <c r="AV32" s="392"/>
      <c r="AW32" s="392"/>
      <c r="AX32" s="392"/>
      <c r="AY32" s="392"/>
      <c r="AZ32" s="392"/>
      <c r="BA32" s="392"/>
      <c r="BB32" s="392"/>
      <c r="BC32" s="392"/>
      <c r="BE32" s="392" t="s">
        <v>202</v>
      </c>
      <c r="BF32" s="392"/>
      <c r="BG32" s="392"/>
      <c r="BH32" s="392"/>
      <c r="BI32" s="392"/>
      <c r="BJ32" s="392"/>
      <c r="BK32" s="392"/>
      <c r="BL32" s="392"/>
      <c r="BM32" s="392"/>
      <c r="BN32" s="392"/>
      <c r="BO32" s="392"/>
      <c r="BP32" s="392"/>
      <c r="BQ32" s="392"/>
      <c r="BR32" s="392"/>
      <c r="BS32" s="392"/>
      <c r="BT32" s="392"/>
      <c r="BU32" s="392"/>
      <c r="BW32" s="392" t="s">
        <v>203</v>
      </c>
      <c r="BX32" s="392"/>
      <c r="BY32" s="392"/>
      <c r="BZ32" s="392"/>
      <c r="CA32" s="392"/>
      <c r="CB32" s="392"/>
      <c r="CC32" s="392"/>
      <c r="CD32" s="392"/>
      <c r="CE32" s="392"/>
      <c r="CF32" s="392"/>
      <c r="CG32" s="392"/>
      <c r="CH32" s="392"/>
      <c r="CI32" s="392"/>
      <c r="CJ32" s="392"/>
      <c r="CK32" s="392"/>
      <c r="CL32" s="392"/>
      <c r="CM32" s="392"/>
      <c r="CO32" s="392" t="s">
        <v>204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205</v>
      </c>
      <c r="D33" s="384"/>
      <c r="E33" s="383" t="s">
        <v>206</v>
      </c>
      <c r="F33" s="383"/>
      <c r="G33" s="383"/>
      <c r="H33" s="383"/>
      <c r="I33" s="383"/>
      <c r="J33" s="383"/>
      <c r="K33" s="383"/>
      <c r="L33" s="383"/>
      <c r="M33" s="383"/>
      <c r="N33" s="383"/>
      <c r="O33" s="383"/>
      <c r="P33" s="383"/>
      <c r="Q33" s="383"/>
      <c r="R33" s="383"/>
      <c r="S33" s="383"/>
      <c r="T33" s="179"/>
      <c r="U33" s="384" t="s">
        <v>205</v>
      </c>
      <c r="V33" s="384"/>
      <c r="W33" s="383" t="s">
        <v>207</v>
      </c>
      <c r="X33" s="383"/>
      <c r="Y33" s="383"/>
      <c r="Z33" s="383"/>
      <c r="AA33" s="383"/>
      <c r="AB33" s="383"/>
      <c r="AC33" s="383"/>
      <c r="AD33" s="383"/>
      <c r="AE33" s="383"/>
      <c r="AF33" s="383"/>
      <c r="AG33" s="383"/>
      <c r="AH33" s="383"/>
      <c r="AI33" s="383"/>
      <c r="AJ33" s="383"/>
      <c r="AK33" s="383"/>
      <c r="AL33" s="179"/>
      <c r="AM33" s="384" t="s">
        <v>205</v>
      </c>
      <c r="AN33" s="384"/>
      <c r="AO33" s="383" t="s">
        <v>208</v>
      </c>
      <c r="AP33" s="383"/>
      <c r="AQ33" s="383"/>
      <c r="AR33" s="383"/>
      <c r="AS33" s="383"/>
      <c r="AT33" s="383"/>
      <c r="AU33" s="383"/>
      <c r="AV33" s="383"/>
      <c r="AW33" s="383"/>
      <c r="AX33" s="383"/>
      <c r="AY33" s="383"/>
      <c r="AZ33" s="383"/>
      <c r="BA33" s="383"/>
      <c r="BB33" s="383"/>
      <c r="BC33" s="383"/>
      <c r="BD33" s="185"/>
      <c r="BE33" s="383" t="s">
        <v>209</v>
      </c>
      <c r="BF33" s="383"/>
      <c r="BG33" s="383" t="s">
        <v>210</v>
      </c>
      <c r="BH33" s="383"/>
      <c r="BI33" s="383"/>
      <c r="BJ33" s="383"/>
      <c r="BK33" s="383"/>
      <c r="BL33" s="383"/>
      <c r="BM33" s="383"/>
      <c r="BN33" s="383"/>
      <c r="BO33" s="383"/>
      <c r="BP33" s="383"/>
      <c r="BQ33" s="383"/>
      <c r="BR33" s="383"/>
      <c r="BS33" s="383"/>
      <c r="BT33" s="383"/>
      <c r="BU33" s="383"/>
      <c r="BV33" s="185"/>
      <c r="BW33" s="384" t="s">
        <v>209</v>
      </c>
      <c r="BX33" s="384"/>
      <c r="BY33" s="383" t="s">
        <v>211</v>
      </c>
      <c r="BZ33" s="383"/>
      <c r="CA33" s="383"/>
      <c r="CB33" s="383"/>
      <c r="CC33" s="383"/>
      <c r="CD33" s="383"/>
      <c r="CE33" s="383"/>
      <c r="CF33" s="383"/>
      <c r="CG33" s="383"/>
      <c r="CH33" s="383"/>
      <c r="CI33" s="383"/>
      <c r="CJ33" s="383"/>
      <c r="CK33" s="383"/>
      <c r="CL33" s="383"/>
      <c r="CM33" s="383"/>
      <c r="CN33" s="179"/>
      <c r="CO33" s="384" t="s">
        <v>212</v>
      </c>
      <c r="CP33" s="384"/>
      <c r="CQ33" s="383" t="s">
        <v>213</v>
      </c>
      <c r="CR33" s="383"/>
      <c r="CS33" s="383"/>
      <c r="CT33" s="383"/>
      <c r="CU33" s="383"/>
      <c r="CV33" s="383"/>
      <c r="CW33" s="383"/>
      <c r="CX33" s="383"/>
      <c r="CY33" s="383"/>
      <c r="CZ33" s="383"/>
      <c r="DA33" s="383"/>
      <c r="DB33" s="383"/>
      <c r="DC33" s="383"/>
      <c r="DD33" s="383"/>
      <c r="DE33" s="383"/>
      <c r="DF33" s="179"/>
      <c r="DG33" s="382" t="s">
        <v>214</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有明広域行政事務組合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t="str">
        <f t="shared" ref="BW35:BW43" si="2">IF(BY35="","",BW34+1)</f>
        <v/>
      </c>
      <c r="BX35" s="380"/>
      <c r="BY35" s="381" t="str">
        <f>IF('各会計、関係団体の財政状況及び健全化判断比率'!B69="","",'各会計、関係団体の財政状況及び健全化判断比率'!B69)</f>
        <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215</v>
      </c>
      <c r="E46" s="377" t="s">
        <v>216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219</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220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221</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222</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223</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ciMv1m81hHSDTnXaQK0vp8b+K/razBCIIcWfSDf4no6V53RAoCC9Cf0g187Ny8WfdblkFPPxK4up7j4qUCs+Gg==" saltValue="XDNQZQq9JjCfqQRxtu85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5" zoomScale="42" zoomScaleNormal="4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62" t="s">
        <v>571</v>
      </c>
      <c r="D34" s="1162"/>
      <c r="E34" s="1163"/>
      <c r="F34" s="32">
        <v>11.04</v>
      </c>
      <c r="G34" s="33">
        <v>11.51</v>
      </c>
      <c r="H34" s="33">
        <v>11.62</v>
      </c>
      <c r="I34" s="33">
        <v>10.18</v>
      </c>
      <c r="J34" s="34">
        <v>10.47</v>
      </c>
      <c r="K34" s="22"/>
      <c r="L34" s="22"/>
      <c r="M34" s="22"/>
      <c r="N34" s="22"/>
      <c r="O34" s="22"/>
      <c r="P34" s="22"/>
    </row>
    <row r="35" spans="1:16" ht="39" customHeight="1" x14ac:dyDescent="0.15">
      <c r="A35" s="22"/>
      <c r="B35" s="35"/>
      <c r="C35" s="1158" t="s">
        <v>572</v>
      </c>
      <c r="D35" s="1158"/>
      <c r="E35" s="1159"/>
      <c r="F35" s="36">
        <v>1.1599999999999999</v>
      </c>
      <c r="G35" s="37">
        <v>1.78</v>
      </c>
      <c r="H35" s="37">
        <v>1.82</v>
      </c>
      <c r="I35" s="37">
        <v>6.39</v>
      </c>
      <c r="J35" s="38">
        <v>4.1900000000000004</v>
      </c>
      <c r="K35" s="22"/>
      <c r="L35" s="22"/>
      <c r="M35" s="22"/>
      <c r="N35" s="22"/>
      <c r="O35" s="22"/>
      <c r="P35" s="22"/>
    </row>
    <row r="36" spans="1:16" ht="39" customHeight="1" x14ac:dyDescent="0.15">
      <c r="A36" s="22"/>
      <c r="B36" s="35"/>
      <c r="C36" s="1158" t="s">
        <v>573</v>
      </c>
      <c r="D36" s="1158"/>
      <c r="E36" s="1159"/>
      <c r="F36" s="36">
        <v>2.5099999999999998</v>
      </c>
      <c r="G36" s="37">
        <v>2.4</v>
      </c>
      <c r="H36" s="37">
        <v>3.02</v>
      </c>
      <c r="I36" s="37">
        <v>3.36</v>
      </c>
      <c r="J36" s="38">
        <v>3.57</v>
      </c>
      <c r="K36" s="22"/>
      <c r="L36" s="22"/>
      <c r="M36" s="22"/>
      <c r="N36" s="22"/>
      <c r="O36" s="22"/>
      <c r="P36" s="22"/>
    </row>
    <row r="37" spans="1:16" ht="39" customHeight="1" x14ac:dyDescent="0.15">
      <c r="A37" s="22"/>
      <c r="B37" s="35"/>
      <c r="C37" s="1158" t="s">
        <v>574</v>
      </c>
      <c r="D37" s="1158"/>
      <c r="E37" s="1159"/>
      <c r="F37" s="36">
        <v>1.25</v>
      </c>
      <c r="G37" s="37">
        <v>0.67</v>
      </c>
      <c r="H37" s="37">
        <v>0.56999999999999995</v>
      </c>
      <c r="I37" s="37">
        <v>1.86</v>
      </c>
      <c r="J37" s="38">
        <v>2.15</v>
      </c>
      <c r="K37" s="22"/>
      <c r="L37" s="22"/>
      <c r="M37" s="22"/>
      <c r="N37" s="22"/>
      <c r="O37" s="22"/>
      <c r="P37" s="22"/>
    </row>
    <row r="38" spans="1:16" ht="39" customHeight="1" x14ac:dyDescent="0.15">
      <c r="A38" s="22"/>
      <c r="B38" s="35"/>
      <c r="C38" s="1158" t="s">
        <v>575</v>
      </c>
      <c r="D38" s="1158"/>
      <c r="E38" s="1159"/>
      <c r="F38" s="36">
        <v>1.67</v>
      </c>
      <c r="G38" s="37">
        <v>1.52</v>
      </c>
      <c r="H38" s="37">
        <v>0.84</v>
      </c>
      <c r="I38" s="37">
        <v>0.78</v>
      </c>
      <c r="J38" s="38">
        <v>0.23</v>
      </c>
      <c r="K38" s="22"/>
      <c r="L38" s="22"/>
      <c r="M38" s="22"/>
      <c r="N38" s="22"/>
      <c r="O38" s="22"/>
      <c r="P38" s="22"/>
    </row>
    <row r="39" spans="1:16" ht="39" customHeight="1" x14ac:dyDescent="0.15">
      <c r="A39" s="22"/>
      <c r="B39" s="35"/>
      <c r="C39" s="1158" t="s">
        <v>576</v>
      </c>
      <c r="D39" s="1158"/>
      <c r="E39" s="1159"/>
      <c r="F39" s="36">
        <v>0.01</v>
      </c>
      <c r="G39" s="37">
        <v>0.01</v>
      </c>
      <c r="H39" s="37">
        <v>0.01</v>
      </c>
      <c r="I39" s="37">
        <v>0.01</v>
      </c>
      <c r="J39" s="38">
        <v>0.01</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577</v>
      </c>
      <c r="D42" s="1158"/>
      <c r="E42" s="1159"/>
      <c r="F42" s="36" t="s">
        <v>522</v>
      </c>
      <c r="G42" s="37" t="s">
        <v>522</v>
      </c>
      <c r="H42" s="37" t="s">
        <v>522</v>
      </c>
      <c r="I42" s="37" t="s">
        <v>522</v>
      </c>
      <c r="J42" s="38" t="s">
        <v>522</v>
      </c>
      <c r="K42" s="22"/>
      <c r="L42" s="22"/>
      <c r="M42" s="22"/>
      <c r="N42" s="22"/>
      <c r="O42" s="22"/>
      <c r="P42" s="22"/>
    </row>
    <row r="43" spans="1:16" ht="39" customHeight="1" thickBot="1" x14ac:dyDescent="0.2">
      <c r="A43" s="22"/>
      <c r="B43" s="40"/>
      <c r="C43" s="1160" t="s">
        <v>578</v>
      </c>
      <c r="D43" s="1160"/>
      <c r="E43" s="1161"/>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iNcntU8ZIqrzseJDlFxvs5j2LjMcvq1xhA3+SQ91P3dzfJ6a3IV1rEzeJqBtV7BHwGKopImV1LYaf4dOxyWg==" saltValue="M3b00l40DsmJs78O0FN8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33" zoomScaleNormal="33"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528</v>
      </c>
      <c r="L45" s="58">
        <v>504</v>
      </c>
      <c r="M45" s="58">
        <v>536</v>
      </c>
      <c r="N45" s="58">
        <v>542</v>
      </c>
      <c r="O45" s="59">
        <v>535</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522</v>
      </c>
      <c r="L46" s="62" t="s">
        <v>522</v>
      </c>
      <c r="M46" s="62" t="s">
        <v>522</v>
      </c>
      <c r="N46" s="62" t="s">
        <v>522</v>
      </c>
      <c r="O46" s="63" t="s">
        <v>522</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522</v>
      </c>
      <c r="L47" s="62" t="s">
        <v>522</v>
      </c>
      <c r="M47" s="62" t="s">
        <v>522</v>
      </c>
      <c r="N47" s="62" t="s">
        <v>522</v>
      </c>
      <c r="O47" s="63" t="s">
        <v>522</v>
      </c>
      <c r="P47" s="46"/>
      <c r="Q47" s="46"/>
      <c r="R47" s="46"/>
      <c r="S47" s="46"/>
      <c r="T47" s="46"/>
      <c r="U47" s="46"/>
    </row>
    <row r="48" spans="1:21" ht="30.75" customHeight="1" x14ac:dyDescent="0.15">
      <c r="A48" s="46"/>
      <c r="B48" s="1189"/>
      <c r="C48" s="1190"/>
      <c r="D48" s="60"/>
      <c r="E48" s="1166" t="s">
        <v>15</v>
      </c>
      <c r="F48" s="1166"/>
      <c r="G48" s="1166"/>
      <c r="H48" s="1166"/>
      <c r="I48" s="1166"/>
      <c r="J48" s="1167"/>
      <c r="K48" s="61">
        <v>311</v>
      </c>
      <c r="L48" s="62">
        <v>322</v>
      </c>
      <c r="M48" s="62">
        <v>306</v>
      </c>
      <c r="N48" s="62">
        <v>286</v>
      </c>
      <c r="O48" s="63">
        <v>296</v>
      </c>
      <c r="P48" s="46"/>
      <c r="Q48" s="46"/>
      <c r="R48" s="46"/>
      <c r="S48" s="46"/>
      <c r="T48" s="46"/>
      <c r="U48" s="46"/>
    </row>
    <row r="49" spans="1:21" ht="30.75" customHeight="1" x14ac:dyDescent="0.15">
      <c r="A49" s="46"/>
      <c r="B49" s="1189"/>
      <c r="C49" s="1190"/>
      <c r="D49" s="60"/>
      <c r="E49" s="1166" t="s">
        <v>16</v>
      </c>
      <c r="F49" s="1166"/>
      <c r="G49" s="1166"/>
      <c r="H49" s="1166"/>
      <c r="I49" s="1166"/>
      <c r="J49" s="1167"/>
      <c r="K49" s="61">
        <v>208</v>
      </c>
      <c r="L49" s="62">
        <v>192</v>
      </c>
      <c r="M49" s="62">
        <v>166</v>
      </c>
      <c r="N49" s="62">
        <v>35</v>
      </c>
      <c r="O49" s="63">
        <v>41</v>
      </c>
      <c r="P49" s="46"/>
      <c r="Q49" s="46"/>
      <c r="R49" s="46"/>
      <c r="S49" s="46"/>
      <c r="T49" s="46"/>
      <c r="U49" s="46"/>
    </row>
    <row r="50" spans="1:21" ht="30.75" customHeight="1" x14ac:dyDescent="0.15">
      <c r="A50" s="46"/>
      <c r="B50" s="1189"/>
      <c r="C50" s="1190"/>
      <c r="D50" s="60"/>
      <c r="E50" s="1166" t="s">
        <v>17</v>
      </c>
      <c r="F50" s="1166"/>
      <c r="G50" s="1166"/>
      <c r="H50" s="1166"/>
      <c r="I50" s="1166"/>
      <c r="J50" s="1167"/>
      <c r="K50" s="61">
        <v>759</v>
      </c>
      <c r="L50" s="62">
        <v>1366</v>
      </c>
      <c r="M50" s="62">
        <v>103</v>
      </c>
      <c r="N50" s="62">
        <v>101</v>
      </c>
      <c r="O50" s="63">
        <v>103</v>
      </c>
      <c r="P50" s="46"/>
      <c r="Q50" s="46"/>
      <c r="R50" s="46"/>
      <c r="S50" s="46"/>
      <c r="T50" s="46"/>
      <c r="U50" s="46"/>
    </row>
    <row r="51" spans="1:21" ht="30.75" customHeight="1" x14ac:dyDescent="0.15">
      <c r="A51" s="46"/>
      <c r="B51" s="1191"/>
      <c r="C51" s="1192"/>
      <c r="D51" s="64"/>
      <c r="E51" s="1166" t="s">
        <v>18</v>
      </c>
      <c r="F51" s="1166"/>
      <c r="G51" s="1166"/>
      <c r="H51" s="1166"/>
      <c r="I51" s="1166"/>
      <c r="J51" s="1167"/>
      <c r="K51" s="61">
        <v>0</v>
      </c>
      <c r="L51" s="62">
        <v>0</v>
      </c>
      <c r="M51" s="62">
        <v>0</v>
      </c>
      <c r="N51" s="62">
        <v>0</v>
      </c>
      <c r="O51" s="63">
        <v>0</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1541</v>
      </c>
      <c r="L52" s="62">
        <v>2128</v>
      </c>
      <c r="M52" s="62">
        <v>839</v>
      </c>
      <c r="N52" s="62">
        <v>751</v>
      </c>
      <c r="O52" s="63">
        <v>739</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265</v>
      </c>
      <c r="L53" s="67">
        <v>256</v>
      </c>
      <c r="M53" s="67">
        <v>272</v>
      </c>
      <c r="N53" s="67">
        <v>213</v>
      </c>
      <c r="O53" s="68">
        <v>236</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579</v>
      </c>
      <c r="P56" s="46"/>
      <c r="Q56" s="46"/>
      <c r="R56" s="46"/>
      <c r="S56" s="46"/>
      <c r="T56" s="46"/>
      <c r="U56" s="46"/>
    </row>
    <row r="57" spans="1:21" ht="31.5" customHeight="1" thickBot="1" x14ac:dyDescent="0.2">
      <c r="A57" s="46"/>
      <c r="B57" s="74"/>
      <c r="C57" s="75"/>
      <c r="D57" s="75"/>
      <c r="E57" s="76"/>
      <c r="F57" s="76"/>
      <c r="G57" s="76"/>
      <c r="H57" s="76"/>
      <c r="I57" s="76"/>
      <c r="J57" s="77" t="s">
        <v>2</v>
      </c>
      <c r="K57" s="78" t="s">
        <v>580</v>
      </c>
      <c r="L57" s="79" t="s">
        <v>581</v>
      </c>
      <c r="M57" s="79" t="s">
        <v>582</v>
      </c>
      <c r="N57" s="79" t="s">
        <v>583</v>
      </c>
      <c r="O57" s="80" t="s">
        <v>584</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pp27RGD1o01RFRLADGalhwFEk9krRRMoNSuVmuBzk4qK6o6QpqwWdwljYonlLIOBxWQIR/VOQSrQY/2RrdPAg==" saltValue="MuTiqDgmZG3tHNgtBhVI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K50" sqref="K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564</v>
      </c>
      <c r="J40" s="101" t="s">
        <v>565</v>
      </c>
      <c r="K40" s="101" t="s">
        <v>566</v>
      </c>
      <c r="L40" s="101" t="s">
        <v>567</v>
      </c>
      <c r="M40" s="102" t="s">
        <v>568</v>
      </c>
    </row>
    <row r="41" spans="2:13" ht="27.75" customHeight="1" x14ac:dyDescent="0.15">
      <c r="B41" s="1207" t="s">
        <v>32</v>
      </c>
      <c r="C41" s="1208"/>
      <c r="D41" s="103"/>
      <c r="E41" s="1209" t="s">
        <v>33</v>
      </c>
      <c r="F41" s="1209"/>
      <c r="G41" s="1209"/>
      <c r="H41" s="1210"/>
      <c r="I41" s="342">
        <v>5752</v>
      </c>
      <c r="J41" s="343">
        <v>5829</v>
      </c>
      <c r="K41" s="343">
        <v>5938</v>
      </c>
      <c r="L41" s="343">
        <v>6303</v>
      </c>
      <c r="M41" s="344">
        <v>6845</v>
      </c>
    </row>
    <row r="42" spans="2:13" ht="27.75" customHeight="1" x14ac:dyDescent="0.15">
      <c r="B42" s="1197"/>
      <c r="C42" s="1198"/>
      <c r="D42" s="104"/>
      <c r="E42" s="1201" t="s">
        <v>34</v>
      </c>
      <c r="F42" s="1201"/>
      <c r="G42" s="1201"/>
      <c r="H42" s="1202"/>
      <c r="I42" s="345">
        <v>5882</v>
      </c>
      <c r="J42" s="346">
        <v>4435</v>
      </c>
      <c r="K42" s="346">
        <v>4271</v>
      </c>
      <c r="L42" s="346">
        <v>4107</v>
      </c>
      <c r="M42" s="347">
        <v>3942</v>
      </c>
    </row>
    <row r="43" spans="2:13" ht="27.75" customHeight="1" x14ac:dyDescent="0.15">
      <c r="B43" s="1197"/>
      <c r="C43" s="1198"/>
      <c r="D43" s="104"/>
      <c r="E43" s="1201" t="s">
        <v>35</v>
      </c>
      <c r="F43" s="1201"/>
      <c r="G43" s="1201"/>
      <c r="H43" s="1202"/>
      <c r="I43" s="345">
        <v>3443</v>
      </c>
      <c r="J43" s="346">
        <v>2829</v>
      </c>
      <c r="K43" s="346">
        <v>2773</v>
      </c>
      <c r="L43" s="346">
        <v>2504</v>
      </c>
      <c r="M43" s="347">
        <v>2269</v>
      </c>
    </row>
    <row r="44" spans="2:13" ht="27.75" customHeight="1" x14ac:dyDescent="0.15">
      <c r="B44" s="1197"/>
      <c r="C44" s="1198"/>
      <c r="D44" s="104"/>
      <c r="E44" s="1201" t="s">
        <v>36</v>
      </c>
      <c r="F44" s="1201"/>
      <c r="G44" s="1201"/>
      <c r="H44" s="1202"/>
      <c r="I44" s="345">
        <v>612</v>
      </c>
      <c r="J44" s="346">
        <v>633</v>
      </c>
      <c r="K44" s="346">
        <v>776</v>
      </c>
      <c r="L44" s="346">
        <v>766</v>
      </c>
      <c r="M44" s="347">
        <v>733</v>
      </c>
    </row>
    <row r="45" spans="2:13" ht="27.75" customHeight="1" x14ac:dyDescent="0.15">
      <c r="B45" s="1197"/>
      <c r="C45" s="1198"/>
      <c r="D45" s="104"/>
      <c r="E45" s="1201" t="s">
        <v>37</v>
      </c>
      <c r="F45" s="1201"/>
      <c r="G45" s="1201"/>
      <c r="H45" s="1202"/>
      <c r="I45" s="345">
        <v>930</v>
      </c>
      <c r="J45" s="346">
        <v>883</v>
      </c>
      <c r="K45" s="346">
        <v>706</v>
      </c>
      <c r="L45" s="346">
        <v>536</v>
      </c>
      <c r="M45" s="347">
        <v>520</v>
      </c>
    </row>
    <row r="46" spans="2:13" ht="27.75" customHeight="1" x14ac:dyDescent="0.15">
      <c r="B46" s="1197"/>
      <c r="C46" s="1198"/>
      <c r="D46" s="105"/>
      <c r="E46" s="1201" t="s">
        <v>38</v>
      </c>
      <c r="F46" s="1201"/>
      <c r="G46" s="1201"/>
      <c r="H46" s="1202"/>
      <c r="I46" s="345" t="s">
        <v>522</v>
      </c>
      <c r="J46" s="346" t="s">
        <v>522</v>
      </c>
      <c r="K46" s="346" t="s">
        <v>522</v>
      </c>
      <c r="L46" s="346" t="s">
        <v>522</v>
      </c>
      <c r="M46" s="347" t="s">
        <v>522</v>
      </c>
    </row>
    <row r="47" spans="2:13" ht="27.75" customHeight="1" x14ac:dyDescent="0.15">
      <c r="B47" s="1197"/>
      <c r="C47" s="1198"/>
      <c r="D47" s="106"/>
      <c r="E47" s="1211" t="s">
        <v>39</v>
      </c>
      <c r="F47" s="1212"/>
      <c r="G47" s="1212"/>
      <c r="H47" s="1213"/>
      <c r="I47" s="345" t="s">
        <v>522</v>
      </c>
      <c r="J47" s="346" t="s">
        <v>522</v>
      </c>
      <c r="K47" s="346" t="s">
        <v>522</v>
      </c>
      <c r="L47" s="346" t="s">
        <v>522</v>
      </c>
      <c r="M47" s="347" t="s">
        <v>522</v>
      </c>
    </row>
    <row r="48" spans="2:13" ht="27.75" customHeight="1" x14ac:dyDescent="0.15">
      <c r="B48" s="1197"/>
      <c r="C48" s="1198"/>
      <c r="D48" s="104"/>
      <c r="E48" s="1201" t="s">
        <v>40</v>
      </c>
      <c r="F48" s="1201"/>
      <c r="G48" s="1201"/>
      <c r="H48" s="1202"/>
      <c r="I48" s="345" t="s">
        <v>522</v>
      </c>
      <c r="J48" s="346" t="s">
        <v>522</v>
      </c>
      <c r="K48" s="346" t="s">
        <v>522</v>
      </c>
      <c r="L48" s="346" t="s">
        <v>522</v>
      </c>
      <c r="M48" s="347" t="s">
        <v>522</v>
      </c>
    </row>
    <row r="49" spans="2:13" ht="27.75" customHeight="1" x14ac:dyDescent="0.15">
      <c r="B49" s="1199"/>
      <c r="C49" s="1200"/>
      <c r="D49" s="104"/>
      <c r="E49" s="1201" t="s">
        <v>41</v>
      </c>
      <c r="F49" s="1201"/>
      <c r="G49" s="1201"/>
      <c r="H49" s="1202"/>
      <c r="I49" s="345" t="s">
        <v>522</v>
      </c>
      <c r="J49" s="346" t="s">
        <v>522</v>
      </c>
      <c r="K49" s="346" t="s">
        <v>522</v>
      </c>
      <c r="L49" s="346" t="s">
        <v>522</v>
      </c>
      <c r="M49" s="347" t="s">
        <v>522</v>
      </c>
    </row>
    <row r="50" spans="2:13" ht="27.75" customHeight="1" x14ac:dyDescent="0.15">
      <c r="B50" s="1195" t="s">
        <v>42</v>
      </c>
      <c r="C50" s="1196"/>
      <c r="D50" s="107"/>
      <c r="E50" s="1201" t="s">
        <v>43</v>
      </c>
      <c r="F50" s="1201"/>
      <c r="G50" s="1201"/>
      <c r="H50" s="1202"/>
      <c r="I50" s="345">
        <v>825</v>
      </c>
      <c r="J50" s="346">
        <v>989</v>
      </c>
      <c r="K50" s="346">
        <v>1226</v>
      </c>
      <c r="L50" s="346">
        <v>1533</v>
      </c>
      <c r="M50" s="347">
        <v>1618</v>
      </c>
    </row>
    <row r="51" spans="2:13" ht="27.75" customHeight="1" x14ac:dyDescent="0.15">
      <c r="B51" s="1197"/>
      <c r="C51" s="1198"/>
      <c r="D51" s="104"/>
      <c r="E51" s="1201" t="s">
        <v>44</v>
      </c>
      <c r="F51" s="1201"/>
      <c r="G51" s="1201"/>
      <c r="H51" s="1202"/>
      <c r="I51" s="345">
        <v>5971</v>
      </c>
      <c r="J51" s="346">
        <v>4509</v>
      </c>
      <c r="K51" s="346">
        <v>4347</v>
      </c>
      <c r="L51" s="346">
        <v>4300</v>
      </c>
      <c r="M51" s="347">
        <v>4127</v>
      </c>
    </row>
    <row r="52" spans="2:13" ht="27.75" customHeight="1" x14ac:dyDescent="0.15">
      <c r="B52" s="1199"/>
      <c r="C52" s="1200"/>
      <c r="D52" s="104"/>
      <c r="E52" s="1201" t="s">
        <v>45</v>
      </c>
      <c r="F52" s="1201"/>
      <c r="G52" s="1201"/>
      <c r="H52" s="1202"/>
      <c r="I52" s="345">
        <v>7753</v>
      </c>
      <c r="J52" s="346">
        <v>7503</v>
      </c>
      <c r="K52" s="346">
        <v>7433</v>
      </c>
      <c r="L52" s="346">
        <v>7291</v>
      </c>
      <c r="M52" s="347">
        <v>7274</v>
      </c>
    </row>
    <row r="53" spans="2:13" ht="27.75" customHeight="1" thickBot="1" x14ac:dyDescent="0.2">
      <c r="B53" s="1203" t="s">
        <v>46</v>
      </c>
      <c r="C53" s="1204"/>
      <c r="D53" s="108"/>
      <c r="E53" s="1205" t="s">
        <v>47</v>
      </c>
      <c r="F53" s="1205"/>
      <c r="G53" s="1205"/>
      <c r="H53" s="1206"/>
      <c r="I53" s="348">
        <v>2070</v>
      </c>
      <c r="J53" s="349">
        <v>1607</v>
      </c>
      <c r="K53" s="349">
        <v>1459</v>
      </c>
      <c r="L53" s="349">
        <v>1093</v>
      </c>
      <c r="M53" s="350">
        <v>1291</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D/JhfELgFV/pvwpUUGR30Cr+xQ9X3kJgm1DR7FL7xHJWo4Jp4TbRMEORa41MTzG9SkCbpS99ue0Wuo4XIBIHfg==" saltValue="eJYchxVl2p1Y6xdMeCqw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27" zoomScaleNormal="27"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566</v>
      </c>
      <c r="G54" s="117" t="s">
        <v>567</v>
      </c>
      <c r="H54" s="118" t="s">
        <v>568</v>
      </c>
    </row>
    <row r="55" spans="2:8" ht="52.5" customHeight="1" x14ac:dyDescent="0.15">
      <c r="B55" s="119"/>
      <c r="C55" s="1222" t="s">
        <v>50</v>
      </c>
      <c r="D55" s="1222"/>
      <c r="E55" s="1223"/>
      <c r="F55" s="120">
        <v>765</v>
      </c>
      <c r="G55" s="120">
        <v>1037</v>
      </c>
      <c r="H55" s="121">
        <v>1081</v>
      </c>
    </row>
    <row r="56" spans="2:8" ht="52.5" customHeight="1" x14ac:dyDescent="0.15">
      <c r="B56" s="122"/>
      <c r="C56" s="1224" t="s">
        <v>51</v>
      </c>
      <c r="D56" s="1224"/>
      <c r="E56" s="1225"/>
      <c r="F56" s="123">
        <v>54</v>
      </c>
      <c r="G56" s="123">
        <v>54</v>
      </c>
      <c r="H56" s="124">
        <v>54</v>
      </c>
    </row>
    <row r="57" spans="2:8" ht="53.25" customHeight="1" x14ac:dyDescent="0.15">
      <c r="B57" s="122"/>
      <c r="C57" s="1226" t="s">
        <v>52</v>
      </c>
      <c r="D57" s="1226"/>
      <c r="E57" s="1227"/>
      <c r="F57" s="125">
        <v>120</v>
      </c>
      <c r="G57" s="125">
        <v>128</v>
      </c>
      <c r="H57" s="126">
        <v>135</v>
      </c>
    </row>
    <row r="58" spans="2:8" ht="45.75" customHeight="1" x14ac:dyDescent="0.15">
      <c r="B58" s="127"/>
      <c r="C58" s="1214" t="s">
        <v>586</v>
      </c>
      <c r="D58" s="1215"/>
      <c r="E58" s="1216"/>
      <c r="F58" s="128">
        <v>53</v>
      </c>
      <c r="G58" s="128">
        <v>50</v>
      </c>
      <c r="H58" s="129"/>
    </row>
    <row r="59" spans="2:8" ht="45.75" customHeight="1" x14ac:dyDescent="0.15">
      <c r="B59" s="127"/>
      <c r="C59" s="1214" t="s">
        <v>587</v>
      </c>
      <c r="D59" s="1215"/>
      <c r="E59" s="1216"/>
      <c r="F59" s="128">
        <v>43</v>
      </c>
      <c r="G59" s="128">
        <v>38</v>
      </c>
      <c r="H59" s="129"/>
    </row>
    <row r="60" spans="2:8" ht="45.75" customHeight="1" x14ac:dyDescent="0.15">
      <c r="B60" s="127"/>
      <c r="C60" s="1214" t="s">
        <v>588</v>
      </c>
      <c r="D60" s="1215"/>
      <c r="E60" s="1216"/>
      <c r="F60" s="128">
        <v>8</v>
      </c>
      <c r="G60" s="128">
        <v>17</v>
      </c>
      <c r="H60" s="129"/>
    </row>
    <row r="61" spans="2:8" ht="45.75" customHeight="1" x14ac:dyDescent="0.15">
      <c r="B61" s="127"/>
      <c r="C61" s="1214" t="s">
        <v>589</v>
      </c>
      <c r="D61" s="1215"/>
      <c r="E61" s="1216"/>
      <c r="F61" s="128">
        <v>8</v>
      </c>
      <c r="G61" s="128">
        <v>8</v>
      </c>
      <c r="H61" s="129"/>
    </row>
    <row r="62" spans="2:8" ht="45.75" customHeight="1" thickBot="1" x14ac:dyDescent="0.2">
      <c r="B62" s="130"/>
      <c r="C62" s="1217" t="s">
        <v>590</v>
      </c>
      <c r="D62" s="1218"/>
      <c r="E62" s="1219"/>
      <c r="F62" s="131">
        <v>2</v>
      </c>
      <c r="G62" s="131">
        <v>2</v>
      </c>
      <c r="H62" s="132"/>
    </row>
    <row r="63" spans="2:8" ht="52.5" customHeight="1" thickBot="1" x14ac:dyDescent="0.2">
      <c r="B63" s="133"/>
      <c r="C63" s="1220" t="s">
        <v>53</v>
      </c>
      <c r="D63" s="1220"/>
      <c r="E63" s="1221"/>
      <c r="F63" s="134">
        <v>939</v>
      </c>
      <c r="G63" s="134">
        <v>1219</v>
      </c>
      <c r="H63" s="135">
        <v>1270</v>
      </c>
    </row>
    <row r="64" spans="2:8" x14ac:dyDescent="0.15"/>
  </sheetData>
  <sheetProtection algorithmName="SHA-512" hashValue="pDROZ4TP/taggZ3W0X4MlTs/dMR2TPchejIBM/qJBYQhOwb+atdCXeFBmSNJGhrSWksnzU3bUhq5V3mQwNVvHg==" saltValue="RnDAFTYX3353M8pH3kK/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D8F28-067E-40D4-89EB-F0EFDA525897}">
  <sheetPr>
    <pageSetUpPr fitToPage="1"/>
  </sheetPr>
  <dimension ref="A1:DE85"/>
  <sheetViews>
    <sheetView showGridLines="0" tabSelected="1" zoomScale="40" zoomScaleNormal="4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593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564</v>
      </c>
      <c r="BQ50" s="1233"/>
      <c r="BR50" s="1233"/>
      <c r="BS50" s="1233"/>
      <c r="BT50" s="1233"/>
      <c r="BU50" s="1233"/>
      <c r="BV50" s="1233"/>
      <c r="BW50" s="1233"/>
      <c r="BX50" s="1233" t="s">
        <v>565</v>
      </c>
      <c r="BY50" s="1233"/>
      <c r="BZ50" s="1233"/>
      <c r="CA50" s="1233"/>
      <c r="CB50" s="1233"/>
      <c r="CC50" s="1233"/>
      <c r="CD50" s="1233"/>
      <c r="CE50" s="1233"/>
      <c r="CF50" s="1233" t="s">
        <v>566</v>
      </c>
      <c r="CG50" s="1233"/>
      <c r="CH50" s="1233"/>
      <c r="CI50" s="1233"/>
      <c r="CJ50" s="1233"/>
      <c r="CK50" s="1233"/>
      <c r="CL50" s="1233"/>
      <c r="CM50" s="1233"/>
      <c r="CN50" s="1233" t="s">
        <v>567</v>
      </c>
      <c r="CO50" s="1233"/>
      <c r="CP50" s="1233"/>
      <c r="CQ50" s="1233"/>
      <c r="CR50" s="1233"/>
      <c r="CS50" s="1233"/>
      <c r="CT50" s="1233"/>
      <c r="CU50" s="1233"/>
      <c r="CV50" s="1233" t="s">
        <v>568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595</v>
      </c>
      <c r="AO51" s="1231"/>
      <c r="AP51" s="1231"/>
      <c r="AQ51" s="1231"/>
      <c r="AR51" s="1231"/>
      <c r="AS51" s="1231"/>
      <c r="AT51" s="1231"/>
      <c r="AU51" s="1231"/>
      <c r="AV51" s="1231"/>
      <c r="AW51" s="1231"/>
      <c r="AX51" s="1231"/>
      <c r="AY51" s="1231"/>
      <c r="AZ51" s="1231"/>
      <c r="BA51" s="1231"/>
      <c r="BB51" s="1231" t="s">
        <v>596</v>
      </c>
      <c r="BC51" s="1231"/>
      <c r="BD51" s="1231"/>
      <c r="BE51" s="1231"/>
      <c r="BF51" s="1231"/>
      <c r="BG51" s="1231"/>
      <c r="BH51" s="1231"/>
      <c r="BI51" s="1231"/>
      <c r="BJ51" s="1231"/>
      <c r="BK51" s="1231"/>
      <c r="BL51" s="1231"/>
      <c r="BM51" s="1231"/>
      <c r="BN51" s="1231"/>
      <c r="BO51" s="1231"/>
      <c r="BP51" s="1228">
        <v>60.3</v>
      </c>
      <c r="BQ51" s="1228"/>
      <c r="BR51" s="1228"/>
      <c r="BS51" s="1228"/>
      <c r="BT51" s="1228"/>
      <c r="BU51" s="1228"/>
      <c r="BV51" s="1228"/>
      <c r="BW51" s="1228"/>
      <c r="BX51" s="1228">
        <v>47</v>
      </c>
      <c r="BY51" s="1228"/>
      <c r="BZ51" s="1228"/>
      <c r="CA51" s="1228"/>
      <c r="CB51" s="1228"/>
      <c r="CC51" s="1228"/>
      <c r="CD51" s="1228"/>
      <c r="CE51" s="1228"/>
      <c r="CF51" s="1228">
        <v>41.5</v>
      </c>
      <c r="CG51" s="1228"/>
      <c r="CH51" s="1228"/>
      <c r="CI51" s="1228"/>
      <c r="CJ51" s="1228"/>
      <c r="CK51" s="1228"/>
      <c r="CL51" s="1228"/>
      <c r="CM51" s="1228"/>
      <c r="CN51" s="1228">
        <v>29.3</v>
      </c>
      <c r="CO51" s="1228"/>
      <c r="CP51" s="1228"/>
      <c r="CQ51" s="1228"/>
      <c r="CR51" s="1228"/>
      <c r="CS51" s="1228"/>
      <c r="CT51" s="1228"/>
      <c r="CU51" s="1228"/>
      <c r="CV51" s="1228">
        <v>35.6</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597</v>
      </c>
      <c r="BC53" s="1231"/>
      <c r="BD53" s="1231"/>
      <c r="BE53" s="1231"/>
      <c r="BF53" s="1231"/>
      <c r="BG53" s="1231"/>
      <c r="BH53" s="1231"/>
      <c r="BI53" s="1231"/>
      <c r="BJ53" s="1231"/>
      <c r="BK53" s="1231"/>
      <c r="BL53" s="1231"/>
      <c r="BM53" s="1231"/>
      <c r="BN53" s="1231"/>
      <c r="BO53" s="1231"/>
      <c r="BP53" s="1228">
        <v>66.3</v>
      </c>
      <c r="BQ53" s="1228"/>
      <c r="BR53" s="1228"/>
      <c r="BS53" s="1228"/>
      <c r="BT53" s="1228"/>
      <c r="BU53" s="1228"/>
      <c r="BV53" s="1228"/>
      <c r="BW53" s="1228"/>
      <c r="BX53" s="1228">
        <v>62</v>
      </c>
      <c r="BY53" s="1228"/>
      <c r="BZ53" s="1228"/>
      <c r="CA53" s="1228"/>
      <c r="CB53" s="1228"/>
      <c r="CC53" s="1228"/>
      <c r="CD53" s="1228"/>
      <c r="CE53" s="1228"/>
      <c r="CF53" s="1228">
        <v>57.7</v>
      </c>
      <c r="CG53" s="1228"/>
      <c r="CH53" s="1228"/>
      <c r="CI53" s="1228"/>
      <c r="CJ53" s="1228"/>
      <c r="CK53" s="1228"/>
      <c r="CL53" s="1228"/>
      <c r="CM53" s="1228"/>
      <c r="CN53" s="1228">
        <v>64.099999999999994</v>
      </c>
      <c r="CO53" s="1228"/>
      <c r="CP53" s="1228"/>
      <c r="CQ53" s="1228"/>
      <c r="CR53" s="1228"/>
      <c r="CS53" s="1228"/>
      <c r="CT53" s="1228"/>
      <c r="CU53" s="1228"/>
      <c r="CV53" s="1228">
        <v>64.599999999999994</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598</v>
      </c>
      <c r="AO55" s="1233"/>
      <c r="AP55" s="1233"/>
      <c r="AQ55" s="1233"/>
      <c r="AR55" s="1233"/>
      <c r="AS55" s="1233"/>
      <c r="AT55" s="1233"/>
      <c r="AU55" s="1233"/>
      <c r="AV55" s="1233"/>
      <c r="AW55" s="1233"/>
      <c r="AX55" s="1233"/>
      <c r="AY55" s="1233"/>
      <c r="AZ55" s="1233"/>
      <c r="BA55" s="1233"/>
      <c r="BB55" s="1231" t="s">
        <v>596</v>
      </c>
      <c r="BC55" s="1231"/>
      <c r="BD55" s="1231"/>
      <c r="BE55" s="1231"/>
      <c r="BF55" s="1231"/>
      <c r="BG55" s="1231"/>
      <c r="BH55" s="1231"/>
      <c r="BI55" s="1231"/>
      <c r="BJ55" s="1231"/>
      <c r="BK55" s="1231"/>
      <c r="BL55" s="1231"/>
      <c r="BM55" s="1231"/>
      <c r="BN55" s="1231"/>
      <c r="BO55" s="1231"/>
      <c r="BP55" s="1228">
        <v>38.5</v>
      </c>
      <c r="BQ55" s="1228"/>
      <c r="BR55" s="1228"/>
      <c r="BS55" s="1228"/>
      <c r="BT55" s="1228"/>
      <c r="BU55" s="1228"/>
      <c r="BV55" s="1228"/>
      <c r="BW55" s="1228"/>
      <c r="BX55" s="1228">
        <v>35.5</v>
      </c>
      <c r="BY55" s="1228"/>
      <c r="BZ55" s="1228"/>
      <c r="CA55" s="1228"/>
      <c r="CB55" s="1228"/>
      <c r="CC55" s="1228"/>
      <c r="CD55" s="1228"/>
      <c r="CE55" s="1228"/>
      <c r="CF55" s="1228">
        <v>13.5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597</v>
      </c>
      <c r="BC57" s="1231"/>
      <c r="BD57" s="1231"/>
      <c r="BE57" s="1231"/>
      <c r="BF57" s="1231"/>
      <c r="BG57" s="1231"/>
      <c r="BH57" s="1231"/>
      <c r="BI57" s="1231"/>
      <c r="BJ57" s="1231"/>
      <c r="BK57" s="1231"/>
      <c r="BL57" s="1231"/>
      <c r="BM57" s="1231"/>
      <c r="BN57" s="1231"/>
      <c r="BO57" s="1231"/>
      <c r="BP57" s="1228">
        <v>65.3</v>
      </c>
      <c r="BQ57" s="1228"/>
      <c r="BR57" s="1228"/>
      <c r="BS57" s="1228"/>
      <c r="BT57" s="1228"/>
      <c r="BU57" s="1228"/>
      <c r="BV57" s="1228"/>
      <c r="BW57" s="1228"/>
      <c r="BX57" s="1228">
        <v>66</v>
      </c>
      <c r="BY57" s="1228"/>
      <c r="BZ57" s="1228"/>
      <c r="CA57" s="1228"/>
      <c r="CB57" s="1228"/>
      <c r="CC57" s="1228"/>
      <c r="CD57" s="1228"/>
      <c r="CE57" s="1228"/>
      <c r="CF57" s="1228">
        <v>65.099999999999994</v>
      </c>
      <c r="CG57" s="1228"/>
      <c r="CH57" s="1228"/>
      <c r="CI57" s="1228"/>
      <c r="CJ57" s="1228"/>
      <c r="CK57" s="1228"/>
      <c r="CL57" s="1228"/>
      <c r="CM57" s="1228"/>
      <c r="CN57" s="1228">
        <v>64.3</v>
      </c>
      <c r="CO57" s="1228"/>
      <c r="CP57" s="1228"/>
      <c r="CQ57" s="1228"/>
      <c r="CR57" s="1228"/>
      <c r="CS57" s="1228"/>
      <c r="CT57" s="1228"/>
      <c r="CU57" s="1228"/>
      <c r="CV57" s="1228">
        <v>65.7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599</v>
      </c>
    </row>
    <row r="64" spans="1:109" x14ac:dyDescent="0.15">
      <c r="B64" s="259"/>
      <c r="G64" s="357"/>
      <c r="I64" s="369"/>
      <c r="J64" s="369"/>
      <c r="K64" s="369"/>
      <c r="L64" s="369"/>
      <c r="M64" s="369"/>
      <c r="N64" s="370"/>
      <c r="AM64" s="357"/>
      <c r="AN64" s="357" t="s">
        <v>592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600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564</v>
      </c>
      <c r="BQ72" s="1233"/>
      <c r="BR72" s="1233"/>
      <c r="BS72" s="1233"/>
      <c r="BT72" s="1233"/>
      <c r="BU72" s="1233"/>
      <c r="BV72" s="1233"/>
      <c r="BW72" s="1233"/>
      <c r="BX72" s="1233" t="s">
        <v>565</v>
      </c>
      <c r="BY72" s="1233"/>
      <c r="BZ72" s="1233"/>
      <c r="CA72" s="1233"/>
      <c r="CB72" s="1233"/>
      <c r="CC72" s="1233"/>
      <c r="CD72" s="1233"/>
      <c r="CE72" s="1233"/>
      <c r="CF72" s="1233" t="s">
        <v>566</v>
      </c>
      <c r="CG72" s="1233"/>
      <c r="CH72" s="1233"/>
      <c r="CI72" s="1233"/>
      <c r="CJ72" s="1233"/>
      <c r="CK72" s="1233"/>
      <c r="CL72" s="1233"/>
      <c r="CM72" s="1233"/>
      <c r="CN72" s="1233" t="s">
        <v>567</v>
      </c>
      <c r="CO72" s="1233"/>
      <c r="CP72" s="1233"/>
      <c r="CQ72" s="1233"/>
      <c r="CR72" s="1233"/>
      <c r="CS72" s="1233"/>
      <c r="CT72" s="1233"/>
      <c r="CU72" s="1233"/>
      <c r="CV72" s="1233" t="s">
        <v>568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595</v>
      </c>
      <c r="AO73" s="1231"/>
      <c r="AP73" s="1231"/>
      <c r="AQ73" s="1231"/>
      <c r="AR73" s="1231"/>
      <c r="AS73" s="1231"/>
      <c r="AT73" s="1231"/>
      <c r="AU73" s="1231"/>
      <c r="AV73" s="1231"/>
      <c r="AW73" s="1231"/>
      <c r="AX73" s="1231"/>
      <c r="AY73" s="1231"/>
      <c r="AZ73" s="1231"/>
      <c r="BA73" s="1231"/>
      <c r="BB73" s="1231" t="s">
        <v>596</v>
      </c>
      <c r="BC73" s="1231"/>
      <c r="BD73" s="1231"/>
      <c r="BE73" s="1231"/>
      <c r="BF73" s="1231"/>
      <c r="BG73" s="1231"/>
      <c r="BH73" s="1231"/>
      <c r="BI73" s="1231"/>
      <c r="BJ73" s="1231"/>
      <c r="BK73" s="1231"/>
      <c r="BL73" s="1231"/>
      <c r="BM73" s="1231"/>
      <c r="BN73" s="1231"/>
      <c r="BO73" s="1231"/>
      <c r="BP73" s="1228">
        <v>60.3</v>
      </c>
      <c r="BQ73" s="1228"/>
      <c r="BR73" s="1228"/>
      <c r="BS73" s="1228"/>
      <c r="BT73" s="1228"/>
      <c r="BU73" s="1228"/>
      <c r="BV73" s="1228"/>
      <c r="BW73" s="1228"/>
      <c r="BX73" s="1228">
        <v>47</v>
      </c>
      <c r="BY73" s="1228"/>
      <c r="BZ73" s="1228"/>
      <c r="CA73" s="1228"/>
      <c r="CB73" s="1228"/>
      <c r="CC73" s="1228"/>
      <c r="CD73" s="1228"/>
      <c r="CE73" s="1228"/>
      <c r="CF73" s="1228">
        <v>41.5</v>
      </c>
      <c r="CG73" s="1228"/>
      <c r="CH73" s="1228"/>
      <c r="CI73" s="1228"/>
      <c r="CJ73" s="1228"/>
      <c r="CK73" s="1228"/>
      <c r="CL73" s="1228"/>
      <c r="CM73" s="1228"/>
      <c r="CN73" s="1228">
        <v>29.3</v>
      </c>
      <c r="CO73" s="1228"/>
      <c r="CP73" s="1228"/>
      <c r="CQ73" s="1228"/>
      <c r="CR73" s="1228"/>
      <c r="CS73" s="1228"/>
      <c r="CT73" s="1228"/>
      <c r="CU73" s="1228"/>
      <c r="CV73" s="1228">
        <v>35.6</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601</v>
      </c>
      <c r="BC75" s="1231"/>
      <c r="BD75" s="1231"/>
      <c r="BE75" s="1231"/>
      <c r="BF75" s="1231"/>
      <c r="BG75" s="1231"/>
      <c r="BH75" s="1231"/>
      <c r="BI75" s="1231"/>
      <c r="BJ75" s="1231"/>
      <c r="BK75" s="1231"/>
      <c r="BL75" s="1231"/>
      <c r="BM75" s="1231"/>
      <c r="BN75" s="1231"/>
      <c r="BO75" s="1231"/>
      <c r="BP75" s="1228">
        <v>9.1</v>
      </c>
      <c r="BQ75" s="1228"/>
      <c r="BR75" s="1228"/>
      <c r="BS75" s="1228"/>
      <c r="BT75" s="1228"/>
      <c r="BU75" s="1228"/>
      <c r="BV75" s="1228"/>
      <c r="BW75" s="1228"/>
      <c r="BX75" s="1228">
        <v>7.6</v>
      </c>
      <c r="BY75" s="1228"/>
      <c r="BZ75" s="1228"/>
      <c r="CA75" s="1228"/>
      <c r="CB75" s="1228"/>
      <c r="CC75" s="1228"/>
      <c r="CD75" s="1228"/>
      <c r="CE75" s="1228"/>
      <c r="CF75" s="1228">
        <v>7.6</v>
      </c>
      <c r="CG75" s="1228"/>
      <c r="CH75" s="1228"/>
      <c r="CI75" s="1228"/>
      <c r="CJ75" s="1228"/>
      <c r="CK75" s="1228"/>
      <c r="CL75" s="1228"/>
      <c r="CM75" s="1228"/>
      <c r="CN75" s="1228">
        <v>6.9</v>
      </c>
      <c r="CO75" s="1228"/>
      <c r="CP75" s="1228"/>
      <c r="CQ75" s="1228"/>
      <c r="CR75" s="1228"/>
      <c r="CS75" s="1228"/>
      <c r="CT75" s="1228"/>
      <c r="CU75" s="1228"/>
      <c r="CV75" s="1228">
        <v>6.6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598</v>
      </c>
      <c r="AO77" s="1233"/>
      <c r="AP77" s="1233"/>
      <c r="AQ77" s="1233"/>
      <c r="AR77" s="1233"/>
      <c r="AS77" s="1233"/>
      <c r="AT77" s="1233"/>
      <c r="AU77" s="1233"/>
      <c r="AV77" s="1233"/>
      <c r="AW77" s="1233"/>
      <c r="AX77" s="1233"/>
      <c r="AY77" s="1233"/>
      <c r="AZ77" s="1233"/>
      <c r="BA77" s="1233"/>
      <c r="BB77" s="1231" t="s">
        <v>596</v>
      </c>
      <c r="BC77" s="1231"/>
      <c r="BD77" s="1231"/>
      <c r="BE77" s="1231"/>
      <c r="BF77" s="1231"/>
      <c r="BG77" s="1231"/>
      <c r="BH77" s="1231"/>
      <c r="BI77" s="1231"/>
      <c r="BJ77" s="1231"/>
      <c r="BK77" s="1231"/>
      <c r="BL77" s="1231"/>
      <c r="BM77" s="1231"/>
      <c r="BN77" s="1231"/>
      <c r="BO77" s="1231"/>
      <c r="BP77" s="1228">
        <v>38.5</v>
      </c>
      <c r="BQ77" s="1228"/>
      <c r="BR77" s="1228"/>
      <c r="BS77" s="1228"/>
      <c r="BT77" s="1228"/>
      <c r="BU77" s="1228"/>
      <c r="BV77" s="1228"/>
      <c r="BW77" s="1228"/>
      <c r="BX77" s="1228">
        <v>35.5</v>
      </c>
      <c r="BY77" s="1228"/>
      <c r="BZ77" s="1228"/>
      <c r="CA77" s="1228"/>
      <c r="CB77" s="1228"/>
      <c r="CC77" s="1228"/>
      <c r="CD77" s="1228"/>
      <c r="CE77" s="1228"/>
      <c r="CF77" s="1228">
        <v>13.5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601</v>
      </c>
      <c r="BC79" s="1231"/>
      <c r="BD79" s="1231"/>
      <c r="BE79" s="1231"/>
      <c r="BF79" s="1231"/>
      <c r="BG79" s="1231"/>
      <c r="BH79" s="1231"/>
      <c r="BI79" s="1231"/>
      <c r="BJ79" s="1231"/>
      <c r="BK79" s="1231"/>
      <c r="BL79" s="1231"/>
      <c r="BM79" s="1231"/>
      <c r="BN79" s="1231"/>
      <c r="BO79" s="1231"/>
      <c r="BP79" s="1228">
        <v>8.9</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Qjx+nzn0/7i/qV/DG+6PAIiCkDUUu40q9MQuhD1e6nF1RZwPQJRmxJS3o3PcsqA6dUaMP61y7Q6umrfDMKg0g==" saltValue="HWrevkji78vsIzJgwUQT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BD7E5-7F57-4CC8-8201-AE527B9C426B}">
  <sheetPr>
    <pageSetUpPr fitToPage="1"/>
  </sheetPr>
  <dimension ref="A1:DR125"/>
  <sheetViews>
    <sheetView showGridLines="0" topLeftCell="A77"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jwoQNf+n7KPBEUnYOKVWrnH5PU1llEmXmTVSfhtqJSaelMOjvyirBF/JLLi9v+w74PgD/Iq2RQSQqOccE18oCg==" saltValue="7QN3TUjJfuyI3tKGb5FU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22E2-1A4C-4EA4-92A5-76BE1F8FC3CB}">
  <sheetPr>
    <pageSetUpPr fitToPage="1"/>
  </sheetPr>
  <dimension ref="A1:DR125"/>
  <sheetViews>
    <sheetView showGridLines="0" topLeftCell="A83" zoomScale="70" zoomScaleNormal="7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m2a0bHuCKIgp/nisv3QGALFXqHlsPxjRTbN+pC6gTN4K5Faq8tYH4YzqyqYnMRUzmySF73QiYZ9jfg8kXkkbHQ==" saltValue="TFIkkq6OecARHAW+V99Z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561</v>
      </c>
      <c r="G2" s="149"/>
      <c r="H2" s="150"/>
    </row>
    <row r="3" spans="1:8" x14ac:dyDescent="0.15">
      <c r="A3" s="146" t="s">
        <v>554</v>
      </c>
      <c r="B3" s="151"/>
      <c r="C3" s="152"/>
      <c r="D3" s="153">
        <v>78365</v>
      </c>
      <c r="E3" s="154"/>
      <c r="F3" s="155">
        <v>96462</v>
      </c>
      <c r="G3" s="156"/>
      <c r="H3" s="157"/>
    </row>
    <row r="4" spans="1:8" x14ac:dyDescent="0.15">
      <c r="A4" s="158"/>
      <c r="B4" s="159"/>
      <c r="C4" s="160"/>
      <c r="D4" s="161">
        <v>10819</v>
      </c>
      <c r="E4" s="162"/>
      <c r="F4" s="163">
        <v>39886</v>
      </c>
      <c r="G4" s="164"/>
      <c r="H4" s="165"/>
    </row>
    <row r="5" spans="1:8" x14ac:dyDescent="0.15">
      <c r="A5" s="146" t="s">
        <v>556</v>
      </c>
      <c r="B5" s="151"/>
      <c r="C5" s="152"/>
      <c r="D5" s="153">
        <v>123872</v>
      </c>
      <c r="E5" s="154"/>
      <c r="F5" s="155">
        <v>83103</v>
      </c>
      <c r="G5" s="156"/>
      <c r="H5" s="157"/>
    </row>
    <row r="6" spans="1:8" x14ac:dyDescent="0.15">
      <c r="A6" s="158"/>
      <c r="B6" s="159"/>
      <c r="C6" s="160"/>
      <c r="D6" s="161">
        <v>24768</v>
      </c>
      <c r="E6" s="162"/>
      <c r="F6" s="163">
        <v>41378</v>
      </c>
      <c r="G6" s="164"/>
      <c r="H6" s="165"/>
    </row>
    <row r="7" spans="1:8" x14ac:dyDescent="0.15">
      <c r="A7" s="146" t="s">
        <v>557</v>
      </c>
      <c r="B7" s="151"/>
      <c r="C7" s="152"/>
      <c r="D7" s="153">
        <v>90374</v>
      </c>
      <c r="E7" s="154"/>
      <c r="F7" s="155">
        <v>84459</v>
      </c>
      <c r="G7" s="156"/>
      <c r="H7" s="157"/>
    </row>
    <row r="8" spans="1:8" x14ac:dyDescent="0.15">
      <c r="A8" s="158"/>
      <c r="B8" s="159"/>
      <c r="C8" s="160"/>
      <c r="D8" s="161">
        <v>20250</v>
      </c>
      <c r="E8" s="162"/>
      <c r="F8" s="163">
        <v>47314</v>
      </c>
      <c r="G8" s="164"/>
      <c r="H8" s="165"/>
    </row>
    <row r="9" spans="1:8" x14ac:dyDescent="0.15">
      <c r="A9" s="146" t="s">
        <v>558</v>
      </c>
      <c r="B9" s="151"/>
      <c r="C9" s="152"/>
      <c r="D9" s="153">
        <v>86394</v>
      </c>
      <c r="E9" s="154"/>
      <c r="F9" s="155">
        <v>74568</v>
      </c>
      <c r="G9" s="156"/>
      <c r="H9" s="157"/>
    </row>
    <row r="10" spans="1:8" x14ac:dyDescent="0.15">
      <c r="A10" s="158"/>
      <c r="B10" s="159"/>
      <c r="C10" s="160"/>
      <c r="D10" s="161">
        <v>32440</v>
      </c>
      <c r="E10" s="162"/>
      <c r="F10" s="163">
        <v>42558</v>
      </c>
      <c r="G10" s="164"/>
      <c r="H10" s="165"/>
    </row>
    <row r="11" spans="1:8" x14ac:dyDescent="0.15">
      <c r="A11" s="146" t="s">
        <v>559</v>
      </c>
      <c r="B11" s="151"/>
      <c r="C11" s="152"/>
      <c r="D11" s="153">
        <v>99892</v>
      </c>
      <c r="E11" s="154"/>
      <c r="F11" s="155">
        <v>73693</v>
      </c>
      <c r="G11" s="156"/>
      <c r="H11" s="157"/>
    </row>
    <row r="12" spans="1:8" x14ac:dyDescent="0.15">
      <c r="A12" s="158"/>
      <c r="B12" s="159"/>
      <c r="C12" s="166"/>
      <c r="D12" s="161">
        <v>57657</v>
      </c>
      <c r="E12" s="162"/>
      <c r="F12" s="163">
        <v>44203</v>
      </c>
      <c r="G12" s="164"/>
      <c r="H12" s="165"/>
    </row>
    <row r="13" spans="1:8" x14ac:dyDescent="0.15">
      <c r="A13" s="146"/>
      <c r="B13" s="151"/>
      <c r="C13" s="152"/>
      <c r="D13" s="153">
        <v>95779</v>
      </c>
      <c r="E13" s="154"/>
      <c r="F13" s="155">
        <v>82457</v>
      </c>
      <c r="G13" s="167"/>
      <c r="H13" s="157"/>
    </row>
    <row r="14" spans="1:8" x14ac:dyDescent="0.15">
      <c r="A14" s="158"/>
      <c r="B14" s="159"/>
      <c r="C14" s="160"/>
      <c r="D14" s="161">
        <v>29187</v>
      </c>
      <c r="E14" s="162"/>
      <c r="F14" s="163">
        <v>43068</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1.1599999999999999</v>
      </c>
      <c r="C19" s="168">
        <f>ROUND(VALUE(SUBSTITUTE(実質収支比率等に係る経年分析!G$48,"▲","-")),2)</f>
        <v>1.79</v>
      </c>
      <c r="D19" s="168">
        <f>ROUND(VALUE(SUBSTITUTE(実質収支比率等に係る経年分析!H$48,"▲","-")),2)</f>
        <v>1.83</v>
      </c>
      <c r="E19" s="168">
        <f>ROUND(VALUE(SUBSTITUTE(実質収支比率等に係る経年分析!I$48,"▲","-")),2)</f>
        <v>6.39</v>
      </c>
      <c r="F19" s="168">
        <f>ROUND(VALUE(SUBSTITUTE(実質収支比率等に係る経年分析!J$48,"▲","-")),2)</f>
        <v>4.1900000000000004</v>
      </c>
    </row>
    <row r="20" spans="1:11" x14ac:dyDescent="0.15">
      <c r="A20" s="168" t="s">
        <v>57</v>
      </c>
      <c r="B20" s="168">
        <f>ROUND(VALUE(SUBSTITUTE(実質収支比率等に係る経年分析!F$47,"▲","-")),2)</f>
        <v>11.74</v>
      </c>
      <c r="C20" s="168">
        <f>ROUND(VALUE(SUBSTITUTE(実質収支比率等に係る経年分析!G$47,"▲","-")),2)</f>
        <v>13.79</v>
      </c>
      <c r="D20" s="168">
        <f>ROUND(VALUE(SUBSTITUTE(実質収支比率等に係る経年分析!H$47,"▲","-")),2)</f>
        <v>18.03</v>
      </c>
      <c r="E20" s="168">
        <f>ROUND(VALUE(SUBSTITUTE(実質収支比率等に係る経年分析!I$47,"▲","-")),2)</f>
        <v>23.73</v>
      </c>
      <c r="F20" s="168">
        <f>ROUND(VALUE(SUBSTITUTE(実質収支比率等に係る経年分析!J$47,"▲","-")),2)</f>
        <v>25.44</v>
      </c>
    </row>
    <row r="21" spans="1:11" x14ac:dyDescent="0.15">
      <c r="A21" s="168" t="s">
        <v>58</v>
      </c>
      <c r="B21" s="168">
        <f>IF(ISNUMBER(VALUE(SUBSTITUTE(実質収支比率等に係る経年分析!F$49,"▲","-"))),ROUND(VALUE(SUBSTITUTE(実質収支比率等に係る経年分析!F$49,"▲","-")),2),NA())</f>
        <v>-1.1200000000000001</v>
      </c>
      <c r="C21" s="168">
        <f>IF(ISNUMBER(VALUE(SUBSTITUTE(実質収支比率等に係る経年分析!G$49,"▲","-"))),ROUND(VALUE(SUBSTITUTE(実質収支比率等に係る経年分析!G$49,"▲","-")),2),NA())</f>
        <v>2.0099999999999998</v>
      </c>
      <c r="D21" s="168">
        <f>IF(ISNUMBER(VALUE(SUBSTITUTE(実質収支比率等に係る経年分析!H$49,"▲","-"))),ROUND(VALUE(SUBSTITUTE(実質収支比率等に係る経年分析!H$49,"▲","-")),2),NA())</f>
        <v>3.6</v>
      </c>
      <c r="E21" s="168">
        <f>IF(ISNUMBER(VALUE(SUBSTITUTE(実質収支比率等に係る経年分析!I$49,"▲","-"))),ROUND(VALUE(SUBSTITUTE(実質収支比率等に係る経年分析!I$49,"▲","-")),2),NA())</f>
        <v>9.93</v>
      </c>
      <c r="F21" s="168">
        <f>IF(ISNUMBER(VALUE(SUBSTITUTE(実質収支比率等に係る経年分析!J$49,"▲","-"))),ROUND(VALUE(SUBSTITUTE(実質収支比率等に係る経年分析!J$49,"▲","-")),2),NA())</f>
        <v>-4.6500000000000004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0.23</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2.5099999999999998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3.57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1.1599999999999999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1.78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4.1900000000000004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11.62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10.47</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1541</v>
      </c>
      <c r="E42" s="170"/>
      <c r="F42" s="170"/>
      <c r="G42" s="170">
        <f>'実質公債費比率（分子）の構造'!L$52</f>
        <v>2128</v>
      </c>
      <c r="H42" s="170"/>
      <c r="I42" s="170"/>
      <c r="J42" s="170">
        <f>'実質公債費比率（分子）の構造'!M$52</f>
        <v>839</v>
      </c>
      <c r="K42" s="170"/>
      <c r="L42" s="170"/>
      <c r="M42" s="170">
        <f>'実質公債費比率（分子）の構造'!N$52</f>
        <v>751</v>
      </c>
      <c r="N42" s="170"/>
      <c r="O42" s="170"/>
      <c r="P42" s="170">
        <f>'実質公債費比率（分子）の構造'!O$52</f>
        <v>739</v>
      </c>
    </row>
    <row r="43" spans="1:16" x14ac:dyDescent="0.15">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67</v>
      </c>
      <c r="B44" s="170">
        <f>'実質公債費比率（分子）の構造'!K$50</f>
        <v>759</v>
      </c>
      <c r="C44" s="170"/>
      <c r="D44" s="170"/>
      <c r="E44" s="170">
        <f>'実質公債費比率（分子）の構造'!L$50</f>
        <v>1366</v>
      </c>
      <c r="F44" s="170"/>
      <c r="G44" s="170"/>
      <c r="H44" s="170">
        <f>'実質公債費比率（分子）の構造'!M$50</f>
        <v>103</v>
      </c>
      <c r="I44" s="170"/>
      <c r="J44" s="170"/>
      <c r="K44" s="170">
        <f>'実質公債費比率（分子）の構造'!N$50</f>
        <v>101</v>
      </c>
      <c r="L44" s="170"/>
      <c r="M44" s="170"/>
      <c r="N44" s="170">
        <f>'実質公債費比率（分子）の構造'!O$50</f>
        <v>103</v>
      </c>
      <c r="O44" s="170"/>
      <c r="P44" s="170"/>
    </row>
    <row r="45" spans="1:16" x14ac:dyDescent="0.15">
      <c r="A45" s="170" t="s">
        <v>68</v>
      </c>
      <c r="B45" s="170">
        <f>'実質公債費比率（分子）の構造'!K$49</f>
        <v>208</v>
      </c>
      <c r="C45" s="170"/>
      <c r="D45" s="170"/>
      <c r="E45" s="170">
        <f>'実質公債費比率（分子）の構造'!L$49</f>
        <v>192</v>
      </c>
      <c r="F45" s="170"/>
      <c r="G45" s="170"/>
      <c r="H45" s="170">
        <f>'実質公債費比率（分子）の構造'!M$49</f>
        <v>166</v>
      </c>
      <c r="I45" s="170"/>
      <c r="J45" s="170"/>
      <c r="K45" s="170">
        <f>'実質公債費比率（分子）の構造'!N$49</f>
        <v>35</v>
      </c>
      <c r="L45" s="170"/>
      <c r="M45" s="170"/>
      <c r="N45" s="170">
        <f>'実質公債費比率（分子）の構造'!O$49</f>
        <v>41</v>
      </c>
      <c r="O45" s="170"/>
      <c r="P45" s="170"/>
    </row>
    <row r="46" spans="1:16" x14ac:dyDescent="0.15">
      <c r="A46" s="170" t="s">
        <v>69</v>
      </c>
      <c r="B46" s="170">
        <f>'実質公債費比率（分子）の構造'!K$48</f>
        <v>311</v>
      </c>
      <c r="C46" s="170"/>
      <c r="D46" s="170"/>
      <c r="E46" s="170">
        <f>'実質公債費比率（分子）の構造'!L$48</f>
        <v>322</v>
      </c>
      <c r="F46" s="170"/>
      <c r="G46" s="170"/>
      <c r="H46" s="170">
        <f>'実質公債費比率（分子）の構造'!M$48</f>
        <v>306</v>
      </c>
      <c r="I46" s="170"/>
      <c r="J46" s="170"/>
      <c r="K46" s="170">
        <f>'実質公債費比率（分子）の構造'!N$48</f>
        <v>286</v>
      </c>
      <c r="L46" s="170"/>
      <c r="M46" s="170"/>
      <c r="N46" s="170">
        <f>'実質公債費比率（分子）の構造'!O$48</f>
        <v>296</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528</v>
      </c>
      <c r="C49" s="170"/>
      <c r="D49" s="170"/>
      <c r="E49" s="170">
        <f>'実質公債費比率（分子）の構造'!L$45</f>
        <v>504</v>
      </c>
      <c r="F49" s="170"/>
      <c r="G49" s="170"/>
      <c r="H49" s="170">
        <f>'実質公債費比率（分子）の構造'!M$45</f>
        <v>536</v>
      </c>
      <c r="I49" s="170"/>
      <c r="J49" s="170"/>
      <c r="K49" s="170">
        <f>'実質公債費比率（分子）の構造'!N$45</f>
        <v>542</v>
      </c>
      <c r="L49" s="170"/>
      <c r="M49" s="170"/>
      <c r="N49" s="170">
        <f>'実質公債費比率（分子）の構造'!O$45</f>
        <v>535</v>
      </c>
      <c r="O49" s="170"/>
      <c r="P49" s="170"/>
    </row>
    <row r="50" spans="1:16" x14ac:dyDescent="0.15">
      <c r="A50" s="170" t="s">
        <v>73</v>
      </c>
      <c r="B50" s="170" t="e">
        <f>NA()</f>
        <v>#N/A</v>
      </c>
      <c r="C50" s="170">
        <f>IF(ISNUMBER('実質公債費比率（分子）の構造'!K$53),'実質公債費比率（分子）の構造'!K$53,NA())</f>
        <v>265</v>
      </c>
      <c r="D50" s="170" t="e">
        <f>NA()</f>
        <v>#N/A</v>
      </c>
      <c r="E50" s="170" t="e">
        <f>NA()</f>
        <v>#N/A</v>
      </c>
      <c r="F50" s="170">
        <f>IF(ISNUMBER('実質公債費比率（分子）の構造'!L$53),'実質公債費比率（分子）の構造'!L$53,NA())</f>
        <v>256</v>
      </c>
      <c r="G50" s="170" t="e">
        <f>NA()</f>
        <v>#N/A</v>
      </c>
      <c r="H50" s="170" t="e">
        <f>NA()</f>
        <v>#N/A</v>
      </c>
      <c r="I50" s="170">
        <f>IF(ISNUMBER('実質公債費比率（分子）の構造'!M$53),'実質公債費比率（分子）の構造'!M$53,NA())</f>
        <v>272</v>
      </c>
      <c r="J50" s="170" t="e">
        <f>NA()</f>
        <v>#N/A</v>
      </c>
      <c r="K50" s="170" t="e">
        <f>NA()</f>
        <v>#N/A</v>
      </c>
      <c r="L50" s="170">
        <f>IF(ISNUMBER('実質公債費比率（分子）の構造'!N$53),'実質公債費比率（分子）の構造'!N$53,NA())</f>
        <v>213</v>
      </c>
      <c r="M50" s="170" t="e">
        <f>NA()</f>
        <v>#N/A</v>
      </c>
      <c r="N50" s="170" t="e">
        <f>NA()</f>
        <v>#N/A</v>
      </c>
      <c r="O50" s="170">
        <f>IF(ISNUMBER('実質公債費比率（分子）の構造'!O$53),'実質公債費比率（分子）の構造'!O$53,NA())</f>
        <v>236</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7753</v>
      </c>
      <c r="E56" s="169"/>
      <c r="F56" s="169"/>
      <c r="G56" s="169">
        <f>'将来負担比率（分子）の構造'!J$52</f>
        <v>7503</v>
      </c>
      <c r="H56" s="169"/>
      <c r="I56" s="169"/>
      <c r="J56" s="169">
        <f>'将来負担比率（分子）の構造'!K$52</f>
        <v>7433</v>
      </c>
      <c r="K56" s="169"/>
      <c r="L56" s="169"/>
      <c r="M56" s="169">
        <f>'将来負担比率（分子）の構造'!L$52</f>
        <v>7291</v>
      </c>
      <c r="N56" s="169"/>
      <c r="O56" s="169"/>
      <c r="P56" s="169">
        <f>'将来負担比率（分子）の構造'!M$52</f>
        <v>7274</v>
      </c>
    </row>
    <row r="57" spans="1:16" x14ac:dyDescent="0.15">
      <c r="A57" s="169" t="s">
        <v>44</v>
      </c>
      <c r="B57" s="169"/>
      <c r="C57" s="169"/>
      <c r="D57" s="169">
        <f>'将来負担比率（分子）の構造'!I$51</f>
        <v>5971</v>
      </c>
      <c r="E57" s="169"/>
      <c r="F57" s="169"/>
      <c r="G57" s="169">
        <f>'将来負担比率（分子）の構造'!J$51</f>
        <v>4509</v>
      </c>
      <c r="H57" s="169"/>
      <c r="I57" s="169"/>
      <c r="J57" s="169">
        <f>'将来負担比率（分子）の構造'!K$51</f>
        <v>4347</v>
      </c>
      <c r="K57" s="169"/>
      <c r="L57" s="169"/>
      <c r="M57" s="169">
        <f>'将来負担比率（分子）の構造'!L$51</f>
        <v>4300</v>
      </c>
      <c r="N57" s="169"/>
      <c r="O57" s="169"/>
      <c r="P57" s="169">
        <f>'将来負担比率（分子）の構造'!M$51</f>
        <v>4127</v>
      </c>
    </row>
    <row r="58" spans="1:16" x14ac:dyDescent="0.15">
      <c r="A58" s="169" t="s">
        <v>43</v>
      </c>
      <c r="B58" s="169"/>
      <c r="C58" s="169"/>
      <c r="D58" s="169">
        <f>'将来負担比率（分子）の構造'!I$50</f>
        <v>825</v>
      </c>
      <c r="E58" s="169"/>
      <c r="F58" s="169"/>
      <c r="G58" s="169">
        <f>'将来負担比率（分子）の構造'!J$50</f>
        <v>989</v>
      </c>
      <c r="H58" s="169"/>
      <c r="I58" s="169"/>
      <c r="J58" s="169">
        <f>'将来負担比率（分子）の構造'!K$50</f>
        <v>1226</v>
      </c>
      <c r="K58" s="169"/>
      <c r="L58" s="169"/>
      <c r="M58" s="169">
        <f>'将来負担比率（分子）の構造'!L$50</f>
        <v>1533</v>
      </c>
      <c r="N58" s="169"/>
      <c r="O58" s="169"/>
      <c r="P58" s="169">
        <f>'将来負担比率（分子）の構造'!M$50</f>
        <v>1618</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930</v>
      </c>
      <c r="C62" s="169"/>
      <c r="D62" s="169"/>
      <c r="E62" s="169">
        <f>'将来負担比率（分子）の構造'!J$45</f>
        <v>883</v>
      </c>
      <c r="F62" s="169"/>
      <c r="G62" s="169"/>
      <c r="H62" s="169">
        <f>'将来負担比率（分子）の構造'!K$45</f>
        <v>706</v>
      </c>
      <c r="I62" s="169"/>
      <c r="J62" s="169"/>
      <c r="K62" s="169">
        <f>'将来負担比率（分子）の構造'!L$45</f>
        <v>536</v>
      </c>
      <c r="L62" s="169"/>
      <c r="M62" s="169"/>
      <c r="N62" s="169">
        <f>'将来負担比率（分子）の構造'!M$45</f>
        <v>520</v>
      </c>
      <c r="O62" s="169"/>
      <c r="P62" s="169"/>
    </row>
    <row r="63" spans="1:16" x14ac:dyDescent="0.15">
      <c r="A63" s="169" t="s">
        <v>36</v>
      </c>
      <c r="B63" s="169">
        <f>'将来負担比率（分子）の構造'!I$44</f>
        <v>612</v>
      </c>
      <c r="C63" s="169"/>
      <c r="D63" s="169"/>
      <c r="E63" s="169">
        <f>'将来負担比率（分子）の構造'!J$44</f>
        <v>633</v>
      </c>
      <c r="F63" s="169"/>
      <c r="G63" s="169"/>
      <c r="H63" s="169">
        <f>'将来負担比率（分子）の構造'!K$44</f>
        <v>776</v>
      </c>
      <c r="I63" s="169"/>
      <c r="J63" s="169"/>
      <c r="K63" s="169">
        <f>'将来負担比率（分子）の構造'!L$44</f>
        <v>766</v>
      </c>
      <c r="L63" s="169"/>
      <c r="M63" s="169"/>
      <c r="N63" s="169">
        <f>'将来負担比率（分子）の構造'!M$44</f>
        <v>733</v>
      </c>
      <c r="O63" s="169"/>
      <c r="P63" s="169"/>
    </row>
    <row r="64" spans="1:16" x14ac:dyDescent="0.15">
      <c r="A64" s="169" t="s">
        <v>35</v>
      </c>
      <c r="B64" s="169">
        <f>'将来負担比率（分子）の構造'!I$43</f>
        <v>3443</v>
      </c>
      <c r="C64" s="169"/>
      <c r="D64" s="169"/>
      <c r="E64" s="169">
        <f>'将来負担比率（分子）の構造'!J$43</f>
        <v>2829</v>
      </c>
      <c r="F64" s="169"/>
      <c r="G64" s="169"/>
      <c r="H64" s="169">
        <f>'将来負担比率（分子）の構造'!K$43</f>
        <v>2773</v>
      </c>
      <c r="I64" s="169"/>
      <c r="J64" s="169"/>
      <c r="K64" s="169">
        <f>'将来負担比率（分子）の構造'!L$43</f>
        <v>2504</v>
      </c>
      <c r="L64" s="169"/>
      <c r="M64" s="169"/>
      <c r="N64" s="169">
        <f>'将来負担比率（分子）の構造'!M$43</f>
        <v>2269</v>
      </c>
      <c r="O64" s="169"/>
      <c r="P64" s="169"/>
    </row>
    <row r="65" spans="1:16" x14ac:dyDescent="0.15">
      <c r="A65" s="169" t="s">
        <v>34</v>
      </c>
      <c r="B65" s="169">
        <f>'将来負担比率（分子）の構造'!I$42</f>
        <v>5882</v>
      </c>
      <c r="C65" s="169"/>
      <c r="D65" s="169"/>
      <c r="E65" s="169">
        <f>'将来負担比率（分子）の構造'!J$42</f>
        <v>4435</v>
      </c>
      <c r="F65" s="169"/>
      <c r="G65" s="169"/>
      <c r="H65" s="169">
        <f>'将来負担比率（分子）の構造'!K$42</f>
        <v>4271</v>
      </c>
      <c r="I65" s="169"/>
      <c r="J65" s="169"/>
      <c r="K65" s="169">
        <f>'将来負担比率（分子）の構造'!L$42</f>
        <v>4107</v>
      </c>
      <c r="L65" s="169"/>
      <c r="M65" s="169"/>
      <c r="N65" s="169">
        <f>'将来負担比率（分子）の構造'!M$42</f>
        <v>3942</v>
      </c>
      <c r="O65" s="169"/>
      <c r="P65" s="169"/>
    </row>
    <row r="66" spans="1:16" x14ac:dyDescent="0.15">
      <c r="A66" s="169" t="s">
        <v>33</v>
      </c>
      <c r="B66" s="169">
        <f>'将来負担比率（分子）の構造'!I$41</f>
        <v>5752</v>
      </c>
      <c r="C66" s="169"/>
      <c r="D66" s="169"/>
      <c r="E66" s="169">
        <f>'将来負担比率（分子）の構造'!J$41</f>
        <v>5829</v>
      </c>
      <c r="F66" s="169"/>
      <c r="G66" s="169"/>
      <c r="H66" s="169">
        <f>'将来負担比率（分子）の構造'!K$41</f>
        <v>5938</v>
      </c>
      <c r="I66" s="169"/>
      <c r="J66" s="169"/>
      <c r="K66" s="169">
        <f>'将来負担比率（分子）の構造'!L$41</f>
        <v>6303</v>
      </c>
      <c r="L66" s="169"/>
      <c r="M66" s="169"/>
      <c r="N66" s="169">
        <f>'将来負担比率（分子）の構造'!M$41</f>
        <v>6845</v>
      </c>
      <c r="O66" s="169"/>
      <c r="P66" s="169"/>
    </row>
    <row r="67" spans="1:16" x14ac:dyDescent="0.15">
      <c r="A67" s="169" t="s">
        <v>77</v>
      </c>
      <c r="B67" s="169" t="e">
        <f>NA()</f>
        <v>#N/A</v>
      </c>
      <c r="C67" s="169">
        <f>IF(ISNUMBER('将来負担比率（分子）の構造'!I$53), IF('将来負担比率（分子）の構造'!I$53 &lt; 0, 0, '将来負担比率（分子）の構造'!I$53), NA())</f>
        <v>2070</v>
      </c>
      <c r="D67" s="169" t="e">
        <f>NA()</f>
        <v>#N/A</v>
      </c>
      <c r="E67" s="169" t="e">
        <f>NA()</f>
        <v>#N/A</v>
      </c>
      <c r="F67" s="169">
        <f>IF(ISNUMBER('将来負担比率（分子）の構造'!J$53), IF('将来負担比率（分子）の構造'!J$53 &lt; 0, 0, '将来負担比率（分子）の構造'!J$53), NA())</f>
        <v>1607</v>
      </c>
      <c r="G67" s="169" t="e">
        <f>NA()</f>
        <v>#N/A</v>
      </c>
      <c r="H67" s="169" t="e">
        <f>NA()</f>
        <v>#N/A</v>
      </c>
      <c r="I67" s="169">
        <f>IF(ISNUMBER('将来負担比率（分子）の構造'!K$53), IF('将来負担比率（分子）の構造'!K$53 &lt; 0, 0, '将来負担比率（分子）の構造'!K$53), NA())</f>
        <v>1459</v>
      </c>
      <c r="J67" s="169" t="e">
        <f>NA()</f>
        <v>#N/A</v>
      </c>
      <c r="K67" s="169" t="e">
        <f>NA()</f>
        <v>#N/A</v>
      </c>
      <c r="L67" s="169">
        <f>IF(ISNUMBER('将来負担比率（分子）の構造'!L$53), IF('将来負担比率（分子）の構造'!L$53 &lt; 0, 0, '将来負担比率（分子）の構造'!L$53), NA())</f>
        <v>1093</v>
      </c>
      <c r="M67" s="169" t="e">
        <f>NA()</f>
        <v>#N/A</v>
      </c>
      <c r="N67" s="169" t="e">
        <f>NA()</f>
        <v>#N/A</v>
      </c>
      <c r="O67" s="169">
        <f>IF(ISNUMBER('将来負担比率（分子）の構造'!M$53), IF('将来負担比率（分子）の構造'!M$53 &lt; 0, 0, '将来負担比率（分子）の構造'!M$53), NA())</f>
        <v>1291</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765</v>
      </c>
      <c r="C72" s="173">
        <f>基金残高に係る経年分析!G55</f>
        <v>1037</v>
      </c>
      <c r="D72" s="173">
        <f>基金残高に係る経年分析!H55</f>
        <v>1081</v>
      </c>
    </row>
    <row r="73" spans="1:16" x14ac:dyDescent="0.15">
      <c r="A73" s="172" t="s">
        <v>80</v>
      </c>
      <c r="B73" s="173">
        <f>基金残高に係る経年分析!F56</f>
        <v>54</v>
      </c>
      <c r="C73" s="173">
        <f>基金残高に係る経年分析!G56</f>
        <v>54</v>
      </c>
      <c r="D73" s="173">
        <f>基金残高に係る経年分析!H56</f>
        <v>54</v>
      </c>
    </row>
    <row r="74" spans="1:16" x14ac:dyDescent="0.15">
      <c r="A74" s="172" t="s">
        <v>81</v>
      </c>
      <c r="B74" s="173">
        <f>基金残高に係る経年分析!F57</f>
        <v>120</v>
      </c>
      <c r="C74" s="173">
        <f>基金残高に係る経年分析!G57</f>
        <v>128</v>
      </c>
      <c r="D74" s="173">
        <f>基金残高に係る経年分析!H57</f>
        <v>135</v>
      </c>
    </row>
  </sheetData>
  <sheetProtection algorithmName="SHA-512" hashValue="x7OU4EP/T5DO+fG1BpaZwYvTjgyoWkVGe/Efd5prwd7PxehzyMFAP7xhhYwEnrRdYQaeIocC172J2FspOo9EDA==" saltValue="r5G5XnTeY/AMIkxfUXYB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224</v>
      </c>
      <c r="DI1" s="731"/>
      <c r="DJ1" s="731"/>
      <c r="DK1" s="731"/>
      <c r="DL1" s="731"/>
      <c r="DM1" s="731"/>
      <c r="DN1" s="732"/>
      <c r="DO1" s="208"/>
      <c r="DP1" s="730" t="s">
        <v>225</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226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92" t="s">
        <v>227</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228</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229</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15">
      <c r="B4" s="692" t="s">
        <v>1</v>
      </c>
      <c r="C4" s="693"/>
      <c r="D4" s="693"/>
      <c r="E4" s="693"/>
      <c r="F4" s="693"/>
      <c r="G4" s="693"/>
      <c r="H4" s="693"/>
      <c r="I4" s="693"/>
      <c r="J4" s="693"/>
      <c r="K4" s="693"/>
      <c r="L4" s="693"/>
      <c r="M4" s="693"/>
      <c r="N4" s="693"/>
      <c r="O4" s="693"/>
      <c r="P4" s="693"/>
      <c r="Q4" s="694"/>
      <c r="R4" s="692" t="s">
        <v>230</v>
      </c>
      <c r="S4" s="693"/>
      <c r="T4" s="693"/>
      <c r="U4" s="693"/>
      <c r="V4" s="693"/>
      <c r="W4" s="693"/>
      <c r="X4" s="693"/>
      <c r="Y4" s="694"/>
      <c r="Z4" s="692" t="s">
        <v>231</v>
      </c>
      <c r="AA4" s="693"/>
      <c r="AB4" s="693"/>
      <c r="AC4" s="694"/>
      <c r="AD4" s="692" t="s">
        <v>232</v>
      </c>
      <c r="AE4" s="693"/>
      <c r="AF4" s="693"/>
      <c r="AG4" s="693"/>
      <c r="AH4" s="693"/>
      <c r="AI4" s="693"/>
      <c r="AJ4" s="693"/>
      <c r="AK4" s="694"/>
      <c r="AL4" s="692" t="s">
        <v>231</v>
      </c>
      <c r="AM4" s="693"/>
      <c r="AN4" s="693"/>
      <c r="AO4" s="694"/>
      <c r="AP4" s="733" t="s">
        <v>233</v>
      </c>
      <c r="AQ4" s="733"/>
      <c r="AR4" s="733"/>
      <c r="AS4" s="733"/>
      <c r="AT4" s="733"/>
      <c r="AU4" s="733"/>
      <c r="AV4" s="733"/>
      <c r="AW4" s="733"/>
      <c r="AX4" s="733"/>
      <c r="AY4" s="733"/>
      <c r="AZ4" s="733"/>
      <c r="BA4" s="733"/>
      <c r="BB4" s="733"/>
      <c r="BC4" s="733"/>
      <c r="BD4" s="733"/>
      <c r="BE4" s="733"/>
      <c r="BF4" s="733"/>
      <c r="BG4" s="733" t="s">
        <v>234</v>
      </c>
      <c r="BH4" s="733"/>
      <c r="BI4" s="733"/>
      <c r="BJ4" s="733"/>
      <c r="BK4" s="733"/>
      <c r="BL4" s="733"/>
      <c r="BM4" s="733"/>
      <c r="BN4" s="733"/>
      <c r="BO4" s="733" t="s">
        <v>231</v>
      </c>
      <c r="BP4" s="733"/>
      <c r="BQ4" s="733"/>
      <c r="BR4" s="733"/>
      <c r="BS4" s="733" t="s">
        <v>235</v>
      </c>
      <c r="BT4" s="733"/>
      <c r="BU4" s="733"/>
      <c r="BV4" s="733"/>
      <c r="BW4" s="733"/>
      <c r="BX4" s="733"/>
      <c r="BY4" s="733"/>
      <c r="BZ4" s="733"/>
      <c r="CA4" s="733"/>
      <c r="CB4" s="733"/>
      <c r="CD4" s="692" t="s">
        <v>236</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15">
      <c r="B5" s="689" t="s">
        <v>237</v>
      </c>
      <c r="C5" s="690"/>
      <c r="D5" s="690"/>
      <c r="E5" s="690"/>
      <c r="F5" s="690"/>
      <c r="G5" s="690"/>
      <c r="H5" s="690"/>
      <c r="I5" s="690"/>
      <c r="J5" s="690"/>
      <c r="K5" s="690"/>
      <c r="L5" s="690"/>
      <c r="M5" s="690"/>
      <c r="N5" s="690"/>
      <c r="O5" s="690"/>
      <c r="P5" s="690"/>
      <c r="Q5" s="691"/>
      <c r="R5" s="686">
        <v>1953882</v>
      </c>
      <c r="S5" s="687"/>
      <c r="T5" s="687"/>
      <c r="U5" s="687"/>
      <c r="V5" s="687"/>
      <c r="W5" s="687"/>
      <c r="X5" s="687"/>
      <c r="Y5" s="715"/>
      <c r="Z5" s="728">
        <v>21.9</v>
      </c>
      <c r="AA5" s="728"/>
      <c r="AB5" s="728"/>
      <c r="AC5" s="728"/>
      <c r="AD5" s="729">
        <v>1953882</v>
      </c>
      <c r="AE5" s="729"/>
      <c r="AF5" s="729"/>
      <c r="AG5" s="729"/>
      <c r="AH5" s="729"/>
      <c r="AI5" s="729"/>
      <c r="AJ5" s="729"/>
      <c r="AK5" s="729"/>
      <c r="AL5" s="716">
        <v>45.6</v>
      </c>
      <c r="AM5" s="698"/>
      <c r="AN5" s="698"/>
      <c r="AO5" s="717"/>
      <c r="AP5" s="689" t="s">
        <v>238</v>
      </c>
      <c r="AQ5" s="690"/>
      <c r="AR5" s="690"/>
      <c r="AS5" s="690"/>
      <c r="AT5" s="690"/>
      <c r="AU5" s="690"/>
      <c r="AV5" s="690"/>
      <c r="AW5" s="690"/>
      <c r="AX5" s="690"/>
      <c r="AY5" s="690"/>
      <c r="AZ5" s="690"/>
      <c r="BA5" s="690"/>
      <c r="BB5" s="690"/>
      <c r="BC5" s="690"/>
      <c r="BD5" s="690"/>
      <c r="BE5" s="690"/>
      <c r="BF5" s="691"/>
      <c r="BG5" s="634">
        <v>1953882</v>
      </c>
      <c r="BH5" s="635"/>
      <c r="BI5" s="635"/>
      <c r="BJ5" s="635"/>
      <c r="BK5" s="635"/>
      <c r="BL5" s="635"/>
      <c r="BM5" s="635"/>
      <c r="BN5" s="636"/>
      <c r="BO5" s="672">
        <v>100</v>
      </c>
      <c r="BP5" s="672"/>
      <c r="BQ5" s="672"/>
      <c r="BR5" s="672"/>
      <c r="BS5" s="673">
        <v>27842</v>
      </c>
      <c r="BT5" s="673"/>
      <c r="BU5" s="673"/>
      <c r="BV5" s="673"/>
      <c r="BW5" s="673"/>
      <c r="BX5" s="673"/>
      <c r="BY5" s="673"/>
      <c r="BZ5" s="673"/>
      <c r="CA5" s="673"/>
      <c r="CB5" s="708"/>
      <c r="CD5" s="692" t="s">
        <v>233</v>
      </c>
      <c r="CE5" s="693"/>
      <c r="CF5" s="693"/>
      <c r="CG5" s="693"/>
      <c r="CH5" s="693"/>
      <c r="CI5" s="693"/>
      <c r="CJ5" s="693"/>
      <c r="CK5" s="693"/>
      <c r="CL5" s="693"/>
      <c r="CM5" s="693"/>
      <c r="CN5" s="693"/>
      <c r="CO5" s="693"/>
      <c r="CP5" s="693"/>
      <c r="CQ5" s="694"/>
      <c r="CR5" s="692" t="s">
        <v>239</v>
      </c>
      <c r="CS5" s="693"/>
      <c r="CT5" s="693"/>
      <c r="CU5" s="693"/>
      <c r="CV5" s="693"/>
      <c r="CW5" s="693"/>
      <c r="CX5" s="693"/>
      <c r="CY5" s="694"/>
      <c r="CZ5" s="692" t="s">
        <v>231</v>
      </c>
      <c r="DA5" s="693"/>
      <c r="DB5" s="693"/>
      <c r="DC5" s="694"/>
      <c r="DD5" s="692" t="s">
        <v>240</v>
      </c>
      <c r="DE5" s="693"/>
      <c r="DF5" s="693"/>
      <c r="DG5" s="693"/>
      <c r="DH5" s="693"/>
      <c r="DI5" s="693"/>
      <c r="DJ5" s="693"/>
      <c r="DK5" s="693"/>
      <c r="DL5" s="693"/>
      <c r="DM5" s="693"/>
      <c r="DN5" s="693"/>
      <c r="DO5" s="693"/>
      <c r="DP5" s="694"/>
      <c r="DQ5" s="692" t="s">
        <v>241</v>
      </c>
      <c r="DR5" s="693"/>
      <c r="DS5" s="693"/>
      <c r="DT5" s="693"/>
      <c r="DU5" s="693"/>
      <c r="DV5" s="693"/>
      <c r="DW5" s="693"/>
      <c r="DX5" s="693"/>
      <c r="DY5" s="693"/>
      <c r="DZ5" s="693"/>
      <c r="EA5" s="693"/>
      <c r="EB5" s="693"/>
      <c r="EC5" s="694"/>
    </row>
    <row r="6" spans="2:143" ht="11.25" customHeight="1" x14ac:dyDescent="0.15">
      <c r="B6" s="631" t="s">
        <v>242</v>
      </c>
      <c r="C6" s="632"/>
      <c r="D6" s="632"/>
      <c r="E6" s="632"/>
      <c r="F6" s="632"/>
      <c r="G6" s="632"/>
      <c r="H6" s="632"/>
      <c r="I6" s="632"/>
      <c r="J6" s="632"/>
      <c r="K6" s="632"/>
      <c r="L6" s="632"/>
      <c r="M6" s="632"/>
      <c r="N6" s="632"/>
      <c r="O6" s="632"/>
      <c r="P6" s="632"/>
      <c r="Q6" s="633"/>
      <c r="R6" s="634">
        <v>49878</v>
      </c>
      <c r="S6" s="635"/>
      <c r="T6" s="635"/>
      <c r="U6" s="635"/>
      <c r="V6" s="635"/>
      <c r="W6" s="635"/>
      <c r="X6" s="635"/>
      <c r="Y6" s="636"/>
      <c r="Z6" s="672">
        <v>0.6</v>
      </c>
      <c r="AA6" s="672"/>
      <c r="AB6" s="672"/>
      <c r="AC6" s="672"/>
      <c r="AD6" s="673">
        <v>49878</v>
      </c>
      <c r="AE6" s="673"/>
      <c r="AF6" s="673"/>
      <c r="AG6" s="673"/>
      <c r="AH6" s="673"/>
      <c r="AI6" s="673"/>
      <c r="AJ6" s="673"/>
      <c r="AK6" s="673"/>
      <c r="AL6" s="637">
        <v>1.2</v>
      </c>
      <c r="AM6" s="638"/>
      <c r="AN6" s="638"/>
      <c r="AO6" s="674"/>
      <c r="AP6" s="631" t="s">
        <v>243</v>
      </c>
      <c r="AQ6" s="632"/>
      <c r="AR6" s="632"/>
      <c r="AS6" s="632"/>
      <c r="AT6" s="632"/>
      <c r="AU6" s="632"/>
      <c r="AV6" s="632"/>
      <c r="AW6" s="632"/>
      <c r="AX6" s="632"/>
      <c r="AY6" s="632"/>
      <c r="AZ6" s="632"/>
      <c r="BA6" s="632"/>
      <c r="BB6" s="632"/>
      <c r="BC6" s="632"/>
      <c r="BD6" s="632"/>
      <c r="BE6" s="632"/>
      <c r="BF6" s="633"/>
      <c r="BG6" s="634">
        <v>1953882</v>
      </c>
      <c r="BH6" s="635"/>
      <c r="BI6" s="635"/>
      <c r="BJ6" s="635"/>
      <c r="BK6" s="635"/>
      <c r="BL6" s="635"/>
      <c r="BM6" s="635"/>
      <c r="BN6" s="636"/>
      <c r="BO6" s="672">
        <v>100</v>
      </c>
      <c r="BP6" s="672"/>
      <c r="BQ6" s="672"/>
      <c r="BR6" s="672"/>
      <c r="BS6" s="673">
        <v>27842</v>
      </c>
      <c r="BT6" s="673"/>
      <c r="BU6" s="673"/>
      <c r="BV6" s="673"/>
      <c r="BW6" s="673"/>
      <c r="BX6" s="673"/>
      <c r="BY6" s="673"/>
      <c r="BZ6" s="673"/>
      <c r="CA6" s="673"/>
      <c r="CB6" s="708"/>
      <c r="CD6" s="689" t="s">
        <v>244</v>
      </c>
      <c r="CE6" s="690"/>
      <c r="CF6" s="690"/>
      <c r="CG6" s="690"/>
      <c r="CH6" s="690"/>
      <c r="CI6" s="690"/>
      <c r="CJ6" s="690"/>
      <c r="CK6" s="690"/>
      <c r="CL6" s="690"/>
      <c r="CM6" s="690"/>
      <c r="CN6" s="690"/>
      <c r="CO6" s="690"/>
      <c r="CP6" s="690"/>
      <c r="CQ6" s="691"/>
      <c r="CR6" s="634">
        <v>101609</v>
      </c>
      <c r="CS6" s="635"/>
      <c r="CT6" s="635"/>
      <c r="CU6" s="635"/>
      <c r="CV6" s="635"/>
      <c r="CW6" s="635"/>
      <c r="CX6" s="635"/>
      <c r="CY6" s="636"/>
      <c r="CZ6" s="716">
        <v>1.2</v>
      </c>
      <c r="DA6" s="698"/>
      <c r="DB6" s="698"/>
      <c r="DC6" s="718"/>
      <c r="DD6" s="640" t="s">
        <v>245</v>
      </c>
      <c r="DE6" s="635"/>
      <c r="DF6" s="635"/>
      <c r="DG6" s="635"/>
      <c r="DH6" s="635"/>
      <c r="DI6" s="635"/>
      <c r="DJ6" s="635"/>
      <c r="DK6" s="635"/>
      <c r="DL6" s="635"/>
      <c r="DM6" s="635"/>
      <c r="DN6" s="635"/>
      <c r="DO6" s="635"/>
      <c r="DP6" s="636"/>
      <c r="DQ6" s="640">
        <v>101609</v>
      </c>
      <c r="DR6" s="635"/>
      <c r="DS6" s="635"/>
      <c r="DT6" s="635"/>
      <c r="DU6" s="635"/>
      <c r="DV6" s="635"/>
      <c r="DW6" s="635"/>
      <c r="DX6" s="635"/>
      <c r="DY6" s="635"/>
      <c r="DZ6" s="635"/>
      <c r="EA6" s="635"/>
      <c r="EB6" s="635"/>
      <c r="EC6" s="671"/>
    </row>
    <row r="7" spans="2:143" ht="11.25" customHeight="1" x14ac:dyDescent="0.15">
      <c r="B7" s="631" t="s">
        <v>246</v>
      </c>
      <c r="C7" s="632"/>
      <c r="D7" s="632"/>
      <c r="E7" s="632"/>
      <c r="F7" s="632"/>
      <c r="G7" s="632"/>
      <c r="H7" s="632"/>
      <c r="I7" s="632"/>
      <c r="J7" s="632"/>
      <c r="K7" s="632"/>
      <c r="L7" s="632"/>
      <c r="M7" s="632"/>
      <c r="N7" s="632"/>
      <c r="O7" s="632"/>
      <c r="P7" s="632"/>
      <c r="Q7" s="633"/>
      <c r="R7" s="634">
        <v>333</v>
      </c>
      <c r="S7" s="635"/>
      <c r="T7" s="635"/>
      <c r="U7" s="635"/>
      <c r="V7" s="635"/>
      <c r="W7" s="635"/>
      <c r="X7" s="635"/>
      <c r="Y7" s="636"/>
      <c r="Z7" s="672">
        <v>0</v>
      </c>
      <c r="AA7" s="672"/>
      <c r="AB7" s="672"/>
      <c r="AC7" s="672"/>
      <c r="AD7" s="673">
        <v>333</v>
      </c>
      <c r="AE7" s="673"/>
      <c r="AF7" s="673"/>
      <c r="AG7" s="673"/>
      <c r="AH7" s="673"/>
      <c r="AI7" s="673"/>
      <c r="AJ7" s="673"/>
      <c r="AK7" s="673"/>
      <c r="AL7" s="637">
        <v>0</v>
      </c>
      <c r="AM7" s="638"/>
      <c r="AN7" s="638"/>
      <c r="AO7" s="674"/>
      <c r="AP7" s="631" t="s">
        <v>247</v>
      </c>
      <c r="AQ7" s="632"/>
      <c r="AR7" s="632"/>
      <c r="AS7" s="632"/>
      <c r="AT7" s="632"/>
      <c r="AU7" s="632"/>
      <c r="AV7" s="632"/>
      <c r="AW7" s="632"/>
      <c r="AX7" s="632"/>
      <c r="AY7" s="632"/>
      <c r="AZ7" s="632"/>
      <c r="BA7" s="632"/>
      <c r="BB7" s="632"/>
      <c r="BC7" s="632"/>
      <c r="BD7" s="632"/>
      <c r="BE7" s="632"/>
      <c r="BF7" s="633"/>
      <c r="BG7" s="634">
        <v>676833</v>
      </c>
      <c r="BH7" s="635"/>
      <c r="BI7" s="635"/>
      <c r="BJ7" s="635"/>
      <c r="BK7" s="635"/>
      <c r="BL7" s="635"/>
      <c r="BM7" s="635"/>
      <c r="BN7" s="636"/>
      <c r="BO7" s="672">
        <v>34.6</v>
      </c>
      <c r="BP7" s="672"/>
      <c r="BQ7" s="672"/>
      <c r="BR7" s="672"/>
      <c r="BS7" s="673">
        <v>27842</v>
      </c>
      <c r="BT7" s="673"/>
      <c r="BU7" s="673"/>
      <c r="BV7" s="673"/>
      <c r="BW7" s="673"/>
      <c r="BX7" s="673"/>
      <c r="BY7" s="673"/>
      <c r="BZ7" s="673"/>
      <c r="CA7" s="673"/>
      <c r="CB7" s="708"/>
      <c r="CD7" s="631" t="s">
        <v>248</v>
      </c>
      <c r="CE7" s="632"/>
      <c r="CF7" s="632"/>
      <c r="CG7" s="632"/>
      <c r="CH7" s="632"/>
      <c r="CI7" s="632"/>
      <c r="CJ7" s="632"/>
      <c r="CK7" s="632"/>
      <c r="CL7" s="632"/>
      <c r="CM7" s="632"/>
      <c r="CN7" s="632"/>
      <c r="CO7" s="632"/>
      <c r="CP7" s="632"/>
      <c r="CQ7" s="633"/>
      <c r="CR7" s="634">
        <v>1597273</v>
      </c>
      <c r="CS7" s="635"/>
      <c r="CT7" s="635"/>
      <c r="CU7" s="635"/>
      <c r="CV7" s="635"/>
      <c r="CW7" s="635"/>
      <c r="CX7" s="635"/>
      <c r="CY7" s="636"/>
      <c r="CZ7" s="672">
        <v>18.5</v>
      </c>
      <c r="DA7" s="672"/>
      <c r="DB7" s="672"/>
      <c r="DC7" s="672"/>
      <c r="DD7" s="640">
        <v>284150</v>
      </c>
      <c r="DE7" s="635"/>
      <c r="DF7" s="635"/>
      <c r="DG7" s="635"/>
      <c r="DH7" s="635"/>
      <c r="DI7" s="635"/>
      <c r="DJ7" s="635"/>
      <c r="DK7" s="635"/>
      <c r="DL7" s="635"/>
      <c r="DM7" s="635"/>
      <c r="DN7" s="635"/>
      <c r="DO7" s="635"/>
      <c r="DP7" s="636"/>
      <c r="DQ7" s="640">
        <v>1228847</v>
      </c>
      <c r="DR7" s="635"/>
      <c r="DS7" s="635"/>
      <c r="DT7" s="635"/>
      <c r="DU7" s="635"/>
      <c r="DV7" s="635"/>
      <c r="DW7" s="635"/>
      <c r="DX7" s="635"/>
      <c r="DY7" s="635"/>
      <c r="DZ7" s="635"/>
      <c r="EA7" s="635"/>
      <c r="EB7" s="635"/>
      <c r="EC7" s="671"/>
    </row>
    <row r="8" spans="2:143" ht="11.25" customHeight="1" x14ac:dyDescent="0.15">
      <c r="B8" s="631" t="s">
        <v>249</v>
      </c>
      <c r="C8" s="632"/>
      <c r="D8" s="632"/>
      <c r="E8" s="632"/>
      <c r="F8" s="632"/>
      <c r="G8" s="632"/>
      <c r="H8" s="632"/>
      <c r="I8" s="632"/>
      <c r="J8" s="632"/>
      <c r="K8" s="632"/>
      <c r="L8" s="632"/>
      <c r="M8" s="632"/>
      <c r="N8" s="632"/>
      <c r="O8" s="632"/>
      <c r="P8" s="632"/>
      <c r="Q8" s="633"/>
      <c r="R8" s="634">
        <v>6417</v>
      </c>
      <c r="S8" s="635"/>
      <c r="T8" s="635"/>
      <c r="U8" s="635"/>
      <c r="V8" s="635"/>
      <c r="W8" s="635"/>
      <c r="X8" s="635"/>
      <c r="Y8" s="636"/>
      <c r="Z8" s="672">
        <v>0.1</v>
      </c>
      <c r="AA8" s="672"/>
      <c r="AB8" s="672"/>
      <c r="AC8" s="672"/>
      <c r="AD8" s="673">
        <v>6417</v>
      </c>
      <c r="AE8" s="673"/>
      <c r="AF8" s="673"/>
      <c r="AG8" s="673"/>
      <c r="AH8" s="673"/>
      <c r="AI8" s="673"/>
      <c r="AJ8" s="673"/>
      <c r="AK8" s="673"/>
      <c r="AL8" s="637">
        <v>0.1</v>
      </c>
      <c r="AM8" s="638"/>
      <c r="AN8" s="638"/>
      <c r="AO8" s="674"/>
      <c r="AP8" s="631" t="s">
        <v>250</v>
      </c>
      <c r="AQ8" s="632"/>
      <c r="AR8" s="632"/>
      <c r="AS8" s="632"/>
      <c r="AT8" s="632"/>
      <c r="AU8" s="632"/>
      <c r="AV8" s="632"/>
      <c r="AW8" s="632"/>
      <c r="AX8" s="632"/>
      <c r="AY8" s="632"/>
      <c r="AZ8" s="632"/>
      <c r="BA8" s="632"/>
      <c r="BB8" s="632"/>
      <c r="BC8" s="632"/>
      <c r="BD8" s="632"/>
      <c r="BE8" s="632"/>
      <c r="BF8" s="633"/>
      <c r="BG8" s="634">
        <v>25667</v>
      </c>
      <c r="BH8" s="635"/>
      <c r="BI8" s="635"/>
      <c r="BJ8" s="635"/>
      <c r="BK8" s="635"/>
      <c r="BL8" s="635"/>
      <c r="BM8" s="635"/>
      <c r="BN8" s="636"/>
      <c r="BO8" s="672">
        <v>1.3</v>
      </c>
      <c r="BP8" s="672"/>
      <c r="BQ8" s="672"/>
      <c r="BR8" s="672"/>
      <c r="BS8" s="673" t="s">
        <v>245</v>
      </c>
      <c r="BT8" s="673"/>
      <c r="BU8" s="673"/>
      <c r="BV8" s="673"/>
      <c r="BW8" s="673"/>
      <c r="BX8" s="673"/>
      <c r="BY8" s="673"/>
      <c r="BZ8" s="673"/>
      <c r="CA8" s="673"/>
      <c r="CB8" s="708"/>
      <c r="CD8" s="631" t="s">
        <v>251</v>
      </c>
      <c r="CE8" s="632"/>
      <c r="CF8" s="632"/>
      <c r="CG8" s="632"/>
      <c r="CH8" s="632"/>
      <c r="CI8" s="632"/>
      <c r="CJ8" s="632"/>
      <c r="CK8" s="632"/>
      <c r="CL8" s="632"/>
      <c r="CM8" s="632"/>
      <c r="CN8" s="632"/>
      <c r="CO8" s="632"/>
      <c r="CP8" s="632"/>
      <c r="CQ8" s="633"/>
      <c r="CR8" s="634">
        <v>2649076</v>
      </c>
      <c r="CS8" s="635"/>
      <c r="CT8" s="635"/>
      <c r="CU8" s="635"/>
      <c r="CV8" s="635"/>
      <c r="CW8" s="635"/>
      <c r="CX8" s="635"/>
      <c r="CY8" s="636"/>
      <c r="CZ8" s="672">
        <v>30.7</v>
      </c>
      <c r="DA8" s="672"/>
      <c r="DB8" s="672"/>
      <c r="DC8" s="672"/>
      <c r="DD8" s="640">
        <v>1947</v>
      </c>
      <c r="DE8" s="635"/>
      <c r="DF8" s="635"/>
      <c r="DG8" s="635"/>
      <c r="DH8" s="635"/>
      <c r="DI8" s="635"/>
      <c r="DJ8" s="635"/>
      <c r="DK8" s="635"/>
      <c r="DL8" s="635"/>
      <c r="DM8" s="635"/>
      <c r="DN8" s="635"/>
      <c r="DO8" s="635"/>
      <c r="DP8" s="636"/>
      <c r="DQ8" s="640">
        <v>1357970</v>
      </c>
      <c r="DR8" s="635"/>
      <c r="DS8" s="635"/>
      <c r="DT8" s="635"/>
      <c r="DU8" s="635"/>
      <c r="DV8" s="635"/>
      <c r="DW8" s="635"/>
      <c r="DX8" s="635"/>
      <c r="DY8" s="635"/>
      <c r="DZ8" s="635"/>
      <c r="EA8" s="635"/>
      <c r="EB8" s="635"/>
      <c r="EC8" s="671"/>
    </row>
    <row r="9" spans="2:143" ht="11.25" customHeight="1" x14ac:dyDescent="0.15">
      <c r="B9" s="631" t="s">
        <v>252</v>
      </c>
      <c r="C9" s="632"/>
      <c r="D9" s="632"/>
      <c r="E9" s="632"/>
      <c r="F9" s="632"/>
      <c r="G9" s="632"/>
      <c r="H9" s="632"/>
      <c r="I9" s="632"/>
      <c r="J9" s="632"/>
      <c r="K9" s="632"/>
      <c r="L9" s="632"/>
      <c r="M9" s="632"/>
      <c r="N9" s="632"/>
      <c r="O9" s="632"/>
      <c r="P9" s="632"/>
      <c r="Q9" s="633"/>
      <c r="R9" s="634">
        <v>4358</v>
      </c>
      <c r="S9" s="635"/>
      <c r="T9" s="635"/>
      <c r="U9" s="635"/>
      <c r="V9" s="635"/>
      <c r="W9" s="635"/>
      <c r="X9" s="635"/>
      <c r="Y9" s="636"/>
      <c r="Z9" s="672">
        <v>0</v>
      </c>
      <c r="AA9" s="672"/>
      <c r="AB9" s="672"/>
      <c r="AC9" s="672"/>
      <c r="AD9" s="673">
        <v>4358</v>
      </c>
      <c r="AE9" s="673"/>
      <c r="AF9" s="673"/>
      <c r="AG9" s="673"/>
      <c r="AH9" s="673"/>
      <c r="AI9" s="673"/>
      <c r="AJ9" s="673"/>
      <c r="AK9" s="673"/>
      <c r="AL9" s="637">
        <v>0.1</v>
      </c>
      <c r="AM9" s="638"/>
      <c r="AN9" s="638"/>
      <c r="AO9" s="674"/>
      <c r="AP9" s="631" t="s">
        <v>253</v>
      </c>
      <c r="AQ9" s="632"/>
      <c r="AR9" s="632"/>
      <c r="AS9" s="632"/>
      <c r="AT9" s="632"/>
      <c r="AU9" s="632"/>
      <c r="AV9" s="632"/>
      <c r="AW9" s="632"/>
      <c r="AX9" s="632"/>
      <c r="AY9" s="632"/>
      <c r="AZ9" s="632"/>
      <c r="BA9" s="632"/>
      <c r="BB9" s="632"/>
      <c r="BC9" s="632"/>
      <c r="BD9" s="632"/>
      <c r="BE9" s="632"/>
      <c r="BF9" s="633"/>
      <c r="BG9" s="634">
        <v>510968</v>
      </c>
      <c r="BH9" s="635"/>
      <c r="BI9" s="635"/>
      <c r="BJ9" s="635"/>
      <c r="BK9" s="635"/>
      <c r="BL9" s="635"/>
      <c r="BM9" s="635"/>
      <c r="BN9" s="636"/>
      <c r="BO9" s="672">
        <v>26.2</v>
      </c>
      <c r="BP9" s="672"/>
      <c r="BQ9" s="672"/>
      <c r="BR9" s="672"/>
      <c r="BS9" s="673" t="s">
        <v>245</v>
      </c>
      <c r="BT9" s="673"/>
      <c r="BU9" s="673"/>
      <c r="BV9" s="673"/>
      <c r="BW9" s="673"/>
      <c r="BX9" s="673"/>
      <c r="BY9" s="673"/>
      <c r="BZ9" s="673"/>
      <c r="CA9" s="673"/>
      <c r="CB9" s="708"/>
      <c r="CD9" s="631" t="s">
        <v>254</v>
      </c>
      <c r="CE9" s="632"/>
      <c r="CF9" s="632"/>
      <c r="CG9" s="632"/>
      <c r="CH9" s="632"/>
      <c r="CI9" s="632"/>
      <c r="CJ9" s="632"/>
      <c r="CK9" s="632"/>
      <c r="CL9" s="632"/>
      <c r="CM9" s="632"/>
      <c r="CN9" s="632"/>
      <c r="CO9" s="632"/>
      <c r="CP9" s="632"/>
      <c r="CQ9" s="633"/>
      <c r="CR9" s="634">
        <v>736166</v>
      </c>
      <c r="CS9" s="635"/>
      <c r="CT9" s="635"/>
      <c r="CU9" s="635"/>
      <c r="CV9" s="635"/>
      <c r="CW9" s="635"/>
      <c r="CX9" s="635"/>
      <c r="CY9" s="636"/>
      <c r="CZ9" s="672">
        <v>8.5</v>
      </c>
      <c r="DA9" s="672"/>
      <c r="DB9" s="672"/>
      <c r="DC9" s="672"/>
      <c r="DD9" s="640">
        <v>2728</v>
      </c>
      <c r="DE9" s="635"/>
      <c r="DF9" s="635"/>
      <c r="DG9" s="635"/>
      <c r="DH9" s="635"/>
      <c r="DI9" s="635"/>
      <c r="DJ9" s="635"/>
      <c r="DK9" s="635"/>
      <c r="DL9" s="635"/>
      <c r="DM9" s="635"/>
      <c r="DN9" s="635"/>
      <c r="DO9" s="635"/>
      <c r="DP9" s="636"/>
      <c r="DQ9" s="640">
        <v>554620</v>
      </c>
      <c r="DR9" s="635"/>
      <c r="DS9" s="635"/>
      <c r="DT9" s="635"/>
      <c r="DU9" s="635"/>
      <c r="DV9" s="635"/>
      <c r="DW9" s="635"/>
      <c r="DX9" s="635"/>
      <c r="DY9" s="635"/>
      <c r="DZ9" s="635"/>
      <c r="EA9" s="635"/>
      <c r="EB9" s="635"/>
      <c r="EC9" s="671"/>
    </row>
    <row r="10" spans="2:143" ht="11.25" customHeight="1" x14ac:dyDescent="0.15">
      <c r="B10" s="631" t="s">
        <v>255</v>
      </c>
      <c r="C10" s="632"/>
      <c r="D10" s="632"/>
      <c r="E10" s="632"/>
      <c r="F10" s="632"/>
      <c r="G10" s="632"/>
      <c r="H10" s="632"/>
      <c r="I10" s="632"/>
      <c r="J10" s="632"/>
      <c r="K10" s="632"/>
      <c r="L10" s="632"/>
      <c r="M10" s="632"/>
      <c r="N10" s="632"/>
      <c r="O10" s="632"/>
      <c r="P10" s="632"/>
      <c r="Q10" s="633"/>
      <c r="R10" s="634" t="s">
        <v>245</v>
      </c>
      <c r="S10" s="635"/>
      <c r="T10" s="635"/>
      <c r="U10" s="635"/>
      <c r="V10" s="635"/>
      <c r="W10" s="635"/>
      <c r="X10" s="635"/>
      <c r="Y10" s="636"/>
      <c r="Z10" s="672" t="s">
        <v>256</v>
      </c>
      <c r="AA10" s="672"/>
      <c r="AB10" s="672"/>
      <c r="AC10" s="672"/>
      <c r="AD10" s="673" t="s">
        <v>245</v>
      </c>
      <c r="AE10" s="673"/>
      <c r="AF10" s="673"/>
      <c r="AG10" s="673"/>
      <c r="AH10" s="673"/>
      <c r="AI10" s="673"/>
      <c r="AJ10" s="673"/>
      <c r="AK10" s="673"/>
      <c r="AL10" s="637" t="s">
        <v>256</v>
      </c>
      <c r="AM10" s="638"/>
      <c r="AN10" s="638"/>
      <c r="AO10" s="674"/>
      <c r="AP10" s="631" t="s">
        <v>257</v>
      </c>
      <c r="AQ10" s="632"/>
      <c r="AR10" s="632"/>
      <c r="AS10" s="632"/>
      <c r="AT10" s="632"/>
      <c r="AU10" s="632"/>
      <c r="AV10" s="632"/>
      <c r="AW10" s="632"/>
      <c r="AX10" s="632"/>
      <c r="AY10" s="632"/>
      <c r="AZ10" s="632"/>
      <c r="BA10" s="632"/>
      <c r="BB10" s="632"/>
      <c r="BC10" s="632"/>
      <c r="BD10" s="632"/>
      <c r="BE10" s="632"/>
      <c r="BF10" s="633"/>
      <c r="BG10" s="634">
        <v>54472</v>
      </c>
      <c r="BH10" s="635"/>
      <c r="BI10" s="635"/>
      <c r="BJ10" s="635"/>
      <c r="BK10" s="635"/>
      <c r="BL10" s="635"/>
      <c r="BM10" s="635"/>
      <c r="BN10" s="636"/>
      <c r="BO10" s="672">
        <v>2.8</v>
      </c>
      <c r="BP10" s="672"/>
      <c r="BQ10" s="672"/>
      <c r="BR10" s="672"/>
      <c r="BS10" s="673">
        <v>10829</v>
      </c>
      <c r="BT10" s="673"/>
      <c r="BU10" s="673"/>
      <c r="BV10" s="673"/>
      <c r="BW10" s="673"/>
      <c r="BX10" s="673"/>
      <c r="BY10" s="673"/>
      <c r="BZ10" s="673"/>
      <c r="CA10" s="673"/>
      <c r="CB10" s="708"/>
      <c r="CD10" s="631" t="s">
        <v>258</v>
      </c>
      <c r="CE10" s="632"/>
      <c r="CF10" s="632"/>
      <c r="CG10" s="632"/>
      <c r="CH10" s="632"/>
      <c r="CI10" s="632"/>
      <c r="CJ10" s="632"/>
      <c r="CK10" s="632"/>
      <c r="CL10" s="632"/>
      <c r="CM10" s="632"/>
      <c r="CN10" s="632"/>
      <c r="CO10" s="632"/>
      <c r="CP10" s="632"/>
      <c r="CQ10" s="633"/>
      <c r="CR10" s="634" t="s">
        <v>245</v>
      </c>
      <c r="CS10" s="635"/>
      <c r="CT10" s="635"/>
      <c r="CU10" s="635"/>
      <c r="CV10" s="635"/>
      <c r="CW10" s="635"/>
      <c r="CX10" s="635"/>
      <c r="CY10" s="636"/>
      <c r="CZ10" s="672" t="s">
        <v>245</v>
      </c>
      <c r="DA10" s="672"/>
      <c r="DB10" s="672"/>
      <c r="DC10" s="672"/>
      <c r="DD10" s="640" t="s">
        <v>256</v>
      </c>
      <c r="DE10" s="635"/>
      <c r="DF10" s="635"/>
      <c r="DG10" s="635"/>
      <c r="DH10" s="635"/>
      <c r="DI10" s="635"/>
      <c r="DJ10" s="635"/>
      <c r="DK10" s="635"/>
      <c r="DL10" s="635"/>
      <c r="DM10" s="635"/>
      <c r="DN10" s="635"/>
      <c r="DO10" s="635"/>
      <c r="DP10" s="636"/>
      <c r="DQ10" s="640" t="s">
        <v>245</v>
      </c>
      <c r="DR10" s="635"/>
      <c r="DS10" s="635"/>
      <c r="DT10" s="635"/>
      <c r="DU10" s="635"/>
      <c r="DV10" s="635"/>
      <c r="DW10" s="635"/>
      <c r="DX10" s="635"/>
      <c r="DY10" s="635"/>
      <c r="DZ10" s="635"/>
      <c r="EA10" s="635"/>
      <c r="EB10" s="635"/>
      <c r="EC10" s="671"/>
    </row>
    <row r="11" spans="2:143" ht="11.25" customHeight="1" x14ac:dyDescent="0.15">
      <c r="B11" s="631" t="s">
        <v>259</v>
      </c>
      <c r="C11" s="632"/>
      <c r="D11" s="632"/>
      <c r="E11" s="632"/>
      <c r="F11" s="632"/>
      <c r="G11" s="632"/>
      <c r="H11" s="632"/>
      <c r="I11" s="632"/>
      <c r="J11" s="632"/>
      <c r="K11" s="632"/>
      <c r="L11" s="632"/>
      <c r="M11" s="632"/>
      <c r="N11" s="632"/>
      <c r="O11" s="632"/>
      <c r="P11" s="632"/>
      <c r="Q11" s="633"/>
      <c r="R11" s="634">
        <v>397976</v>
      </c>
      <c r="S11" s="635"/>
      <c r="T11" s="635"/>
      <c r="U11" s="635"/>
      <c r="V11" s="635"/>
      <c r="W11" s="635"/>
      <c r="X11" s="635"/>
      <c r="Y11" s="636"/>
      <c r="Z11" s="637">
        <v>4.5</v>
      </c>
      <c r="AA11" s="638"/>
      <c r="AB11" s="638"/>
      <c r="AC11" s="639"/>
      <c r="AD11" s="640">
        <v>397976</v>
      </c>
      <c r="AE11" s="635"/>
      <c r="AF11" s="635"/>
      <c r="AG11" s="635"/>
      <c r="AH11" s="635"/>
      <c r="AI11" s="635"/>
      <c r="AJ11" s="635"/>
      <c r="AK11" s="636"/>
      <c r="AL11" s="637">
        <v>9.3000000000000007</v>
      </c>
      <c r="AM11" s="638"/>
      <c r="AN11" s="638"/>
      <c r="AO11" s="674"/>
      <c r="AP11" s="631" t="s">
        <v>260</v>
      </c>
      <c r="AQ11" s="632"/>
      <c r="AR11" s="632"/>
      <c r="AS11" s="632"/>
      <c r="AT11" s="632"/>
      <c r="AU11" s="632"/>
      <c r="AV11" s="632"/>
      <c r="AW11" s="632"/>
      <c r="AX11" s="632"/>
      <c r="AY11" s="632"/>
      <c r="AZ11" s="632"/>
      <c r="BA11" s="632"/>
      <c r="BB11" s="632"/>
      <c r="BC11" s="632"/>
      <c r="BD11" s="632"/>
      <c r="BE11" s="632"/>
      <c r="BF11" s="633"/>
      <c r="BG11" s="634">
        <v>85726</v>
      </c>
      <c r="BH11" s="635"/>
      <c r="BI11" s="635"/>
      <c r="BJ11" s="635"/>
      <c r="BK11" s="635"/>
      <c r="BL11" s="635"/>
      <c r="BM11" s="635"/>
      <c r="BN11" s="636"/>
      <c r="BO11" s="672">
        <v>4.4000000000000004</v>
      </c>
      <c r="BP11" s="672"/>
      <c r="BQ11" s="672"/>
      <c r="BR11" s="672"/>
      <c r="BS11" s="673">
        <v>17013</v>
      </c>
      <c r="BT11" s="673"/>
      <c r="BU11" s="673"/>
      <c r="BV11" s="673"/>
      <c r="BW11" s="673"/>
      <c r="BX11" s="673"/>
      <c r="BY11" s="673"/>
      <c r="BZ11" s="673"/>
      <c r="CA11" s="673"/>
      <c r="CB11" s="708"/>
      <c r="CD11" s="631" t="s">
        <v>261</v>
      </c>
      <c r="CE11" s="632"/>
      <c r="CF11" s="632"/>
      <c r="CG11" s="632"/>
      <c r="CH11" s="632"/>
      <c r="CI11" s="632"/>
      <c r="CJ11" s="632"/>
      <c r="CK11" s="632"/>
      <c r="CL11" s="632"/>
      <c r="CM11" s="632"/>
      <c r="CN11" s="632"/>
      <c r="CO11" s="632"/>
      <c r="CP11" s="632"/>
      <c r="CQ11" s="633"/>
      <c r="CR11" s="634">
        <v>243039</v>
      </c>
      <c r="CS11" s="635"/>
      <c r="CT11" s="635"/>
      <c r="CU11" s="635"/>
      <c r="CV11" s="635"/>
      <c r="CW11" s="635"/>
      <c r="CX11" s="635"/>
      <c r="CY11" s="636"/>
      <c r="CZ11" s="672">
        <v>2.8</v>
      </c>
      <c r="DA11" s="672"/>
      <c r="DB11" s="672"/>
      <c r="DC11" s="672"/>
      <c r="DD11" s="640">
        <v>84124</v>
      </c>
      <c r="DE11" s="635"/>
      <c r="DF11" s="635"/>
      <c r="DG11" s="635"/>
      <c r="DH11" s="635"/>
      <c r="DI11" s="635"/>
      <c r="DJ11" s="635"/>
      <c r="DK11" s="635"/>
      <c r="DL11" s="635"/>
      <c r="DM11" s="635"/>
      <c r="DN11" s="635"/>
      <c r="DO11" s="635"/>
      <c r="DP11" s="636"/>
      <c r="DQ11" s="640">
        <v>139862</v>
      </c>
      <c r="DR11" s="635"/>
      <c r="DS11" s="635"/>
      <c r="DT11" s="635"/>
      <c r="DU11" s="635"/>
      <c r="DV11" s="635"/>
      <c r="DW11" s="635"/>
      <c r="DX11" s="635"/>
      <c r="DY11" s="635"/>
      <c r="DZ11" s="635"/>
      <c r="EA11" s="635"/>
      <c r="EB11" s="635"/>
      <c r="EC11" s="671"/>
    </row>
    <row r="12" spans="2:143" ht="11.25" customHeight="1" x14ac:dyDescent="0.15">
      <c r="B12" s="631" t="s">
        <v>262</v>
      </c>
      <c r="C12" s="632"/>
      <c r="D12" s="632"/>
      <c r="E12" s="632"/>
      <c r="F12" s="632"/>
      <c r="G12" s="632"/>
      <c r="H12" s="632"/>
      <c r="I12" s="632"/>
      <c r="J12" s="632"/>
      <c r="K12" s="632"/>
      <c r="L12" s="632"/>
      <c r="M12" s="632"/>
      <c r="N12" s="632"/>
      <c r="O12" s="632"/>
      <c r="P12" s="632"/>
      <c r="Q12" s="633"/>
      <c r="R12" s="634" t="s">
        <v>256</v>
      </c>
      <c r="S12" s="635"/>
      <c r="T12" s="635"/>
      <c r="U12" s="635"/>
      <c r="V12" s="635"/>
      <c r="W12" s="635"/>
      <c r="X12" s="635"/>
      <c r="Y12" s="636"/>
      <c r="Z12" s="672" t="s">
        <v>245</v>
      </c>
      <c r="AA12" s="672"/>
      <c r="AB12" s="672"/>
      <c r="AC12" s="672"/>
      <c r="AD12" s="673" t="s">
        <v>245</v>
      </c>
      <c r="AE12" s="673"/>
      <c r="AF12" s="673"/>
      <c r="AG12" s="673"/>
      <c r="AH12" s="673"/>
      <c r="AI12" s="673"/>
      <c r="AJ12" s="673"/>
      <c r="AK12" s="673"/>
      <c r="AL12" s="637" t="s">
        <v>245</v>
      </c>
      <c r="AM12" s="638"/>
      <c r="AN12" s="638"/>
      <c r="AO12" s="674"/>
      <c r="AP12" s="631" t="s">
        <v>263</v>
      </c>
      <c r="AQ12" s="632"/>
      <c r="AR12" s="632"/>
      <c r="AS12" s="632"/>
      <c r="AT12" s="632"/>
      <c r="AU12" s="632"/>
      <c r="AV12" s="632"/>
      <c r="AW12" s="632"/>
      <c r="AX12" s="632"/>
      <c r="AY12" s="632"/>
      <c r="AZ12" s="632"/>
      <c r="BA12" s="632"/>
      <c r="BB12" s="632"/>
      <c r="BC12" s="632"/>
      <c r="BD12" s="632"/>
      <c r="BE12" s="632"/>
      <c r="BF12" s="633"/>
      <c r="BG12" s="634">
        <v>1096124</v>
      </c>
      <c r="BH12" s="635"/>
      <c r="BI12" s="635"/>
      <c r="BJ12" s="635"/>
      <c r="BK12" s="635"/>
      <c r="BL12" s="635"/>
      <c r="BM12" s="635"/>
      <c r="BN12" s="636"/>
      <c r="BO12" s="672">
        <v>56.1</v>
      </c>
      <c r="BP12" s="672"/>
      <c r="BQ12" s="672"/>
      <c r="BR12" s="672"/>
      <c r="BS12" s="673" t="s">
        <v>256</v>
      </c>
      <c r="BT12" s="673"/>
      <c r="BU12" s="673"/>
      <c r="BV12" s="673"/>
      <c r="BW12" s="673"/>
      <c r="BX12" s="673"/>
      <c r="BY12" s="673"/>
      <c r="BZ12" s="673"/>
      <c r="CA12" s="673"/>
      <c r="CB12" s="708"/>
      <c r="CD12" s="631" t="s">
        <v>264</v>
      </c>
      <c r="CE12" s="632"/>
      <c r="CF12" s="632"/>
      <c r="CG12" s="632"/>
      <c r="CH12" s="632"/>
      <c r="CI12" s="632"/>
      <c r="CJ12" s="632"/>
      <c r="CK12" s="632"/>
      <c r="CL12" s="632"/>
      <c r="CM12" s="632"/>
      <c r="CN12" s="632"/>
      <c r="CO12" s="632"/>
      <c r="CP12" s="632"/>
      <c r="CQ12" s="633"/>
      <c r="CR12" s="634">
        <v>74298</v>
      </c>
      <c r="CS12" s="635"/>
      <c r="CT12" s="635"/>
      <c r="CU12" s="635"/>
      <c r="CV12" s="635"/>
      <c r="CW12" s="635"/>
      <c r="CX12" s="635"/>
      <c r="CY12" s="636"/>
      <c r="CZ12" s="672">
        <v>0.9</v>
      </c>
      <c r="DA12" s="672"/>
      <c r="DB12" s="672"/>
      <c r="DC12" s="672"/>
      <c r="DD12" s="640" t="s">
        <v>245</v>
      </c>
      <c r="DE12" s="635"/>
      <c r="DF12" s="635"/>
      <c r="DG12" s="635"/>
      <c r="DH12" s="635"/>
      <c r="DI12" s="635"/>
      <c r="DJ12" s="635"/>
      <c r="DK12" s="635"/>
      <c r="DL12" s="635"/>
      <c r="DM12" s="635"/>
      <c r="DN12" s="635"/>
      <c r="DO12" s="635"/>
      <c r="DP12" s="636"/>
      <c r="DQ12" s="640">
        <v>74258</v>
      </c>
      <c r="DR12" s="635"/>
      <c r="DS12" s="635"/>
      <c r="DT12" s="635"/>
      <c r="DU12" s="635"/>
      <c r="DV12" s="635"/>
      <c r="DW12" s="635"/>
      <c r="DX12" s="635"/>
      <c r="DY12" s="635"/>
      <c r="DZ12" s="635"/>
      <c r="EA12" s="635"/>
      <c r="EB12" s="635"/>
      <c r="EC12" s="671"/>
    </row>
    <row r="13" spans="2:143" ht="11.25" customHeight="1" x14ac:dyDescent="0.15">
      <c r="B13" s="631" t="s">
        <v>265</v>
      </c>
      <c r="C13" s="632"/>
      <c r="D13" s="632"/>
      <c r="E13" s="632"/>
      <c r="F13" s="632"/>
      <c r="G13" s="632"/>
      <c r="H13" s="632"/>
      <c r="I13" s="632"/>
      <c r="J13" s="632"/>
      <c r="K13" s="632"/>
      <c r="L13" s="632"/>
      <c r="M13" s="632"/>
      <c r="N13" s="632"/>
      <c r="O13" s="632"/>
      <c r="P13" s="632"/>
      <c r="Q13" s="633"/>
      <c r="R13" s="634" t="s">
        <v>245</v>
      </c>
      <c r="S13" s="635"/>
      <c r="T13" s="635"/>
      <c r="U13" s="635"/>
      <c r="V13" s="635"/>
      <c r="W13" s="635"/>
      <c r="X13" s="635"/>
      <c r="Y13" s="636"/>
      <c r="Z13" s="672" t="s">
        <v>245</v>
      </c>
      <c r="AA13" s="672"/>
      <c r="AB13" s="672"/>
      <c r="AC13" s="672"/>
      <c r="AD13" s="673" t="s">
        <v>256</v>
      </c>
      <c r="AE13" s="673"/>
      <c r="AF13" s="673"/>
      <c r="AG13" s="673"/>
      <c r="AH13" s="673"/>
      <c r="AI13" s="673"/>
      <c r="AJ13" s="673"/>
      <c r="AK13" s="673"/>
      <c r="AL13" s="637" t="s">
        <v>245</v>
      </c>
      <c r="AM13" s="638"/>
      <c r="AN13" s="638"/>
      <c r="AO13" s="674"/>
      <c r="AP13" s="631" t="s">
        <v>266</v>
      </c>
      <c r="AQ13" s="632"/>
      <c r="AR13" s="632"/>
      <c r="AS13" s="632"/>
      <c r="AT13" s="632"/>
      <c r="AU13" s="632"/>
      <c r="AV13" s="632"/>
      <c r="AW13" s="632"/>
      <c r="AX13" s="632"/>
      <c r="AY13" s="632"/>
      <c r="AZ13" s="632"/>
      <c r="BA13" s="632"/>
      <c r="BB13" s="632"/>
      <c r="BC13" s="632"/>
      <c r="BD13" s="632"/>
      <c r="BE13" s="632"/>
      <c r="BF13" s="633"/>
      <c r="BG13" s="634">
        <v>1095866</v>
      </c>
      <c r="BH13" s="635"/>
      <c r="BI13" s="635"/>
      <c r="BJ13" s="635"/>
      <c r="BK13" s="635"/>
      <c r="BL13" s="635"/>
      <c r="BM13" s="635"/>
      <c r="BN13" s="636"/>
      <c r="BO13" s="672">
        <v>56.1</v>
      </c>
      <c r="BP13" s="672"/>
      <c r="BQ13" s="672"/>
      <c r="BR13" s="672"/>
      <c r="BS13" s="673" t="s">
        <v>256</v>
      </c>
      <c r="BT13" s="673"/>
      <c r="BU13" s="673"/>
      <c r="BV13" s="673"/>
      <c r="BW13" s="673"/>
      <c r="BX13" s="673"/>
      <c r="BY13" s="673"/>
      <c r="BZ13" s="673"/>
      <c r="CA13" s="673"/>
      <c r="CB13" s="708"/>
      <c r="CD13" s="631" t="s">
        <v>267</v>
      </c>
      <c r="CE13" s="632"/>
      <c r="CF13" s="632"/>
      <c r="CG13" s="632"/>
      <c r="CH13" s="632"/>
      <c r="CI13" s="632"/>
      <c r="CJ13" s="632"/>
      <c r="CK13" s="632"/>
      <c r="CL13" s="632"/>
      <c r="CM13" s="632"/>
      <c r="CN13" s="632"/>
      <c r="CO13" s="632"/>
      <c r="CP13" s="632"/>
      <c r="CQ13" s="633"/>
      <c r="CR13" s="634">
        <v>1251634</v>
      </c>
      <c r="CS13" s="635"/>
      <c r="CT13" s="635"/>
      <c r="CU13" s="635"/>
      <c r="CV13" s="635"/>
      <c r="CW13" s="635"/>
      <c r="CX13" s="635"/>
      <c r="CY13" s="636"/>
      <c r="CZ13" s="672">
        <v>14.5</v>
      </c>
      <c r="DA13" s="672"/>
      <c r="DB13" s="672"/>
      <c r="DC13" s="672"/>
      <c r="DD13" s="640">
        <v>593912</v>
      </c>
      <c r="DE13" s="635"/>
      <c r="DF13" s="635"/>
      <c r="DG13" s="635"/>
      <c r="DH13" s="635"/>
      <c r="DI13" s="635"/>
      <c r="DJ13" s="635"/>
      <c r="DK13" s="635"/>
      <c r="DL13" s="635"/>
      <c r="DM13" s="635"/>
      <c r="DN13" s="635"/>
      <c r="DO13" s="635"/>
      <c r="DP13" s="636"/>
      <c r="DQ13" s="640">
        <v>655386</v>
      </c>
      <c r="DR13" s="635"/>
      <c r="DS13" s="635"/>
      <c r="DT13" s="635"/>
      <c r="DU13" s="635"/>
      <c r="DV13" s="635"/>
      <c r="DW13" s="635"/>
      <c r="DX13" s="635"/>
      <c r="DY13" s="635"/>
      <c r="DZ13" s="635"/>
      <c r="EA13" s="635"/>
      <c r="EB13" s="635"/>
      <c r="EC13" s="671"/>
    </row>
    <row r="14" spans="2:143" ht="11.25" customHeight="1" x14ac:dyDescent="0.15">
      <c r="B14" s="631" t="s">
        <v>268</v>
      </c>
      <c r="C14" s="632"/>
      <c r="D14" s="632"/>
      <c r="E14" s="632"/>
      <c r="F14" s="632"/>
      <c r="G14" s="632"/>
      <c r="H14" s="632"/>
      <c r="I14" s="632"/>
      <c r="J14" s="632"/>
      <c r="K14" s="632"/>
      <c r="L14" s="632"/>
      <c r="M14" s="632"/>
      <c r="N14" s="632"/>
      <c r="O14" s="632"/>
      <c r="P14" s="632"/>
      <c r="Q14" s="633"/>
      <c r="R14" s="634" t="s">
        <v>245</v>
      </c>
      <c r="S14" s="635"/>
      <c r="T14" s="635"/>
      <c r="U14" s="635"/>
      <c r="V14" s="635"/>
      <c r="W14" s="635"/>
      <c r="X14" s="635"/>
      <c r="Y14" s="636"/>
      <c r="Z14" s="672" t="s">
        <v>256</v>
      </c>
      <c r="AA14" s="672"/>
      <c r="AB14" s="672"/>
      <c r="AC14" s="672"/>
      <c r="AD14" s="673" t="s">
        <v>245</v>
      </c>
      <c r="AE14" s="673"/>
      <c r="AF14" s="673"/>
      <c r="AG14" s="673"/>
      <c r="AH14" s="673"/>
      <c r="AI14" s="673"/>
      <c r="AJ14" s="673"/>
      <c r="AK14" s="673"/>
      <c r="AL14" s="637" t="s">
        <v>256</v>
      </c>
      <c r="AM14" s="638"/>
      <c r="AN14" s="638"/>
      <c r="AO14" s="674"/>
      <c r="AP14" s="631" t="s">
        <v>269</v>
      </c>
      <c r="AQ14" s="632"/>
      <c r="AR14" s="632"/>
      <c r="AS14" s="632"/>
      <c r="AT14" s="632"/>
      <c r="AU14" s="632"/>
      <c r="AV14" s="632"/>
      <c r="AW14" s="632"/>
      <c r="AX14" s="632"/>
      <c r="AY14" s="632"/>
      <c r="AZ14" s="632"/>
      <c r="BA14" s="632"/>
      <c r="BB14" s="632"/>
      <c r="BC14" s="632"/>
      <c r="BD14" s="632"/>
      <c r="BE14" s="632"/>
      <c r="BF14" s="633"/>
      <c r="BG14" s="634">
        <v>59366</v>
      </c>
      <c r="BH14" s="635"/>
      <c r="BI14" s="635"/>
      <c r="BJ14" s="635"/>
      <c r="BK14" s="635"/>
      <c r="BL14" s="635"/>
      <c r="BM14" s="635"/>
      <c r="BN14" s="636"/>
      <c r="BO14" s="672">
        <v>3</v>
      </c>
      <c r="BP14" s="672"/>
      <c r="BQ14" s="672"/>
      <c r="BR14" s="672"/>
      <c r="BS14" s="673" t="s">
        <v>256</v>
      </c>
      <c r="BT14" s="673"/>
      <c r="BU14" s="673"/>
      <c r="BV14" s="673"/>
      <c r="BW14" s="673"/>
      <c r="BX14" s="673"/>
      <c r="BY14" s="673"/>
      <c r="BZ14" s="673"/>
      <c r="CA14" s="673"/>
      <c r="CB14" s="708"/>
      <c r="CD14" s="631" t="s">
        <v>270</v>
      </c>
      <c r="CE14" s="632"/>
      <c r="CF14" s="632"/>
      <c r="CG14" s="632"/>
      <c r="CH14" s="632"/>
      <c r="CI14" s="632"/>
      <c r="CJ14" s="632"/>
      <c r="CK14" s="632"/>
      <c r="CL14" s="632"/>
      <c r="CM14" s="632"/>
      <c r="CN14" s="632"/>
      <c r="CO14" s="632"/>
      <c r="CP14" s="632"/>
      <c r="CQ14" s="633"/>
      <c r="CR14" s="634">
        <v>336032</v>
      </c>
      <c r="CS14" s="635"/>
      <c r="CT14" s="635"/>
      <c r="CU14" s="635"/>
      <c r="CV14" s="635"/>
      <c r="CW14" s="635"/>
      <c r="CX14" s="635"/>
      <c r="CY14" s="636"/>
      <c r="CZ14" s="672">
        <v>3.9</v>
      </c>
      <c r="DA14" s="672"/>
      <c r="DB14" s="672"/>
      <c r="DC14" s="672"/>
      <c r="DD14" s="640">
        <v>28743</v>
      </c>
      <c r="DE14" s="635"/>
      <c r="DF14" s="635"/>
      <c r="DG14" s="635"/>
      <c r="DH14" s="635"/>
      <c r="DI14" s="635"/>
      <c r="DJ14" s="635"/>
      <c r="DK14" s="635"/>
      <c r="DL14" s="635"/>
      <c r="DM14" s="635"/>
      <c r="DN14" s="635"/>
      <c r="DO14" s="635"/>
      <c r="DP14" s="636"/>
      <c r="DQ14" s="640">
        <v>304724</v>
      </c>
      <c r="DR14" s="635"/>
      <c r="DS14" s="635"/>
      <c r="DT14" s="635"/>
      <c r="DU14" s="635"/>
      <c r="DV14" s="635"/>
      <c r="DW14" s="635"/>
      <c r="DX14" s="635"/>
      <c r="DY14" s="635"/>
      <c r="DZ14" s="635"/>
      <c r="EA14" s="635"/>
      <c r="EB14" s="635"/>
      <c r="EC14" s="671"/>
    </row>
    <row r="15" spans="2:143" ht="11.25" customHeight="1" x14ac:dyDescent="0.15">
      <c r="B15" s="631" t="s">
        <v>271</v>
      </c>
      <c r="C15" s="632"/>
      <c r="D15" s="632"/>
      <c r="E15" s="632"/>
      <c r="F15" s="632"/>
      <c r="G15" s="632"/>
      <c r="H15" s="632"/>
      <c r="I15" s="632"/>
      <c r="J15" s="632"/>
      <c r="K15" s="632"/>
      <c r="L15" s="632"/>
      <c r="M15" s="632"/>
      <c r="N15" s="632"/>
      <c r="O15" s="632"/>
      <c r="P15" s="632"/>
      <c r="Q15" s="633"/>
      <c r="R15" s="634" t="s">
        <v>256</v>
      </c>
      <c r="S15" s="635"/>
      <c r="T15" s="635"/>
      <c r="U15" s="635"/>
      <c r="V15" s="635"/>
      <c r="W15" s="635"/>
      <c r="X15" s="635"/>
      <c r="Y15" s="636"/>
      <c r="Z15" s="672" t="s">
        <v>245</v>
      </c>
      <c r="AA15" s="672"/>
      <c r="AB15" s="672"/>
      <c r="AC15" s="672"/>
      <c r="AD15" s="673" t="s">
        <v>256</v>
      </c>
      <c r="AE15" s="673"/>
      <c r="AF15" s="673"/>
      <c r="AG15" s="673"/>
      <c r="AH15" s="673"/>
      <c r="AI15" s="673"/>
      <c r="AJ15" s="673"/>
      <c r="AK15" s="673"/>
      <c r="AL15" s="637" t="s">
        <v>245</v>
      </c>
      <c r="AM15" s="638"/>
      <c r="AN15" s="638"/>
      <c r="AO15" s="674"/>
      <c r="AP15" s="631" t="s">
        <v>272</v>
      </c>
      <c r="AQ15" s="632"/>
      <c r="AR15" s="632"/>
      <c r="AS15" s="632"/>
      <c r="AT15" s="632"/>
      <c r="AU15" s="632"/>
      <c r="AV15" s="632"/>
      <c r="AW15" s="632"/>
      <c r="AX15" s="632"/>
      <c r="AY15" s="632"/>
      <c r="AZ15" s="632"/>
      <c r="BA15" s="632"/>
      <c r="BB15" s="632"/>
      <c r="BC15" s="632"/>
      <c r="BD15" s="632"/>
      <c r="BE15" s="632"/>
      <c r="BF15" s="633"/>
      <c r="BG15" s="634">
        <v>121559</v>
      </c>
      <c r="BH15" s="635"/>
      <c r="BI15" s="635"/>
      <c r="BJ15" s="635"/>
      <c r="BK15" s="635"/>
      <c r="BL15" s="635"/>
      <c r="BM15" s="635"/>
      <c r="BN15" s="636"/>
      <c r="BO15" s="672">
        <v>6.2</v>
      </c>
      <c r="BP15" s="672"/>
      <c r="BQ15" s="672"/>
      <c r="BR15" s="672"/>
      <c r="BS15" s="673" t="s">
        <v>245</v>
      </c>
      <c r="BT15" s="673"/>
      <c r="BU15" s="673"/>
      <c r="BV15" s="673"/>
      <c r="BW15" s="673"/>
      <c r="BX15" s="673"/>
      <c r="BY15" s="673"/>
      <c r="BZ15" s="673"/>
      <c r="CA15" s="673"/>
      <c r="CB15" s="708"/>
      <c r="CD15" s="631" t="s">
        <v>273</v>
      </c>
      <c r="CE15" s="632"/>
      <c r="CF15" s="632"/>
      <c r="CG15" s="632"/>
      <c r="CH15" s="632"/>
      <c r="CI15" s="632"/>
      <c r="CJ15" s="632"/>
      <c r="CK15" s="632"/>
      <c r="CL15" s="632"/>
      <c r="CM15" s="632"/>
      <c r="CN15" s="632"/>
      <c r="CO15" s="632"/>
      <c r="CP15" s="632"/>
      <c r="CQ15" s="633"/>
      <c r="CR15" s="634">
        <v>1100020</v>
      </c>
      <c r="CS15" s="635"/>
      <c r="CT15" s="635"/>
      <c r="CU15" s="635"/>
      <c r="CV15" s="635"/>
      <c r="CW15" s="635"/>
      <c r="CX15" s="635"/>
      <c r="CY15" s="636"/>
      <c r="CZ15" s="672">
        <v>12.8</v>
      </c>
      <c r="DA15" s="672"/>
      <c r="DB15" s="672"/>
      <c r="DC15" s="672"/>
      <c r="DD15" s="640">
        <v>553319</v>
      </c>
      <c r="DE15" s="635"/>
      <c r="DF15" s="635"/>
      <c r="DG15" s="635"/>
      <c r="DH15" s="635"/>
      <c r="DI15" s="635"/>
      <c r="DJ15" s="635"/>
      <c r="DK15" s="635"/>
      <c r="DL15" s="635"/>
      <c r="DM15" s="635"/>
      <c r="DN15" s="635"/>
      <c r="DO15" s="635"/>
      <c r="DP15" s="636"/>
      <c r="DQ15" s="640">
        <v>527111</v>
      </c>
      <c r="DR15" s="635"/>
      <c r="DS15" s="635"/>
      <c r="DT15" s="635"/>
      <c r="DU15" s="635"/>
      <c r="DV15" s="635"/>
      <c r="DW15" s="635"/>
      <c r="DX15" s="635"/>
      <c r="DY15" s="635"/>
      <c r="DZ15" s="635"/>
      <c r="EA15" s="635"/>
      <c r="EB15" s="635"/>
      <c r="EC15" s="671"/>
    </row>
    <row r="16" spans="2:143" ht="11.25" customHeight="1" x14ac:dyDescent="0.15">
      <c r="B16" s="631" t="s">
        <v>274</v>
      </c>
      <c r="C16" s="632"/>
      <c r="D16" s="632"/>
      <c r="E16" s="632"/>
      <c r="F16" s="632"/>
      <c r="G16" s="632"/>
      <c r="H16" s="632"/>
      <c r="I16" s="632"/>
      <c r="J16" s="632"/>
      <c r="K16" s="632"/>
      <c r="L16" s="632"/>
      <c r="M16" s="632"/>
      <c r="N16" s="632"/>
      <c r="O16" s="632"/>
      <c r="P16" s="632"/>
      <c r="Q16" s="633"/>
      <c r="R16" s="634">
        <v>4235</v>
      </c>
      <c r="S16" s="635"/>
      <c r="T16" s="635"/>
      <c r="U16" s="635"/>
      <c r="V16" s="635"/>
      <c r="W16" s="635"/>
      <c r="X16" s="635"/>
      <c r="Y16" s="636"/>
      <c r="Z16" s="672">
        <v>0</v>
      </c>
      <c r="AA16" s="672"/>
      <c r="AB16" s="672"/>
      <c r="AC16" s="672"/>
      <c r="AD16" s="673">
        <v>4235</v>
      </c>
      <c r="AE16" s="673"/>
      <c r="AF16" s="673"/>
      <c r="AG16" s="673"/>
      <c r="AH16" s="673"/>
      <c r="AI16" s="673"/>
      <c r="AJ16" s="673"/>
      <c r="AK16" s="673"/>
      <c r="AL16" s="637">
        <v>0.1</v>
      </c>
      <c r="AM16" s="638"/>
      <c r="AN16" s="638"/>
      <c r="AO16" s="674"/>
      <c r="AP16" s="631" t="s">
        <v>275</v>
      </c>
      <c r="AQ16" s="632"/>
      <c r="AR16" s="632"/>
      <c r="AS16" s="632"/>
      <c r="AT16" s="632"/>
      <c r="AU16" s="632"/>
      <c r="AV16" s="632"/>
      <c r="AW16" s="632"/>
      <c r="AX16" s="632"/>
      <c r="AY16" s="632"/>
      <c r="AZ16" s="632"/>
      <c r="BA16" s="632"/>
      <c r="BB16" s="632"/>
      <c r="BC16" s="632"/>
      <c r="BD16" s="632"/>
      <c r="BE16" s="632"/>
      <c r="BF16" s="633"/>
      <c r="BG16" s="634" t="s">
        <v>245</v>
      </c>
      <c r="BH16" s="635"/>
      <c r="BI16" s="635"/>
      <c r="BJ16" s="635"/>
      <c r="BK16" s="635"/>
      <c r="BL16" s="635"/>
      <c r="BM16" s="635"/>
      <c r="BN16" s="636"/>
      <c r="BO16" s="672" t="s">
        <v>245</v>
      </c>
      <c r="BP16" s="672"/>
      <c r="BQ16" s="672"/>
      <c r="BR16" s="672"/>
      <c r="BS16" s="673" t="s">
        <v>256</v>
      </c>
      <c r="BT16" s="673"/>
      <c r="BU16" s="673"/>
      <c r="BV16" s="673"/>
      <c r="BW16" s="673"/>
      <c r="BX16" s="673"/>
      <c r="BY16" s="673"/>
      <c r="BZ16" s="673"/>
      <c r="CA16" s="673"/>
      <c r="CB16" s="708"/>
      <c r="CD16" s="631" t="s">
        <v>276</v>
      </c>
      <c r="CE16" s="632"/>
      <c r="CF16" s="632"/>
      <c r="CG16" s="632"/>
      <c r="CH16" s="632"/>
      <c r="CI16" s="632"/>
      <c r="CJ16" s="632"/>
      <c r="CK16" s="632"/>
      <c r="CL16" s="632"/>
      <c r="CM16" s="632"/>
      <c r="CN16" s="632"/>
      <c r="CO16" s="632"/>
      <c r="CP16" s="632"/>
      <c r="CQ16" s="633"/>
      <c r="CR16" s="634" t="s">
        <v>245</v>
      </c>
      <c r="CS16" s="635"/>
      <c r="CT16" s="635"/>
      <c r="CU16" s="635"/>
      <c r="CV16" s="635"/>
      <c r="CW16" s="635"/>
      <c r="CX16" s="635"/>
      <c r="CY16" s="636"/>
      <c r="CZ16" s="672" t="s">
        <v>245</v>
      </c>
      <c r="DA16" s="672"/>
      <c r="DB16" s="672"/>
      <c r="DC16" s="672"/>
      <c r="DD16" s="640" t="s">
        <v>245</v>
      </c>
      <c r="DE16" s="635"/>
      <c r="DF16" s="635"/>
      <c r="DG16" s="635"/>
      <c r="DH16" s="635"/>
      <c r="DI16" s="635"/>
      <c r="DJ16" s="635"/>
      <c r="DK16" s="635"/>
      <c r="DL16" s="635"/>
      <c r="DM16" s="635"/>
      <c r="DN16" s="635"/>
      <c r="DO16" s="635"/>
      <c r="DP16" s="636"/>
      <c r="DQ16" s="640" t="s">
        <v>245</v>
      </c>
      <c r="DR16" s="635"/>
      <c r="DS16" s="635"/>
      <c r="DT16" s="635"/>
      <c r="DU16" s="635"/>
      <c r="DV16" s="635"/>
      <c r="DW16" s="635"/>
      <c r="DX16" s="635"/>
      <c r="DY16" s="635"/>
      <c r="DZ16" s="635"/>
      <c r="EA16" s="635"/>
      <c r="EB16" s="635"/>
      <c r="EC16" s="671"/>
    </row>
    <row r="17" spans="2:133" ht="11.25" customHeight="1" x14ac:dyDescent="0.15">
      <c r="B17" s="631" t="s">
        <v>277</v>
      </c>
      <c r="C17" s="632"/>
      <c r="D17" s="632"/>
      <c r="E17" s="632"/>
      <c r="F17" s="632"/>
      <c r="G17" s="632"/>
      <c r="H17" s="632"/>
      <c r="I17" s="632"/>
      <c r="J17" s="632"/>
      <c r="K17" s="632"/>
      <c r="L17" s="632"/>
      <c r="M17" s="632"/>
      <c r="N17" s="632"/>
      <c r="O17" s="632"/>
      <c r="P17" s="632"/>
      <c r="Q17" s="633"/>
      <c r="R17" s="634">
        <v>31156</v>
      </c>
      <c r="S17" s="635"/>
      <c r="T17" s="635"/>
      <c r="U17" s="635"/>
      <c r="V17" s="635"/>
      <c r="W17" s="635"/>
      <c r="X17" s="635"/>
      <c r="Y17" s="636"/>
      <c r="Z17" s="672">
        <v>0.3</v>
      </c>
      <c r="AA17" s="672"/>
      <c r="AB17" s="672"/>
      <c r="AC17" s="672"/>
      <c r="AD17" s="673">
        <v>31156</v>
      </c>
      <c r="AE17" s="673"/>
      <c r="AF17" s="673"/>
      <c r="AG17" s="673"/>
      <c r="AH17" s="673"/>
      <c r="AI17" s="673"/>
      <c r="AJ17" s="673"/>
      <c r="AK17" s="673"/>
      <c r="AL17" s="637">
        <v>0.7</v>
      </c>
      <c r="AM17" s="638"/>
      <c r="AN17" s="638"/>
      <c r="AO17" s="674"/>
      <c r="AP17" s="631" t="s">
        <v>278</v>
      </c>
      <c r="AQ17" s="632"/>
      <c r="AR17" s="632"/>
      <c r="AS17" s="632"/>
      <c r="AT17" s="632"/>
      <c r="AU17" s="632"/>
      <c r="AV17" s="632"/>
      <c r="AW17" s="632"/>
      <c r="AX17" s="632"/>
      <c r="AY17" s="632"/>
      <c r="AZ17" s="632"/>
      <c r="BA17" s="632"/>
      <c r="BB17" s="632"/>
      <c r="BC17" s="632"/>
      <c r="BD17" s="632"/>
      <c r="BE17" s="632"/>
      <c r="BF17" s="633"/>
      <c r="BG17" s="634" t="s">
        <v>245</v>
      </c>
      <c r="BH17" s="635"/>
      <c r="BI17" s="635"/>
      <c r="BJ17" s="635"/>
      <c r="BK17" s="635"/>
      <c r="BL17" s="635"/>
      <c r="BM17" s="635"/>
      <c r="BN17" s="636"/>
      <c r="BO17" s="672" t="s">
        <v>245</v>
      </c>
      <c r="BP17" s="672"/>
      <c r="BQ17" s="672"/>
      <c r="BR17" s="672"/>
      <c r="BS17" s="673" t="s">
        <v>245</v>
      </c>
      <c r="BT17" s="673"/>
      <c r="BU17" s="673"/>
      <c r="BV17" s="673"/>
      <c r="BW17" s="673"/>
      <c r="BX17" s="673"/>
      <c r="BY17" s="673"/>
      <c r="BZ17" s="673"/>
      <c r="CA17" s="673"/>
      <c r="CB17" s="708"/>
      <c r="CD17" s="631" t="s">
        <v>279</v>
      </c>
      <c r="CE17" s="632"/>
      <c r="CF17" s="632"/>
      <c r="CG17" s="632"/>
      <c r="CH17" s="632"/>
      <c r="CI17" s="632"/>
      <c r="CJ17" s="632"/>
      <c r="CK17" s="632"/>
      <c r="CL17" s="632"/>
      <c r="CM17" s="632"/>
      <c r="CN17" s="632"/>
      <c r="CO17" s="632"/>
      <c r="CP17" s="632"/>
      <c r="CQ17" s="633"/>
      <c r="CR17" s="634">
        <v>535444</v>
      </c>
      <c r="CS17" s="635"/>
      <c r="CT17" s="635"/>
      <c r="CU17" s="635"/>
      <c r="CV17" s="635"/>
      <c r="CW17" s="635"/>
      <c r="CX17" s="635"/>
      <c r="CY17" s="636"/>
      <c r="CZ17" s="672">
        <v>6.2</v>
      </c>
      <c r="DA17" s="672"/>
      <c r="DB17" s="672"/>
      <c r="DC17" s="672"/>
      <c r="DD17" s="640" t="s">
        <v>245</v>
      </c>
      <c r="DE17" s="635"/>
      <c r="DF17" s="635"/>
      <c r="DG17" s="635"/>
      <c r="DH17" s="635"/>
      <c r="DI17" s="635"/>
      <c r="DJ17" s="635"/>
      <c r="DK17" s="635"/>
      <c r="DL17" s="635"/>
      <c r="DM17" s="635"/>
      <c r="DN17" s="635"/>
      <c r="DO17" s="635"/>
      <c r="DP17" s="636"/>
      <c r="DQ17" s="640">
        <v>535444</v>
      </c>
      <c r="DR17" s="635"/>
      <c r="DS17" s="635"/>
      <c r="DT17" s="635"/>
      <c r="DU17" s="635"/>
      <c r="DV17" s="635"/>
      <c r="DW17" s="635"/>
      <c r="DX17" s="635"/>
      <c r="DY17" s="635"/>
      <c r="DZ17" s="635"/>
      <c r="EA17" s="635"/>
      <c r="EB17" s="635"/>
      <c r="EC17" s="671"/>
    </row>
    <row r="18" spans="2:133" ht="11.25" customHeight="1" x14ac:dyDescent="0.15">
      <c r="B18" s="631" t="s">
        <v>280</v>
      </c>
      <c r="C18" s="632"/>
      <c r="D18" s="632"/>
      <c r="E18" s="632"/>
      <c r="F18" s="632"/>
      <c r="G18" s="632"/>
      <c r="H18" s="632"/>
      <c r="I18" s="632"/>
      <c r="J18" s="632"/>
      <c r="K18" s="632"/>
      <c r="L18" s="632"/>
      <c r="M18" s="632"/>
      <c r="N18" s="632"/>
      <c r="O18" s="632"/>
      <c r="P18" s="632"/>
      <c r="Q18" s="633"/>
      <c r="R18" s="634">
        <v>15020</v>
      </c>
      <c r="S18" s="635"/>
      <c r="T18" s="635"/>
      <c r="U18" s="635"/>
      <c r="V18" s="635"/>
      <c r="W18" s="635"/>
      <c r="X18" s="635"/>
      <c r="Y18" s="636"/>
      <c r="Z18" s="672">
        <v>0.2</v>
      </c>
      <c r="AA18" s="672"/>
      <c r="AB18" s="672"/>
      <c r="AC18" s="672"/>
      <c r="AD18" s="673">
        <v>15020</v>
      </c>
      <c r="AE18" s="673"/>
      <c r="AF18" s="673"/>
      <c r="AG18" s="673"/>
      <c r="AH18" s="673"/>
      <c r="AI18" s="673"/>
      <c r="AJ18" s="673"/>
      <c r="AK18" s="673"/>
      <c r="AL18" s="637">
        <v>0.4</v>
      </c>
      <c r="AM18" s="638"/>
      <c r="AN18" s="638"/>
      <c r="AO18" s="674"/>
      <c r="AP18" s="631" t="s">
        <v>281</v>
      </c>
      <c r="AQ18" s="632"/>
      <c r="AR18" s="632"/>
      <c r="AS18" s="632"/>
      <c r="AT18" s="632"/>
      <c r="AU18" s="632"/>
      <c r="AV18" s="632"/>
      <c r="AW18" s="632"/>
      <c r="AX18" s="632"/>
      <c r="AY18" s="632"/>
      <c r="AZ18" s="632"/>
      <c r="BA18" s="632"/>
      <c r="BB18" s="632"/>
      <c r="BC18" s="632"/>
      <c r="BD18" s="632"/>
      <c r="BE18" s="632"/>
      <c r="BF18" s="633"/>
      <c r="BG18" s="634" t="s">
        <v>245</v>
      </c>
      <c r="BH18" s="635"/>
      <c r="BI18" s="635"/>
      <c r="BJ18" s="635"/>
      <c r="BK18" s="635"/>
      <c r="BL18" s="635"/>
      <c r="BM18" s="635"/>
      <c r="BN18" s="636"/>
      <c r="BO18" s="672" t="s">
        <v>245</v>
      </c>
      <c r="BP18" s="672"/>
      <c r="BQ18" s="672"/>
      <c r="BR18" s="672"/>
      <c r="BS18" s="673" t="s">
        <v>245</v>
      </c>
      <c r="BT18" s="673"/>
      <c r="BU18" s="673"/>
      <c r="BV18" s="673"/>
      <c r="BW18" s="673"/>
      <c r="BX18" s="673"/>
      <c r="BY18" s="673"/>
      <c r="BZ18" s="673"/>
      <c r="CA18" s="673"/>
      <c r="CB18" s="708"/>
      <c r="CD18" s="631" t="s">
        <v>282</v>
      </c>
      <c r="CE18" s="632"/>
      <c r="CF18" s="632"/>
      <c r="CG18" s="632"/>
      <c r="CH18" s="632"/>
      <c r="CI18" s="632"/>
      <c r="CJ18" s="632"/>
      <c r="CK18" s="632"/>
      <c r="CL18" s="632"/>
      <c r="CM18" s="632"/>
      <c r="CN18" s="632"/>
      <c r="CO18" s="632"/>
      <c r="CP18" s="632"/>
      <c r="CQ18" s="633"/>
      <c r="CR18" s="634" t="s">
        <v>245</v>
      </c>
      <c r="CS18" s="635"/>
      <c r="CT18" s="635"/>
      <c r="CU18" s="635"/>
      <c r="CV18" s="635"/>
      <c r="CW18" s="635"/>
      <c r="CX18" s="635"/>
      <c r="CY18" s="636"/>
      <c r="CZ18" s="672" t="s">
        <v>256</v>
      </c>
      <c r="DA18" s="672"/>
      <c r="DB18" s="672"/>
      <c r="DC18" s="672"/>
      <c r="DD18" s="640" t="s">
        <v>245</v>
      </c>
      <c r="DE18" s="635"/>
      <c r="DF18" s="635"/>
      <c r="DG18" s="635"/>
      <c r="DH18" s="635"/>
      <c r="DI18" s="635"/>
      <c r="DJ18" s="635"/>
      <c r="DK18" s="635"/>
      <c r="DL18" s="635"/>
      <c r="DM18" s="635"/>
      <c r="DN18" s="635"/>
      <c r="DO18" s="635"/>
      <c r="DP18" s="636"/>
      <c r="DQ18" s="640" t="s">
        <v>245</v>
      </c>
      <c r="DR18" s="635"/>
      <c r="DS18" s="635"/>
      <c r="DT18" s="635"/>
      <c r="DU18" s="635"/>
      <c r="DV18" s="635"/>
      <c r="DW18" s="635"/>
      <c r="DX18" s="635"/>
      <c r="DY18" s="635"/>
      <c r="DZ18" s="635"/>
      <c r="EA18" s="635"/>
      <c r="EB18" s="635"/>
      <c r="EC18" s="671"/>
    </row>
    <row r="19" spans="2:133" ht="11.25" customHeight="1" x14ac:dyDescent="0.15">
      <c r="B19" s="631" t="s">
        <v>283</v>
      </c>
      <c r="C19" s="632"/>
      <c r="D19" s="632"/>
      <c r="E19" s="632"/>
      <c r="F19" s="632"/>
      <c r="G19" s="632"/>
      <c r="H19" s="632"/>
      <c r="I19" s="632"/>
      <c r="J19" s="632"/>
      <c r="K19" s="632"/>
      <c r="L19" s="632"/>
      <c r="M19" s="632"/>
      <c r="N19" s="632"/>
      <c r="O19" s="632"/>
      <c r="P19" s="632"/>
      <c r="Q19" s="633"/>
      <c r="R19" s="634">
        <v>14977</v>
      </c>
      <c r="S19" s="635"/>
      <c r="T19" s="635"/>
      <c r="U19" s="635"/>
      <c r="V19" s="635"/>
      <c r="W19" s="635"/>
      <c r="X19" s="635"/>
      <c r="Y19" s="636"/>
      <c r="Z19" s="672">
        <v>0.2</v>
      </c>
      <c r="AA19" s="672"/>
      <c r="AB19" s="672"/>
      <c r="AC19" s="672"/>
      <c r="AD19" s="673">
        <v>14977</v>
      </c>
      <c r="AE19" s="673"/>
      <c r="AF19" s="673"/>
      <c r="AG19" s="673"/>
      <c r="AH19" s="673"/>
      <c r="AI19" s="673"/>
      <c r="AJ19" s="673"/>
      <c r="AK19" s="673"/>
      <c r="AL19" s="637">
        <v>0.3</v>
      </c>
      <c r="AM19" s="638"/>
      <c r="AN19" s="638"/>
      <c r="AO19" s="674"/>
      <c r="AP19" s="631" t="s">
        <v>284</v>
      </c>
      <c r="AQ19" s="632"/>
      <c r="AR19" s="632"/>
      <c r="AS19" s="632"/>
      <c r="AT19" s="632"/>
      <c r="AU19" s="632"/>
      <c r="AV19" s="632"/>
      <c r="AW19" s="632"/>
      <c r="AX19" s="632"/>
      <c r="AY19" s="632"/>
      <c r="AZ19" s="632"/>
      <c r="BA19" s="632"/>
      <c r="BB19" s="632"/>
      <c r="BC19" s="632"/>
      <c r="BD19" s="632"/>
      <c r="BE19" s="632"/>
      <c r="BF19" s="633"/>
      <c r="BG19" s="634" t="s">
        <v>245</v>
      </c>
      <c r="BH19" s="635"/>
      <c r="BI19" s="635"/>
      <c r="BJ19" s="635"/>
      <c r="BK19" s="635"/>
      <c r="BL19" s="635"/>
      <c r="BM19" s="635"/>
      <c r="BN19" s="636"/>
      <c r="BO19" s="672" t="s">
        <v>245</v>
      </c>
      <c r="BP19" s="672"/>
      <c r="BQ19" s="672"/>
      <c r="BR19" s="672"/>
      <c r="BS19" s="673" t="s">
        <v>256</v>
      </c>
      <c r="BT19" s="673"/>
      <c r="BU19" s="673"/>
      <c r="BV19" s="673"/>
      <c r="BW19" s="673"/>
      <c r="BX19" s="673"/>
      <c r="BY19" s="673"/>
      <c r="BZ19" s="673"/>
      <c r="CA19" s="673"/>
      <c r="CB19" s="708"/>
      <c r="CD19" s="631" t="s">
        <v>285</v>
      </c>
      <c r="CE19" s="632"/>
      <c r="CF19" s="632"/>
      <c r="CG19" s="632"/>
      <c r="CH19" s="632"/>
      <c r="CI19" s="632"/>
      <c r="CJ19" s="632"/>
      <c r="CK19" s="632"/>
      <c r="CL19" s="632"/>
      <c r="CM19" s="632"/>
      <c r="CN19" s="632"/>
      <c r="CO19" s="632"/>
      <c r="CP19" s="632"/>
      <c r="CQ19" s="633"/>
      <c r="CR19" s="634" t="s">
        <v>245</v>
      </c>
      <c r="CS19" s="635"/>
      <c r="CT19" s="635"/>
      <c r="CU19" s="635"/>
      <c r="CV19" s="635"/>
      <c r="CW19" s="635"/>
      <c r="CX19" s="635"/>
      <c r="CY19" s="636"/>
      <c r="CZ19" s="672" t="s">
        <v>245</v>
      </c>
      <c r="DA19" s="672"/>
      <c r="DB19" s="672"/>
      <c r="DC19" s="672"/>
      <c r="DD19" s="640" t="s">
        <v>245</v>
      </c>
      <c r="DE19" s="635"/>
      <c r="DF19" s="635"/>
      <c r="DG19" s="635"/>
      <c r="DH19" s="635"/>
      <c r="DI19" s="635"/>
      <c r="DJ19" s="635"/>
      <c r="DK19" s="635"/>
      <c r="DL19" s="635"/>
      <c r="DM19" s="635"/>
      <c r="DN19" s="635"/>
      <c r="DO19" s="635"/>
      <c r="DP19" s="636"/>
      <c r="DQ19" s="640" t="s">
        <v>245</v>
      </c>
      <c r="DR19" s="635"/>
      <c r="DS19" s="635"/>
      <c r="DT19" s="635"/>
      <c r="DU19" s="635"/>
      <c r="DV19" s="635"/>
      <c r="DW19" s="635"/>
      <c r="DX19" s="635"/>
      <c r="DY19" s="635"/>
      <c r="DZ19" s="635"/>
      <c r="EA19" s="635"/>
      <c r="EB19" s="635"/>
      <c r="EC19" s="671"/>
    </row>
    <row r="20" spans="2:133" ht="11.25" customHeight="1" x14ac:dyDescent="0.15">
      <c r="B20" s="709" t="s">
        <v>286</v>
      </c>
      <c r="C20" s="710"/>
      <c r="D20" s="710"/>
      <c r="E20" s="710"/>
      <c r="F20" s="710"/>
      <c r="G20" s="710"/>
      <c r="H20" s="710"/>
      <c r="I20" s="710"/>
      <c r="J20" s="710"/>
      <c r="K20" s="710"/>
      <c r="L20" s="710"/>
      <c r="M20" s="710"/>
      <c r="N20" s="710"/>
      <c r="O20" s="710"/>
      <c r="P20" s="710"/>
      <c r="Q20" s="711"/>
      <c r="R20" s="634">
        <v>43</v>
      </c>
      <c r="S20" s="635"/>
      <c r="T20" s="635"/>
      <c r="U20" s="635"/>
      <c r="V20" s="635"/>
      <c r="W20" s="635"/>
      <c r="X20" s="635"/>
      <c r="Y20" s="636"/>
      <c r="Z20" s="672">
        <v>0</v>
      </c>
      <c r="AA20" s="672"/>
      <c r="AB20" s="672"/>
      <c r="AC20" s="672"/>
      <c r="AD20" s="673">
        <v>43</v>
      </c>
      <c r="AE20" s="673"/>
      <c r="AF20" s="673"/>
      <c r="AG20" s="673"/>
      <c r="AH20" s="673"/>
      <c r="AI20" s="673"/>
      <c r="AJ20" s="673"/>
      <c r="AK20" s="673"/>
      <c r="AL20" s="637">
        <v>0</v>
      </c>
      <c r="AM20" s="638"/>
      <c r="AN20" s="638"/>
      <c r="AO20" s="674"/>
      <c r="AP20" s="631" t="s">
        <v>287</v>
      </c>
      <c r="AQ20" s="632"/>
      <c r="AR20" s="632"/>
      <c r="AS20" s="632"/>
      <c r="AT20" s="632"/>
      <c r="AU20" s="632"/>
      <c r="AV20" s="632"/>
      <c r="AW20" s="632"/>
      <c r="AX20" s="632"/>
      <c r="AY20" s="632"/>
      <c r="AZ20" s="632"/>
      <c r="BA20" s="632"/>
      <c r="BB20" s="632"/>
      <c r="BC20" s="632"/>
      <c r="BD20" s="632"/>
      <c r="BE20" s="632"/>
      <c r="BF20" s="633"/>
      <c r="BG20" s="634" t="s">
        <v>245</v>
      </c>
      <c r="BH20" s="635"/>
      <c r="BI20" s="635"/>
      <c r="BJ20" s="635"/>
      <c r="BK20" s="635"/>
      <c r="BL20" s="635"/>
      <c r="BM20" s="635"/>
      <c r="BN20" s="636"/>
      <c r="BO20" s="672" t="s">
        <v>256</v>
      </c>
      <c r="BP20" s="672"/>
      <c r="BQ20" s="672"/>
      <c r="BR20" s="672"/>
      <c r="BS20" s="673" t="s">
        <v>256</v>
      </c>
      <c r="BT20" s="673"/>
      <c r="BU20" s="673"/>
      <c r="BV20" s="673"/>
      <c r="BW20" s="673"/>
      <c r="BX20" s="673"/>
      <c r="BY20" s="673"/>
      <c r="BZ20" s="673"/>
      <c r="CA20" s="673"/>
      <c r="CB20" s="708"/>
      <c r="CD20" s="631" t="s">
        <v>288</v>
      </c>
      <c r="CE20" s="632"/>
      <c r="CF20" s="632"/>
      <c r="CG20" s="632"/>
      <c r="CH20" s="632"/>
      <c r="CI20" s="632"/>
      <c r="CJ20" s="632"/>
      <c r="CK20" s="632"/>
      <c r="CL20" s="632"/>
      <c r="CM20" s="632"/>
      <c r="CN20" s="632"/>
      <c r="CO20" s="632"/>
      <c r="CP20" s="632"/>
      <c r="CQ20" s="633"/>
      <c r="CR20" s="634">
        <v>8624591</v>
      </c>
      <c r="CS20" s="635"/>
      <c r="CT20" s="635"/>
      <c r="CU20" s="635"/>
      <c r="CV20" s="635"/>
      <c r="CW20" s="635"/>
      <c r="CX20" s="635"/>
      <c r="CY20" s="636"/>
      <c r="CZ20" s="672">
        <v>100</v>
      </c>
      <c r="DA20" s="672"/>
      <c r="DB20" s="672"/>
      <c r="DC20" s="672"/>
      <c r="DD20" s="640">
        <v>1548923</v>
      </c>
      <c r="DE20" s="635"/>
      <c r="DF20" s="635"/>
      <c r="DG20" s="635"/>
      <c r="DH20" s="635"/>
      <c r="DI20" s="635"/>
      <c r="DJ20" s="635"/>
      <c r="DK20" s="635"/>
      <c r="DL20" s="635"/>
      <c r="DM20" s="635"/>
      <c r="DN20" s="635"/>
      <c r="DO20" s="635"/>
      <c r="DP20" s="636"/>
      <c r="DQ20" s="640">
        <v>5479831</v>
      </c>
      <c r="DR20" s="635"/>
      <c r="DS20" s="635"/>
      <c r="DT20" s="635"/>
      <c r="DU20" s="635"/>
      <c r="DV20" s="635"/>
      <c r="DW20" s="635"/>
      <c r="DX20" s="635"/>
      <c r="DY20" s="635"/>
      <c r="DZ20" s="635"/>
      <c r="EA20" s="635"/>
      <c r="EB20" s="635"/>
      <c r="EC20" s="671"/>
    </row>
    <row r="21" spans="2:133" ht="11.25" customHeight="1" x14ac:dyDescent="0.15">
      <c r="B21" s="631" t="s">
        <v>289</v>
      </c>
      <c r="C21" s="632"/>
      <c r="D21" s="632"/>
      <c r="E21" s="632"/>
      <c r="F21" s="632"/>
      <c r="G21" s="632"/>
      <c r="H21" s="632"/>
      <c r="I21" s="632"/>
      <c r="J21" s="632"/>
      <c r="K21" s="632"/>
      <c r="L21" s="632"/>
      <c r="M21" s="632"/>
      <c r="N21" s="632"/>
      <c r="O21" s="632"/>
      <c r="P21" s="632"/>
      <c r="Q21" s="633"/>
      <c r="R21" s="634">
        <v>1933774</v>
      </c>
      <c r="S21" s="635"/>
      <c r="T21" s="635"/>
      <c r="U21" s="635"/>
      <c r="V21" s="635"/>
      <c r="W21" s="635"/>
      <c r="X21" s="635"/>
      <c r="Y21" s="636"/>
      <c r="Z21" s="672">
        <v>21.7</v>
      </c>
      <c r="AA21" s="672"/>
      <c r="AB21" s="672"/>
      <c r="AC21" s="672"/>
      <c r="AD21" s="673">
        <v>1812229</v>
      </c>
      <c r="AE21" s="673"/>
      <c r="AF21" s="673"/>
      <c r="AG21" s="673"/>
      <c r="AH21" s="673"/>
      <c r="AI21" s="673"/>
      <c r="AJ21" s="673"/>
      <c r="AK21" s="673"/>
      <c r="AL21" s="637">
        <v>42.3</v>
      </c>
      <c r="AM21" s="638"/>
      <c r="AN21" s="638"/>
      <c r="AO21" s="674"/>
      <c r="AP21" s="631" t="s">
        <v>290</v>
      </c>
      <c r="AQ21" s="712"/>
      <c r="AR21" s="712"/>
      <c r="AS21" s="712"/>
      <c r="AT21" s="712"/>
      <c r="AU21" s="712"/>
      <c r="AV21" s="712"/>
      <c r="AW21" s="712"/>
      <c r="AX21" s="712"/>
      <c r="AY21" s="712"/>
      <c r="AZ21" s="712"/>
      <c r="BA21" s="712"/>
      <c r="BB21" s="712"/>
      <c r="BC21" s="712"/>
      <c r="BD21" s="712"/>
      <c r="BE21" s="712"/>
      <c r="BF21" s="713"/>
      <c r="BG21" s="634" t="s">
        <v>245</v>
      </c>
      <c r="BH21" s="635"/>
      <c r="BI21" s="635"/>
      <c r="BJ21" s="635"/>
      <c r="BK21" s="635"/>
      <c r="BL21" s="635"/>
      <c r="BM21" s="635"/>
      <c r="BN21" s="636"/>
      <c r="BO21" s="672" t="s">
        <v>245</v>
      </c>
      <c r="BP21" s="672"/>
      <c r="BQ21" s="672"/>
      <c r="BR21" s="672"/>
      <c r="BS21" s="673" t="s">
        <v>245</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291</v>
      </c>
      <c r="C22" s="632"/>
      <c r="D22" s="632"/>
      <c r="E22" s="632"/>
      <c r="F22" s="632"/>
      <c r="G22" s="632"/>
      <c r="H22" s="632"/>
      <c r="I22" s="632"/>
      <c r="J22" s="632"/>
      <c r="K22" s="632"/>
      <c r="L22" s="632"/>
      <c r="M22" s="632"/>
      <c r="N22" s="632"/>
      <c r="O22" s="632"/>
      <c r="P22" s="632"/>
      <c r="Q22" s="633"/>
      <c r="R22" s="634">
        <v>1812229</v>
      </c>
      <c r="S22" s="635"/>
      <c r="T22" s="635"/>
      <c r="U22" s="635"/>
      <c r="V22" s="635"/>
      <c r="W22" s="635"/>
      <c r="X22" s="635"/>
      <c r="Y22" s="636"/>
      <c r="Z22" s="672">
        <v>20.3</v>
      </c>
      <c r="AA22" s="672"/>
      <c r="AB22" s="672"/>
      <c r="AC22" s="672"/>
      <c r="AD22" s="673">
        <v>1812229</v>
      </c>
      <c r="AE22" s="673"/>
      <c r="AF22" s="673"/>
      <c r="AG22" s="673"/>
      <c r="AH22" s="673"/>
      <c r="AI22" s="673"/>
      <c r="AJ22" s="673"/>
      <c r="AK22" s="673"/>
      <c r="AL22" s="637">
        <v>42.3</v>
      </c>
      <c r="AM22" s="638"/>
      <c r="AN22" s="638"/>
      <c r="AO22" s="674"/>
      <c r="AP22" s="631" t="s">
        <v>292</v>
      </c>
      <c r="AQ22" s="712"/>
      <c r="AR22" s="712"/>
      <c r="AS22" s="712"/>
      <c r="AT22" s="712"/>
      <c r="AU22" s="712"/>
      <c r="AV22" s="712"/>
      <c r="AW22" s="712"/>
      <c r="AX22" s="712"/>
      <c r="AY22" s="712"/>
      <c r="AZ22" s="712"/>
      <c r="BA22" s="712"/>
      <c r="BB22" s="712"/>
      <c r="BC22" s="712"/>
      <c r="BD22" s="712"/>
      <c r="BE22" s="712"/>
      <c r="BF22" s="713"/>
      <c r="BG22" s="634" t="s">
        <v>245</v>
      </c>
      <c r="BH22" s="635"/>
      <c r="BI22" s="635"/>
      <c r="BJ22" s="635"/>
      <c r="BK22" s="635"/>
      <c r="BL22" s="635"/>
      <c r="BM22" s="635"/>
      <c r="BN22" s="636"/>
      <c r="BO22" s="672" t="s">
        <v>245</v>
      </c>
      <c r="BP22" s="672"/>
      <c r="BQ22" s="672"/>
      <c r="BR22" s="672"/>
      <c r="BS22" s="673" t="s">
        <v>256</v>
      </c>
      <c r="BT22" s="673"/>
      <c r="BU22" s="673"/>
      <c r="BV22" s="673"/>
      <c r="BW22" s="673"/>
      <c r="BX22" s="673"/>
      <c r="BY22" s="673"/>
      <c r="BZ22" s="673"/>
      <c r="CA22" s="673"/>
      <c r="CB22" s="708"/>
      <c r="CD22" s="692" t="s">
        <v>293</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15">
      <c r="B23" s="631" t="s">
        <v>294</v>
      </c>
      <c r="C23" s="632"/>
      <c r="D23" s="632"/>
      <c r="E23" s="632"/>
      <c r="F23" s="632"/>
      <c r="G23" s="632"/>
      <c r="H23" s="632"/>
      <c r="I23" s="632"/>
      <c r="J23" s="632"/>
      <c r="K23" s="632"/>
      <c r="L23" s="632"/>
      <c r="M23" s="632"/>
      <c r="N23" s="632"/>
      <c r="O23" s="632"/>
      <c r="P23" s="632"/>
      <c r="Q23" s="633"/>
      <c r="R23" s="634">
        <v>121545</v>
      </c>
      <c r="S23" s="635"/>
      <c r="T23" s="635"/>
      <c r="U23" s="635"/>
      <c r="V23" s="635"/>
      <c r="W23" s="635"/>
      <c r="X23" s="635"/>
      <c r="Y23" s="636"/>
      <c r="Z23" s="672">
        <v>1.4</v>
      </c>
      <c r="AA23" s="672"/>
      <c r="AB23" s="672"/>
      <c r="AC23" s="672"/>
      <c r="AD23" s="673" t="s">
        <v>245</v>
      </c>
      <c r="AE23" s="673"/>
      <c r="AF23" s="673"/>
      <c r="AG23" s="673"/>
      <c r="AH23" s="673"/>
      <c r="AI23" s="673"/>
      <c r="AJ23" s="673"/>
      <c r="AK23" s="673"/>
      <c r="AL23" s="637" t="s">
        <v>256</v>
      </c>
      <c r="AM23" s="638"/>
      <c r="AN23" s="638"/>
      <c r="AO23" s="674"/>
      <c r="AP23" s="631" t="s">
        <v>295</v>
      </c>
      <c r="AQ23" s="712"/>
      <c r="AR23" s="712"/>
      <c r="AS23" s="712"/>
      <c r="AT23" s="712"/>
      <c r="AU23" s="712"/>
      <c r="AV23" s="712"/>
      <c r="AW23" s="712"/>
      <c r="AX23" s="712"/>
      <c r="AY23" s="712"/>
      <c r="AZ23" s="712"/>
      <c r="BA23" s="712"/>
      <c r="BB23" s="712"/>
      <c r="BC23" s="712"/>
      <c r="BD23" s="712"/>
      <c r="BE23" s="712"/>
      <c r="BF23" s="713"/>
      <c r="BG23" s="634" t="s">
        <v>256</v>
      </c>
      <c r="BH23" s="635"/>
      <c r="BI23" s="635"/>
      <c r="BJ23" s="635"/>
      <c r="BK23" s="635"/>
      <c r="BL23" s="635"/>
      <c r="BM23" s="635"/>
      <c r="BN23" s="636"/>
      <c r="BO23" s="672" t="s">
        <v>245</v>
      </c>
      <c r="BP23" s="672"/>
      <c r="BQ23" s="672"/>
      <c r="BR23" s="672"/>
      <c r="BS23" s="673" t="s">
        <v>245</v>
      </c>
      <c r="BT23" s="673"/>
      <c r="BU23" s="673"/>
      <c r="BV23" s="673"/>
      <c r="BW23" s="673"/>
      <c r="BX23" s="673"/>
      <c r="BY23" s="673"/>
      <c r="BZ23" s="673"/>
      <c r="CA23" s="673"/>
      <c r="CB23" s="708"/>
      <c r="CD23" s="692" t="s">
        <v>233</v>
      </c>
      <c r="CE23" s="693"/>
      <c r="CF23" s="693"/>
      <c r="CG23" s="693"/>
      <c r="CH23" s="693"/>
      <c r="CI23" s="693"/>
      <c r="CJ23" s="693"/>
      <c r="CK23" s="693"/>
      <c r="CL23" s="693"/>
      <c r="CM23" s="693"/>
      <c r="CN23" s="693"/>
      <c r="CO23" s="693"/>
      <c r="CP23" s="693"/>
      <c r="CQ23" s="694"/>
      <c r="CR23" s="692" t="s">
        <v>296</v>
      </c>
      <c r="CS23" s="693"/>
      <c r="CT23" s="693"/>
      <c r="CU23" s="693"/>
      <c r="CV23" s="693"/>
      <c r="CW23" s="693"/>
      <c r="CX23" s="693"/>
      <c r="CY23" s="694"/>
      <c r="CZ23" s="692" t="s">
        <v>297</v>
      </c>
      <c r="DA23" s="693"/>
      <c r="DB23" s="693"/>
      <c r="DC23" s="694"/>
      <c r="DD23" s="692" t="s">
        <v>298</v>
      </c>
      <c r="DE23" s="693"/>
      <c r="DF23" s="693"/>
      <c r="DG23" s="693"/>
      <c r="DH23" s="693"/>
      <c r="DI23" s="693"/>
      <c r="DJ23" s="693"/>
      <c r="DK23" s="694"/>
      <c r="DL23" s="724" t="s">
        <v>299</v>
      </c>
      <c r="DM23" s="725"/>
      <c r="DN23" s="725"/>
      <c r="DO23" s="725"/>
      <c r="DP23" s="725"/>
      <c r="DQ23" s="725"/>
      <c r="DR23" s="725"/>
      <c r="DS23" s="725"/>
      <c r="DT23" s="725"/>
      <c r="DU23" s="725"/>
      <c r="DV23" s="726"/>
      <c r="DW23" s="692" t="s">
        <v>300</v>
      </c>
      <c r="DX23" s="693"/>
      <c r="DY23" s="693"/>
      <c r="DZ23" s="693"/>
      <c r="EA23" s="693"/>
      <c r="EB23" s="693"/>
      <c r="EC23" s="694"/>
    </row>
    <row r="24" spans="2:133" ht="11.25" customHeight="1" x14ac:dyDescent="0.15">
      <c r="B24" s="631" t="s">
        <v>301</v>
      </c>
      <c r="C24" s="632"/>
      <c r="D24" s="632"/>
      <c r="E24" s="632"/>
      <c r="F24" s="632"/>
      <c r="G24" s="632"/>
      <c r="H24" s="632"/>
      <c r="I24" s="632"/>
      <c r="J24" s="632"/>
      <c r="K24" s="632"/>
      <c r="L24" s="632"/>
      <c r="M24" s="632"/>
      <c r="N24" s="632"/>
      <c r="O24" s="632"/>
      <c r="P24" s="632"/>
      <c r="Q24" s="633"/>
      <c r="R24" s="634" t="s">
        <v>245</v>
      </c>
      <c r="S24" s="635"/>
      <c r="T24" s="635"/>
      <c r="U24" s="635"/>
      <c r="V24" s="635"/>
      <c r="W24" s="635"/>
      <c r="X24" s="635"/>
      <c r="Y24" s="636"/>
      <c r="Z24" s="672" t="s">
        <v>245</v>
      </c>
      <c r="AA24" s="672"/>
      <c r="AB24" s="672"/>
      <c r="AC24" s="672"/>
      <c r="AD24" s="673" t="s">
        <v>245</v>
      </c>
      <c r="AE24" s="673"/>
      <c r="AF24" s="673"/>
      <c r="AG24" s="673"/>
      <c r="AH24" s="673"/>
      <c r="AI24" s="673"/>
      <c r="AJ24" s="673"/>
      <c r="AK24" s="673"/>
      <c r="AL24" s="637" t="s">
        <v>245</v>
      </c>
      <c r="AM24" s="638"/>
      <c r="AN24" s="638"/>
      <c r="AO24" s="674"/>
      <c r="AP24" s="631" t="s">
        <v>302</v>
      </c>
      <c r="AQ24" s="712"/>
      <c r="AR24" s="712"/>
      <c r="AS24" s="712"/>
      <c r="AT24" s="712"/>
      <c r="AU24" s="712"/>
      <c r="AV24" s="712"/>
      <c r="AW24" s="712"/>
      <c r="AX24" s="712"/>
      <c r="AY24" s="712"/>
      <c r="AZ24" s="712"/>
      <c r="BA24" s="712"/>
      <c r="BB24" s="712"/>
      <c r="BC24" s="712"/>
      <c r="BD24" s="712"/>
      <c r="BE24" s="712"/>
      <c r="BF24" s="713"/>
      <c r="BG24" s="634" t="s">
        <v>256</v>
      </c>
      <c r="BH24" s="635"/>
      <c r="BI24" s="635"/>
      <c r="BJ24" s="635"/>
      <c r="BK24" s="635"/>
      <c r="BL24" s="635"/>
      <c r="BM24" s="635"/>
      <c r="BN24" s="636"/>
      <c r="BO24" s="672" t="s">
        <v>245</v>
      </c>
      <c r="BP24" s="672"/>
      <c r="BQ24" s="672"/>
      <c r="BR24" s="672"/>
      <c r="BS24" s="673" t="s">
        <v>245</v>
      </c>
      <c r="BT24" s="673"/>
      <c r="BU24" s="673"/>
      <c r="BV24" s="673"/>
      <c r="BW24" s="673"/>
      <c r="BX24" s="673"/>
      <c r="BY24" s="673"/>
      <c r="BZ24" s="673"/>
      <c r="CA24" s="673"/>
      <c r="CB24" s="708"/>
      <c r="CD24" s="689" t="s">
        <v>303</v>
      </c>
      <c r="CE24" s="690"/>
      <c r="CF24" s="690"/>
      <c r="CG24" s="690"/>
      <c r="CH24" s="690"/>
      <c r="CI24" s="690"/>
      <c r="CJ24" s="690"/>
      <c r="CK24" s="690"/>
      <c r="CL24" s="690"/>
      <c r="CM24" s="690"/>
      <c r="CN24" s="690"/>
      <c r="CO24" s="690"/>
      <c r="CP24" s="690"/>
      <c r="CQ24" s="691"/>
      <c r="CR24" s="686">
        <v>3207918</v>
      </c>
      <c r="CS24" s="687"/>
      <c r="CT24" s="687"/>
      <c r="CU24" s="687"/>
      <c r="CV24" s="687"/>
      <c r="CW24" s="687"/>
      <c r="CX24" s="687"/>
      <c r="CY24" s="715"/>
      <c r="CZ24" s="716">
        <v>37.200000000000003</v>
      </c>
      <c r="DA24" s="698"/>
      <c r="DB24" s="698"/>
      <c r="DC24" s="718"/>
      <c r="DD24" s="714">
        <v>1997054</v>
      </c>
      <c r="DE24" s="687"/>
      <c r="DF24" s="687"/>
      <c r="DG24" s="687"/>
      <c r="DH24" s="687"/>
      <c r="DI24" s="687"/>
      <c r="DJ24" s="687"/>
      <c r="DK24" s="715"/>
      <c r="DL24" s="714">
        <v>1807769</v>
      </c>
      <c r="DM24" s="687"/>
      <c r="DN24" s="687"/>
      <c r="DO24" s="687"/>
      <c r="DP24" s="687"/>
      <c r="DQ24" s="687"/>
      <c r="DR24" s="687"/>
      <c r="DS24" s="687"/>
      <c r="DT24" s="687"/>
      <c r="DU24" s="687"/>
      <c r="DV24" s="715"/>
      <c r="DW24" s="716">
        <v>41.5</v>
      </c>
      <c r="DX24" s="698"/>
      <c r="DY24" s="698"/>
      <c r="DZ24" s="698"/>
      <c r="EA24" s="698"/>
      <c r="EB24" s="698"/>
      <c r="EC24" s="717"/>
    </row>
    <row r="25" spans="2:133" ht="11.25" customHeight="1" x14ac:dyDescent="0.15">
      <c r="B25" s="631" t="s">
        <v>304</v>
      </c>
      <c r="C25" s="632"/>
      <c r="D25" s="632"/>
      <c r="E25" s="632"/>
      <c r="F25" s="632"/>
      <c r="G25" s="632"/>
      <c r="H25" s="632"/>
      <c r="I25" s="632"/>
      <c r="J25" s="632"/>
      <c r="K25" s="632"/>
      <c r="L25" s="632"/>
      <c r="M25" s="632"/>
      <c r="N25" s="632"/>
      <c r="O25" s="632"/>
      <c r="P25" s="632"/>
      <c r="Q25" s="633"/>
      <c r="R25" s="634">
        <v>4397029</v>
      </c>
      <c r="S25" s="635"/>
      <c r="T25" s="635"/>
      <c r="U25" s="635"/>
      <c r="V25" s="635"/>
      <c r="W25" s="635"/>
      <c r="X25" s="635"/>
      <c r="Y25" s="636"/>
      <c r="Z25" s="672">
        <v>49.3</v>
      </c>
      <c r="AA25" s="672"/>
      <c r="AB25" s="672"/>
      <c r="AC25" s="672"/>
      <c r="AD25" s="673">
        <v>4275484</v>
      </c>
      <c r="AE25" s="673"/>
      <c r="AF25" s="673"/>
      <c r="AG25" s="673"/>
      <c r="AH25" s="673"/>
      <c r="AI25" s="673"/>
      <c r="AJ25" s="673"/>
      <c r="AK25" s="673"/>
      <c r="AL25" s="637">
        <v>99.9</v>
      </c>
      <c r="AM25" s="638"/>
      <c r="AN25" s="638"/>
      <c r="AO25" s="674"/>
      <c r="AP25" s="631" t="s">
        <v>305</v>
      </c>
      <c r="AQ25" s="712"/>
      <c r="AR25" s="712"/>
      <c r="AS25" s="712"/>
      <c r="AT25" s="712"/>
      <c r="AU25" s="712"/>
      <c r="AV25" s="712"/>
      <c r="AW25" s="712"/>
      <c r="AX25" s="712"/>
      <c r="AY25" s="712"/>
      <c r="AZ25" s="712"/>
      <c r="BA25" s="712"/>
      <c r="BB25" s="712"/>
      <c r="BC25" s="712"/>
      <c r="BD25" s="712"/>
      <c r="BE25" s="712"/>
      <c r="BF25" s="713"/>
      <c r="BG25" s="634" t="s">
        <v>245</v>
      </c>
      <c r="BH25" s="635"/>
      <c r="BI25" s="635"/>
      <c r="BJ25" s="635"/>
      <c r="BK25" s="635"/>
      <c r="BL25" s="635"/>
      <c r="BM25" s="635"/>
      <c r="BN25" s="636"/>
      <c r="BO25" s="672" t="s">
        <v>245</v>
      </c>
      <c r="BP25" s="672"/>
      <c r="BQ25" s="672"/>
      <c r="BR25" s="672"/>
      <c r="BS25" s="673" t="s">
        <v>245</v>
      </c>
      <c r="BT25" s="673"/>
      <c r="BU25" s="673"/>
      <c r="BV25" s="673"/>
      <c r="BW25" s="673"/>
      <c r="BX25" s="673"/>
      <c r="BY25" s="673"/>
      <c r="BZ25" s="673"/>
      <c r="CA25" s="673"/>
      <c r="CB25" s="708"/>
      <c r="CD25" s="631" t="s">
        <v>306</v>
      </c>
      <c r="CE25" s="632"/>
      <c r="CF25" s="632"/>
      <c r="CG25" s="632"/>
      <c r="CH25" s="632"/>
      <c r="CI25" s="632"/>
      <c r="CJ25" s="632"/>
      <c r="CK25" s="632"/>
      <c r="CL25" s="632"/>
      <c r="CM25" s="632"/>
      <c r="CN25" s="632"/>
      <c r="CO25" s="632"/>
      <c r="CP25" s="632"/>
      <c r="CQ25" s="633"/>
      <c r="CR25" s="634">
        <v>1080291</v>
      </c>
      <c r="CS25" s="647"/>
      <c r="CT25" s="647"/>
      <c r="CU25" s="647"/>
      <c r="CV25" s="647"/>
      <c r="CW25" s="647"/>
      <c r="CX25" s="647"/>
      <c r="CY25" s="648"/>
      <c r="CZ25" s="637">
        <v>12.5</v>
      </c>
      <c r="DA25" s="649"/>
      <c r="DB25" s="649"/>
      <c r="DC25" s="650"/>
      <c r="DD25" s="640">
        <v>958490</v>
      </c>
      <c r="DE25" s="647"/>
      <c r="DF25" s="647"/>
      <c r="DG25" s="647"/>
      <c r="DH25" s="647"/>
      <c r="DI25" s="647"/>
      <c r="DJ25" s="647"/>
      <c r="DK25" s="648"/>
      <c r="DL25" s="640">
        <v>875540</v>
      </c>
      <c r="DM25" s="647"/>
      <c r="DN25" s="647"/>
      <c r="DO25" s="647"/>
      <c r="DP25" s="647"/>
      <c r="DQ25" s="647"/>
      <c r="DR25" s="647"/>
      <c r="DS25" s="647"/>
      <c r="DT25" s="647"/>
      <c r="DU25" s="647"/>
      <c r="DV25" s="648"/>
      <c r="DW25" s="637">
        <v>20.100000000000001</v>
      </c>
      <c r="DX25" s="649"/>
      <c r="DY25" s="649"/>
      <c r="DZ25" s="649"/>
      <c r="EA25" s="649"/>
      <c r="EB25" s="649"/>
      <c r="EC25" s="661"/>
    </row>
    <row r="26" spans="2:133" ht="11.25" customHeight="1" x14ac:dyDescent="0.15">
      <c r="B26" s="631" t="s">
        <v>307</v>
      </c>
      <c r="C26" s="632"/>
      <c r="D26" s="632"/>
      <c r="E26" s="632"/>
      <c r="F26" s="632"/>
      <c r="G26" s="632"/>
      <c r="H26" s="632"/>
      <c r="I26" s="632"/>
      <c r="J26" s="632"/>
      <c r="K26" s="632"/>
      <c r="L26" s="632"/>
      <c r="M26" s="632"/>
      <c r="N26" s="632"/>
      <c r="O26" s="632"/>
      <c r="P26" s="632"/>
      <c r="Q26" s="633"/>
      <c r="R26" s="634">
        <v>836</v>
      </c>
      <c r="S26" s="635"/>
      <c r="T26" s="635"/>
      <c r="U26" s="635"/>
      <c r="V26" s="635"/>
      <c r="W26" s="635"/>
      <c r="X26" s="635"/>
      <c r="Y26" s="636"/>
      <c r="Z26" s="672">
        <v>0</v>
      </c>
      <c r="AA26" s="672"/>
      <c r="AB26" s="672"/>
      <c r="AC26" s="672"/>
      <c r="AD26" s="673">
        <v>836</v>
      </c>
      <c r="AE26" s="673"/>
      <c r="AF26" s="673"/>
      <c r="AG26" s="673"/>
      <c r="AH26" s="673"/>
      <c r="AI26" s="673"/>
      <c r="AJ26" s="673"/>
      <c r="AK26" s="673"/>
      <c r="AL26" s="637">
        <v>0</v>
      </c>
      <c r="AM26" s="638"/>
      <c r="AN26" s="638"/>
      <c r="AO26" s="674"/>
      <c r="AP26" s="631" t="s">
        <v>308</v>
      </c>
      <c r="AQ26" s="712"/>
      <c r="AR26" s="712"/>
      <c r="AS26" s="712"/>
      <c r="AT26" s="712"/>
      <c r="AU26" s="712"/>
      <c r="AV26" s="712"/>
      <c r="AW26" s="712"/>
      <c r="AX26" s="712"/>
      <c r="AY26" s="712"/>
      <c r="AZ26" s="712"/>
      <c r="BA26" s="712"/>
      <c r="BB26" s="712"/>
      <c r="BC26" s="712"/>
      <c r="BD26" s="712"/>
      <c r="BE26" s="712"/>
      <c r="BF26" s="713"/>
      <c r="BG26" s="634" t="s">
        <v>245</v>
      </c>
      <c r="BH26" s="635"/>
      <c r="BI26" s="635"/>
      <c r="BJ26" s="635"/>
      <c r="BK26" s="635"/>
      <c r="BL26" s="635"/>
      <c r="BM26" s="635"/>
      <c r="BN26" s="636"/>
      <c r="BO26" s="672" t="s">
        <v>245</v>
      </c>
      <c r="BP26" s="672"/>
      <c r="BQ26" s="672"/>
      <c r="BR26" s="672"/>
      <c r="BS26" s="673" t="s">
        <v>256</v>
      </c>
      <c r="BT26" s="673"/>
      <c r="BU26" s="673"/>
      <c r="BV26" s="673"/>
      <c r="BW26" s="673"/>
      <c r="BX26" s="673"/>
      <c r="BY26" s="673"/>
      <c r="BZ26" s="673"/>
      <c r="CA26" s="673"/>
      <c r="CB26" s="708"/>
      <c r="CD26" s="631" t="s">
        <v>309</v>
      </c>
      <c r="CE26" s="632"/>
      <c r="CF26" s="632"/>
      <c r="CG26" s="632"/>
      <c r="CH26" s="632"/>
      <c r="CI26" s="632"/>
      <c r="CJ26" s="632"/>
      <c r="CK26" s="632"/>
      <c r="CL26" s="632"/>
      <c r="CM26" s="632"/>
      <c r="CN26" s="632"/>
      <c r="CO26" s="632"/>
      <c r="CP26" s="632"/>
      <c r="CQ26" s="633"/>
      <c r="CR26" s="634">
        <v>598916</v>
      </c>
      <c r="CS26" s="635"/>
      <c r="CT26" s="635"/>
      <c r="CU26" s="635"/>
      <c r="CV26" s="635"/>
      <c r="CW26" s="635"/>
      <c r="CX26" s="635"/>
      <c r="CY26" s="636"/>
      <c r="CZ26" s="637">
        <v>6.9</v>
      </c>
      <c r="DA26" s="649"/>
      <c r="DB26" s="649"/>
      <c r="DC26" s="650"/>
      <c r="DD26" s="640">
        <v>531615</v>
      </c>
      <c r="DE26" s="635"/>
      <c r="DF26" s="635"/>
      <c r="DG26" s="635"/>
      <c r="DH26" s="635"/>
      <c r="DI26" s="635"/>
      <c r="DJ26" s="635"/>
      <c r="DK26" s="636"/>
      <c r="DL26" s="640" t="s">
        <v>256</v>
      </c>
      <c r="DM26" s="635"/>
      <c r="DN26" s="635"/>
      <c r="DO26" s="635"/>
      <c r="DP26" s="635"/>
      <c r="DQ26" s="635"/>
      <c r="DR26" s="635"/>
      <c r="DS26" s="635"/>
      <c r="DT26" s="635"/>
      <c r="DU26" s="635"/>
      <c r="DV26" s="636"/>
      <c r="DW26" s="637" t="s">
        <v>256</v>
      </c>
      <c r="DX26" s="649"/>
      <c r="DY26" s="649"/>
      <c r="DZ26" s="649"/>
      <c r="EA26" s="649"/>
      <c r="EB26" s="649"/>
      <c r="EC26" s="661"/>
    </row>
    <row r="27" spans="2:133" ht="11.25" customHeight="1" x14ac:dyDescent="0.15">
      <c r="B27" s="631" t="s">
        <v>310</v>
      </c>
      <c r="C27" s="632"/>
      <c r="D27" s="632"/>
      <c r="E27" s="632"/>
      <c r="F27" s="632"/>
      <c r="G27" s="632"/>
      <c r="H27" s="632"/>
      <c r="I27" s="632"/>
      <c r="J27" s="632"/>
      <c r="K27" s="632"/>
      <c r="L27" s="632"/>
      <c r="M27" s="632"/>
      <c r="N27" s="632"/>
      <c r="O27" s="632"/>
      <c r="P27" s="632"/>
      <c r="Q27" s="633"/>
      <c r="R27" s="634">
        <v>10071</v>
      </c>
      <c r="S27" s="635"/>
      <c r="T27" s="635"/>
      <c r="U27" s="635"/>
      <c r="V27" s="635"/>
      <c r="W27" s="635"/>
      <c r="X27" s="635"/>
      <c r="Y27" s="636"/>
      <c r="Z27" s="672">
        <v>0.1</v>
      </c>
      <c r="AA27" s="672"/>
      <c r="AB27" s="672"/>
      <c r="AC27" s="672"/>
      <c r="AD27" s="673" t="s">
        <v>245</v>
      </c>
      <c r="AE27" s="673"/>
      <c r="AF27" s="673"/>
      <c r="AG27" s="673"/>
      <c r="AH27" s="673"/>
      <c r="AI27" s="673"/>
      <c r="AJ27" s="673"/>
      <c r="AK27" s="673"/>
      <c r="AL27" s="637" t="s">
        <v>245</v>
      </c>
      <c r="AM27" s="638"/>
      <c r="AN27" s="638"/>
      <c r="AO27" s="674"/>
      <c r="AP27" s="631" t="s">
        <v>311</v>
      </c>
      <c r="AQ27" s="632"/>
      <c r="AR27" s="632"/>
      <c r="AS27" s="632"/>
      <c r="AT27" s="632"/>
      <c r="AU27" s="632"/>
      <c r="AV27" s="632"/>
      <c r="AW27" s="632"/>
      <c r="AX27" s="632"/>
      <c r="AY27" s="632"/>
      <c r="AZ27" s="632"/>
      <c r="BA27" s="632"/>
      <c r="BB27" s="632"/>
      <c r="BC27" s="632"/>
      <c r="BD27" s="632"/>
      <c r="BE27" s="632"/>
      <c r="BF27" s="633"/>
      <c r="BG27" s="634">
        <v>1953882</v>
      </c>
      <c r="BH27" s="635"/>
      <c r="BI27" s="635"/>
      <c r="BJ27" s="635"/>
      <c r="BK27" s="635"/>
      <c r="BL27" s="635"/>
      <c r="BM27" s="635"/>
      <c r="BN27" s="636"/>
      <c r="BO27" s="672">
        <v>100</v>
      </c>
      <c r="BP27" s="672"/>
      <c r="BQ27" s="672"/>
      <c r="BR27" s="672"/>
      <c r="BS27" s="673">
        <v>27842</v>
      </c>
      <c r="BT27" s="673"/>
      <c r="BU27" s="673"/>
      <c r="BV27" s="673"/>
      <c r="BW27" s="673"/>
      <c r="BX27" s="673"/>
      <c r="BY27" s="673"/>
      <c r="BZ27" s="673"/>
      <c r="CA27" s="673"/>
      <c r="CB27" s="708"/>
      <c r="CD27" s="631" t="s">
        <v>312</v>
      </c>
      <c r="CE27" s="632"/>
      <c r="CF27" s="632"/>
      <c r="CG27" s="632"/>
      <c r="CH27" s="632"/>
      <c r="CI27" s="632"/>
      <c r="CJ27" s="632"/>
      <c r="CK27" s="632"/>
      <c r="CL27" s="632"/>
      <c r="CM27" s="632"/>
      <c r="CN27" s="632"/>
      <c r="CO27" s="632"/>
      <c r="CP27" s="632"/>
      <c r="CQ27" s="633"/>
      <c r="CR27" s="634">
        <v>1592183</v>
      </c>
      <c r="CS27" s="647"/>
      <c r="CT27" s="647"/>
      <c r="CU27" s="647"/>
      <c r="CV27" s="647"/>
      <c r="CW27" s="647"/>
      <c r="CX27" s="647"/>
      <c r="CY27" s="648"/>
      <c r="CZ27" s="637">
        <v>18.5</v>
      </c>
      <c r="DA27" s="649"/>
      <c r="DB27" s="649"/>
      <c r="DC27" s="650"/>
      <c r="DD27" s="640">
        <v>503120</v>
      </c>
      <c r="DE27" s="647"/>
      <c r="DF27" s="647"/>
      <c r="DG27" s="647"/>
      <c r="DH27" s="647"/>
      <c r="DI27" s="647"/>
      <c r="DJ27" s="647"/>
      <c r="DK27" s="648"/>
      <c r="DL27" s="640">
        <v>396785</v>
      </c>
      <c r="DM27" s="647"/>
      <c r="DN27" s="647"/>
      <c r="DO27" s="647"/>
      <c r="DP27" s="647"/>
      <c r="DQ27" s="647"/>
      <c r="DR27" s="647"/>
      <c r="DS27" s="647"/>
      <c r="DT27" s="647"/>
      <c r="DU27" s="647"/>
      <c r="DV27" s="648"/>
      <c r="DW27" s="637">
        <v>9.1</v>
      </c>
      <c r="DX27" s="649"/>
      <c r="DY27" s="649"/>
      <c r="DZ27" s="649"/>
      <c r="EA27" s="649"/>
      <c r="EB27" s="649"/>
      <c r="EC27" s="661"/>
    </row>
    <row r="28" spans="2:133" ht="11.25" customHeight="1" x14ac:dyDescent="0.15">
      <c r="B28" s="631" t="s">
        <v>313</v>
      </c>
      <c r="C28" s="632"/>
      <c r="D28" s="632"/>
      <c r="E28" s="632"/>
      <c r="F28" s="632"/>
      <c r="G28" s="632"/>
      <c r="H28" s="632"/>
      <c r="I28" s="632"/>
      <c r="J28" s="632"/>
      <c r="K28" s="632"/>
      <c r="L28" s="632"/>
      <c r="M28" s="632"/>
      <c r="N28" s="632"/>
      <c r="O28" s="632"/>
      <c r="P28" s="632"/>
      <c r="Q28" s="633"/>
      <c r="R28" s="634">
        <v>195578</v>
      </c>
      <c r="S28" s="635"/>
      <c r="T28" s="635"/>
      <c r="U28" s="635"/>
      <c r="V28" s="635"/>
      <c r="W28" s="635"/>
      <c r="X28" s="635"/>
      <c r="Y28" s="636"/>
      <c r="Z28" s="672">
        <v>2.2000000000000002</v>
      </c>
      <c r="AA28" s="672"/>
      <c r="AB28" s="672"/>
      <c r="AC28" s="672"/>
      <c r="AD28" s="673" t="s">
        <v>256</v>
      </c>
      <c r="AE28" s="673"/>
      <c r="AF28" s="673"/>
      <c r="AG28" s="673"/>
      <c r="AH28" s="673"/>
      <c r="AI28" s="673"/>
      <c r="AJ28" s="673"/>
      <c r="AK28" s="673"/>
      <c r="AL28" s="637" t="s">
        <v>256</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314</v>
      </c>
      <c r="CE28" s="632"/>
      <c r="CF28" s="632"/>
      <c r="CG28" s="632"/>
      <c r="CH28" s="632"/>
      <c r="CI28" s="632"/>
      <c r="CJ28" s="632"/>
      <c r="CK28" s="632"/>
      <c r="CL28" s="632"/>
      <c r="CM28" s="632"/>
      <c r="CN28" s="632"/>
      <c r="CO28" s="632"/>
      <c r="CP28" s="632"/>
      <c r="CQ28" s="633"/>
      <c r="CR28" s="634">
        <v>535444</v>
      </c>
      <c r="CS28" s="635"/>
      <c r="CT28" s="635"/>
      <c r="CU28" s="635"/>
      <c r="CV28" s="635"/>
      <c r="CW28" s="635"/>
      <c r="CX28" s="635"/>
      <c r="CY28" s="636"/>
      <c r="CZ28" s="637">
        <v>6.2</v>
      </c>
      <c r="DA28" s="649"/>
      <c r="DB28" s="649"/>
      <c r="DC28" s="650"/>
      <c r="DD28" s="640">
        <v>535444</v>
      </c>
      <c r="DE28" s="635"/>
      <c r="DF28" s="635"/>
      <c r="DG28" s="635"/>
      <c r="DH28" s="635"/>
      <c r="DI28" s="635"/>
      <c r="DJ28" s="635"/>
      <c r="DK28" s="636"/>
      <c r="DL28" s="640">
        <v>535444</v>
      </c>
      <c r="DM28" s="635"/>
      <c r="DN28" s="635"/>
      <c r="DO28" s="635"/>
      <c r="DP28" s="635"/>
      <c r="DQ28" s="635"/>
      <c r="DR28" s="635"/>
      <c r="DS28" s="635"/>
      <c r="DT28" s="635"/>
      <c r="DU28" s="635"/>
      <c r="DV28" s="636"/>
      <c r="DW28" s="637">
        <v>12.3</v>
      </c>
      <c r="DX28" s="649"/>
      <c r="DY28" s="649"/>
      <c r="DZ28" s="649"/>
      <c r="EA28" s="649"/>
      <c r="EB28" s="649"/>
      <c r="EC28" s="661"/>
    </row>
    <row r="29" spans="2:133" ht="11.25" customHeight="1" x14ac:dyDescent="0.15">
      <c r="B29" s="631" t="s">
        <v>315</v>
      </c>
      <c r="C29" s="632"/>
      <c r="D29" s="632"/>
      <c r="E29" s="632"/>
      <c r="F29" s="632"/>
      <c r="G29" s="632"/>
      <c r="H29" s="632"/>
      <c r="I29" s="632"/>
      <c r="J29" s="632"/>
      <c r="K29" s="632"/>
      <c r="L29" s="632"/>
      <c r="M29" s="632"/>
      <c r="N29" s="632"/>
      <c r="O29" s="632"/>
      <c r="P29" s="632"/>
      <c r="Q29" s="633"/>
      <c r="R29" s="634">
        <v>45617</v>
      </c>
      <c r="S29" s="635"/>
      <c r="T29" s="635"/>
      <c r="U29" s="635"/>
      <c r="V29" s="635"/>
      <c r="W29" s="635"/>
      <c r="X29" s="635"/>
      <c r="Y29" s="636"/>
      <c r="Z29" s="672">
        <v>0.5</v>
      </c>
      <c r="AA29" s="672"/>
      <c r="AB29" s="672"/>
      <c r="AC29" s="672"/>
      <c r="AD29" s="673" t="s">
        <v>256</v>
      </c>
      <c r="AE29" s="673"/>
      <c r="AF29" s="673"/>
      <c r="AG29" s="673"/>
      <c r="AH29" s="673"/>
      <c r="AI29" s="673"/>
      <c r="AJ29" s="673"/>
      <c r="AK29" s="673"/>
      <c r="AL29" s="637" t="s">
        <v>256</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316</v>
      </c>
      <c r="CE29" s="654"/>
      <c r="CF29" s="631" t="s">
        <v>317</v>
      </c>
      <c r="CG29" s="632"/>
      <c r="CH29" s="632"/>
      <c r="CI29" s="632"/>
      <c r="CJ29" s="632"/>
      <c r="CK29" s="632"/>
      <c r="CL29" s="632"/>
      <c r="CM29" s="632"/>
      <c r="CN29" s="632"/>
      <c r="CO29" s="632"/>
      <c r="CP29" s="632"/>
      <c r="CQ29" s="633"/>
      <c r="CR29" s="634">
        <v>535424</v>
      </c>
      <c r="CS29" s="647"/>
      <c r="CT29" s="647"/>
      <c r="CU29" s="647"/>
      <c r="CV29" s="647"/>
      <c r="CW29" s="647"/>
      <c r="CX29" s="647"/>
      <c r="CY29" s="648"/>
      <c r="CZ29" s="637">
        <v>6.2</v>
      </c>
      <c r="DA29" s="649"/>
      <c r="DB29" s="649"/>
      <c r="DC29" s="650"/>
      <c r="DD29" s="640">
        <v>535424</v>
      </c>
      <c r="DE29" s="647"/>
      <c r="DF29" s="647"/>
      <c r="DG29" s="647"/>
      <c r="DH29" s="647"/>
      <c r="DI29" s="647"/>
      <c r="DJ29" s="647"/>
      <c r="DK29" s="648"/>
      <c r="DL29" s="640">
        <v>535424</v>
      </c>
      <c r="DM29" s="647"/>
      <c r="DN29" s="647"/>
      <c r="DO29" s="647"/>
      <c r="DP29" s="647"/>
      <c r="DQ29" s="647"/>
      <c r="DR29" s="647"/>
      <c r="DS29" s="647"/>
      <c r="DT29" s="647"/>
      <c r="DU29" s="647"/>
      <c r="DV29" s="648"/>
      <c r="DW29" s="637">
        <v>12.3</v>
      </c>
      <c r="DX29" s="649"/>
      <c r="DY29" s="649"/>
      <c r="DZ29" s="649"/>
      <c r="EA29" s="649"/>
      <c r="EB29" s="649"/>
      <c r="EC29" s="661"/>
    </row>
    <row r="30" spans="2:133" ht="11.25" customHeight="1" x14ac:dyDescent="0.15">
      <c r="B30" s="631" t="s">
        <v>318</v>
      </c>
      <c r="C30" s="632"/>
      <c r="D30" s="632"/>
      <c r="E30" s="632"/>
      <c r="F30" s="632"/>
      <c r="G30" s="632"/>
      <c r="H30" s="632"/>
      <c r="I30" s="632"/>
      <c r="J30" s="632"/>
      <c r="K30" s="632"/>
      <c r="L30" s="632"/>
      <c r="M30" s="632"/>
      <c r="N30" s="632"/>
      <c r="O30" s="632"/>
      <c r="P30" s="632"/>
      <c r="Q30" s="633"/>
      <c r="R30" s="634">
        <v>1523842</v>
      </c>
      <c r="S30" s="635"/>
      <c r="T30" s="635"/>
      <c r="U30" s="635"/>
      <c r="V30" s="635"/>
      <c r="W30" s="635"/>
      <c r="X30" s="635"/>
      <c r="Y30" s="636"/>
      <c r="Z30" s="672">
        <v>17.100000000000001</v>
      </c>
      <c r="AA30" s="672"/>
      <c r="AB30" s="672"/>
      <c r="AC30" s="672"/>
      <c r="AD30" s="673" t="s">
        <v>245</v>
      </c>
      <c r="AE30" s="673"/>
      <c r="AF30" s="673"/>
      <c r="AG30" s="673"/>
      <c r="AH30" s="673"/>
      <c r="AI30" s="673"/>
      <c r="AJ30" s="673"/>
      <c r="AK30" s="673"/>
      <c r="AL30" s="637" t="s">
        <v>256</v>
      </c>
      <c r="AM30" s="638"/>
      <c r="AN30" s="638"/>
      <c r="AO30" s="674"/>
      <c r="AP30" s="692" t="s">
        <v>233</v>
      </c>
      <c r="AQ30" s="693"/>
      <c r="AR30" s="693"/>
      <c r="AS30" s="693"/>
      <c r="AT30" s="693"/>
      <c r="AU30" s="693"/>
      <c r="AV30" s="693"/>
      <c r="AW30" s="693"/>
      <c r="AX30" s="693"/>
      <c r="AY30" s="693"/>
      <c r="AZ30" s="693"/>
      <c r="BA30" s="693"/>
      <c r="BB30" s="693"/>
      <c r="BC30" s="693"/>
      <c r="BD30" s="693"/>
      <c r="BE30" s="693"/>
      <c r="BF30" s="694"/>
      <c r="BG30" s="692" t="s">
        <v>319</v>
      </c>
      <c r="BH30" s="706"/>
      <c r="BI30" s="706"/>
      <c r="BJ30" s="706"/>
      <c r="BK30" s="706"/>
      <c r="BL30" s="706"/>
      <c r="BM30" s="706"/>
      <c r="BN30" s="706"/>
      <c r="BO30" s="706"/>
      <c r="BP30" s="706"/>
      <c r="BQ30" s="707"/>
      <c r="BR30" s="692" t="s">
        <v>320</v>
      </c>
      <c r="BS30" s="706"/>
      <c r="BT30" s="706"/>
      <c r="BU30" s="706"/>
      <c r="BV30" s="706"/>
      <c r="BW30" s="706"/>
      <c r="BX30" s="706"/>
      <c r="BY30" s="706"/>
      <c r="BZ30" s="706"/>
      <c r="CA30" s="706"/>
      <c r="CB30" s="707"/>
      <c r="CD30" s="655"/>
      <c r="CE30" s="656"/>
      <c r="CF30" s="631" t="s">
        <v>321</v>
      </c>
      <c r="CG30" s="632"/>
      <c r="CH30" s="632"/>
      <c r="CI30" s="632"/>
      <c r="CJ30" s="632"/>
      <c r="CK30" s="632"/>
      <c r="CL30" s="632"/>
      <c r="CM30" s="632"/>
      <c r="CN30" s="632"/>
      <c r="CO30" s="632"/>
      <c r="CP30" s="632"/>
      <c r="CQ30" s="633"/>
      <c r="CR30" s="634">
        <v>506063</v>
      </c>
      <c r="CS30" s="635"/>
      <c r="CT30" s="635"/>
      <c r="CU30" s="635"/>
      <c r="CV30" s="635"/>
      <c r="CW30" s="635"/>
      <c r="CX30" s="635"/>
      <c r="CY30" s="636"/>
      <c r="CZ30" s="637">
        <v>5.9</v>
      </c>
      <c r="DA30" s="649"/>
      <c r="DB30" s="649"/>
      <c r="DC30" s="650"/>
      <c r="DD30" s="640">
        <v>506063</v>
      </c>
      <c r="DE30" s="635"/>
      <c r="DF30" s="635"/>
      <c r="DG30" s="635"/>
      <c r="DH30" s="635"/>
      <c r="DI30" s="635"/>
      <c r="DJ30" s="635"/>
      <c r="DK30" s="636"/>
      <c r="DL30" s="640">
        <v>506063</v>
      </c>
      <c r="DM30" s="635"/>
      <c r="DN30" s="635"/>
      <c r="DO30" s="635"/>
      <c r="DP30" s="635"/>
      <c r="DQ30" s="635"/>
      <c r="DR30" s="635"/>
      <c r="DS30" s="635"/>
      <c r="DT30" s="635"/>
      <c r="DU30" s="635"/>
      <c r="DV30" s="636"/>
      <c r="DW30" s="637">
        <v>11.6</v>
      </c>
      <c r="DX30" s="649"/>
      <c r="DY30" s="649"/>
      <c r="DZ30" s="649"/>
      <c r="EA30" s="649"/>
      <c r="EB30" s="649"/>
      <c r="EC30" s="661"/>
    </row>
    <row r="31" spans="2:133" ht="11.25" customHeight="1" x14ac:dyDescent="0.15">
      <c r="B31" s="709" t="s">
        <v>322</v>
      </c>
      <c r="C31" s="710"/>
      <c r="D31" s="710"/>
      <c r="E31" s="710"/>
      <c r="F31" s="710"/>
      <c r="G31" s="710"/>
      <c r="H31" s="710"/>
      <c r="I31" s="710"/>
      <c r="J31" s="710"/>
      <c r="K31" s="710"/>
      <c r="L31" s="710"/>
      <c r="M31" s="710"/>
      <c r="N31" s="710"/>
      <c r="O31" s="710"/>
      <c r="P31" s="710"/>
      <c r="Q31" s="711"/>
      <c r="R31" s="634" t="s">
        <v>245</v>
      </c>
      <c r="S31" s="635"/>
      <c r="T31" s="635"/>
      <c r="U31" s="635"/>
      <c r="V31" s="635"/>
      <c r="W31" s="635"/>
      <c r="X31" s="635"/>
      <c r="Y31" s="636"/>
      <c r="Z31" s="672" t="s">
        <v>256</v>
      </c>
      <c r="AA31" s="672"/>
      <c r="AB31" s="672"/>
      <c r="AC31" s="672"/>
      <c r="AD31" s="673" t="s">
        <v>256</v>
      </c>
      <c r="AE31" s="673"/>
      <c r="AF31" s="673"/>
      <c r="AG31" s="673"/>
      <c r="AH31" s="673"/>
      <c r="AI31" s="673"/>
      <c r="AJ31" s="673"/>
      <c r="AK31" s="673"/>
      <c r="AL31" s="637" t="s">
        <v>245</v>
      </c>
      <c r="AM31" s="638"/>
      <c r="AN31" s="638"/>
      <c r="AO31" s="674"/>
      <c r="AP31" s="700" t="s">
        <v>323</v>
      </c>
      <c r="AQ31" s="701"/>
      <c r="AR31" s="701"/>
      <c r="AS31" s="701"/>
      <c r="AT31" s="702" t="s">
        <v>324</v>
      </c>
      <c r="AU31" s="212"/>
      <c r="AV31" s="212"/>
      <c r="AW31" s="212"/>
      <c r="AX31" s="689" t="s">
        <v>196</v>
      </c>
      <c r="AY31" s="690"/>
      <c r="AZ31" s="690"/>
      <c r="BA31" s="690"/>
      <c r="BB31" s="690"/>
      <c r="BC31" s="690"/>
      <c r="BD31" s="690"/>
      <c r="BE31" s="690"/>
      <c r="BF31" s="691"/>
      <c r="BG31" s="696">
        <v>99.4</v>
      </c>
      <c r="BH31" s="697"/>
      <c r="BI31" s="697"/>
      <c r="BJ31" s="697"/>
      <c r="BK31" s="697"/>
      <c r="BL31" s="697"/>
      <c r="BM31" s="698">
        <v>97.2</v>
      </c>
      <c r="BN31" s="697"/>
      <c r="BO31" s="697"/>
      <c r="BP31" s="697"/>
      <c r="BQ31" s="699"/>
      <c r="BR31" s="696">
        <v>99.4</v>
      </c>
      <c r="BS31" s="697"/>
      <c r="BT31" s="697"/>
      <c r="BU31" s="697"/>
      <c r="BV31" s="697"/>
      <c r="BW31" s="697"/>
      <c r="BX31" s="698">
        <v>97.4</v>
      </c>
      <c r="BY31" s="697"/>
      <c r="BZ31" s="697"/>
      <c r="CA31" s="697"/>
      <c r="CB31" s="699"/>
      <c r="CD31" s="655"/>
      <c r="CE31" s="656"/>
      <c r="CF31" s="631" t="s">
        <v>325</v>
      </c>
      <c r="CG31" s="632"/>
      <c r="CH31" s="632"/>
      <c r="CI31" s="632"/>
      <c r="CJ31" s="632"/>
      <c r="CK31" s="632"/>
      <c r="CL31" s="632"/>
      <c r="CM31" s="632"/>
      <c r="CN31" s="632"/>
      <c r="CO31" s="632"/>
      <c r="CP31" s="632"/>
      <c r="CQ31" s="633"/>
      <c r="CR31" s="634">
        <v>29361</v>
      </c>
      <c r="CS31" s="647"/>
      <c r="CT31" s="647"/>
      <c r="CU31" s="647"/>
      <c r="CV31" s="647"/>
      <c r="CW31" s="647"/>
      <c r="CX31" s="647"/>
      <c r="CY31" s="648"/>
      <c r="CZ31" s="637">
        <v>0.3</v>
      </c>
      <c r="DA31" s="649"/>
      <c r="DB31" s="649"/>
      <c r="DC31" s="650"/>
      <c r="DD31" s="640">
        <v>29361</v>
      </c>
      <c r="DE31" s="647"/>
      <c r="DF31" s="647"/>
      <c r="DG31" s="647"/>
      <c r="DH31" s="647"/>
      <c r="DI31" s="647"/>
      <c r="DJ31" s="647"/>
      <c r="DK31" s="648"/>
      <c r="DL31" s="640">
        <v>29361</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15">
      <c r="B32" s="631" t="s">
        <v>326</v>
      </c>
      <c r="C32" s="632"/>
      <c r="D32" s="632"/>
      <c r="E32" s="632"/>
      <c r="F32" s="632"/>
      <c r="G32" s="632"/>
      <c r="H32" s="632"/>
      <c r="I32" s="632"/>
      <c r="J32" s="632"/>
      <c r="K32" s="632"/>
      <c r="L32" s="632"/>
      <c r="M32" s="632"/>
      <c r="N32" s="632"/>
      <c r="O32" s="632"/>
      <c r="P32" s="632"/>
      <c r="Q32" s="633"/>
      <c r="R32" s="634">
        <v>540058</v>
      </c>
      <c r="S32" s="635"/>
      <c r="T32" s="635"/>
      <c r="U32" s="635"/>
      <c r="V32" s="635"/>
      <c r="W32" s="635"/>
      <c r="X32" s="635"/>
      <c r="Y32" s="636"/>
      <c r="Z32" s="672">
        <v>6.1</v>
      </c>
      <c r="AA32" s="672"/>
      <c r="AB32" s="672"/>
      <c r="AC32" s="672"/>
      <c r="AD32" s="673" t="s">
        <v>245</v>
      </c>
      <c r="AE32" s="673"/>
      <c r="AF32" s="673"/>
      <c r="AG32" s="673"/>
      <c r="AH32" s="673"/>
      <c r="AI32" s="673"/>
      <c r="AJ32" s="673"/>
      <c r="AK32" s="673"/>
      <c r="AL32" s="637" t="s">
        <v>256</v>
      </c>
      <c r="AM32" s="638"/>
      <c r="AN32" s="638"/>
      <c r="AO32" s="674"/>
      <c r="AP32" s="675"/>
      <c r="AQ32" s="676"/>
      <c r="AR32" s="676"/>
      <c r="AS32" s="676"/>
      <c r="AT32" s="703"/>
      <c r="AU32" s="208" t="s">
        <v>327</v>
      </c>
      <c r="AX32" s="631" t="s">
        <v>328</v>
      </c>
      <c r="AY32" s="632"/>
      <c r="AZ32" s="632"/>
      <c r="BA32" s="632"/>
      <c r="BB32" s="632"/>
      <c r="BC32" s="632"/>
      <c r="BD32" s="632"/>
      <c r="BE32" s="632"/>
      <c r="BF32" s="633"/>
      <c r="BG32" s="705">
        <v>99.1</v>
      </c>
      <c r="BH32" s="647"/>
      <c r="BI32" s="647"/>
      <c r="BJ32" s="647"/>
      <c r="BK32" s="647"/>
      <c r="BL32" s="647"/>
      <c r="BM32" s="638">
        <v>96.6</v>
      </c>
      <c r="BN32" s="647"/>
      <c r="BO32" s="647"/>
      <c r="BP32" s="647"/>
      <c r="BQ32" s="670"/>
      <c r="BR32" s="705">
        <v>99</v>
      </c>
      <c r="BS32" s="647"/>
      <c r="BT32" s="647"/>
      <c r="BU32" s="647"/>
      <c r="BV32" s="647"/>
      <c r="BW32" s="647"/>
      <c r="BX32" s="638">
        <v>96.6</v>
      </c>
      <c r="BY32" s="647"/>
      <c r="BZ32" s="647"/>
      <c r="CA32" s="647"/>
      <c r="CB32" s="670"/>
      <c r="CD32" s="657"/>
      <c r="CE32" s="658"/>
      <c r="CF32" s="631" t="s">
        <v>329</v>
      </c>
      <c r="CG32" s="632"/>
      <c r="CH32" s="632"/>
      <c r="CI32" s="632"/>
      <c r="CJ32" s="632"/>
      <c r="CK32" s="632"/>
      <c r="CL32" s="632"/>
      <c r="CM32" s="632"/>
      <c r="CN32" s="632"/>
      <c r="CO32" s="632"/>
      <c r="CP32" s="632"/>
      <c r="CQ32" s="633"/>
      <c r="CR32" s="634">
        <v>20</v>
      </c>
      <c r="CS32" s="635"/>
      <c r="CT32" s="635"/>
      <c r="CU32" s="635"/>
      <c r="CV32" s="635"/>
      <c r="CW32" s="635"/>
      <c r="CX32" s="635"/>
      <c r="CY32" s="636"/>
      <c r="CZ32" s="637">
        <v>0</v>
      </c>
      <c r="DA32" s="649"/>
      <c r="DB32" s="649"/>
      <c r="DC32" s="650"/>
      <c r="DD32" s="640">
        <v>20</v>
      </c>
      <c r="DE32" s="635"/>
      <c r="DF32" s="635"/>
      <c r="DG32" s="635"/>
      <c r="DH32" s="635"/>
      <c r="DI32" s="635"/>
      <c r="DJ32" s="635"/>
      <c r="DK32" s="636"/>
      <c r="DL32" s="640">
        <v>20</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330</v>
      </c>
      <c r="C33" s="632"/>
      <c r="D33" s="632"/>
      <c r="E33" s="632"/>
      <c r="F33" s="632"/>
      <c r="G33" s="632"/>
      <c r="H33" s="632"/>
      <c r="I33" s="632"/>
      <c r="J33" s="632"/>
      <c r="K33" s="632"/>
      <c r="L33" s="632"/>
      <c r="M33" s="632"/>
      <c r="N33" s="632"/>
      <c r="O33" s="632"/>
      <c r="P33" s="632"/>
      <c r="Q33" s="633"/>
      <c r="R33" s="634">
        <v>4770</v>
      </c>
      <c r="S33" s="635"/>
      <c r="T33" s="635"/>
      <c r="U33" s="635"/>
      <c r="V33" s="635"/>
      <c r="W33" s="635"/>
      <c r="X33" s="635"/>
      <c r="Y33" s="636"/>
      <c r="Z33" s="672">
        <v>0.1</v>
      </c>
      <c r="AA33" s="672"/>
      <c r="AB33" s="672"/>
      <c r="AC33" s="672"/>
      <c r="AD33" s="673">
        <v>4372</v>
      </c>
      <c r="AE33" s="673"/>
      <c r="AF33" s="673"/>
      <c r="AG33" s="673"/>
      <c r="AH33" s="673"/>
      <c r="AI33" s="673"/>
      <c r="AJ33" s="673"/>
      <c r="AK33" s="673"/>
      <c r="AL33" s="637">
        <v>0.1</v>
      </c>
      <c r="AM33" s="638"/>
      <c r="AN33" s="638"/>
      <c r="AO33" s="674"/>
      <c r="AP33" s="677"/>
      <c r="AQ33" s="678"/>
      <c r="AR33" s="678"/>
      <c r="AS33" s="678"/>
      <c r="AT33" s="704"/>
      <c r="AU33" s="213"/>
      <c r="AV33" s="213"/>
      <c r="AW33" s="213"/>
      <c r="AX33" s="615" t="s">
        <v>331</v>
      </c>
      <c r="AY33" s="616"/>
      <c r="AZ33" s="616"/>
      <c r="BA33" s="616"/>
      <c r="BB33" s="616"/>
      <c r="BC33" s="616"/>
      <c r="BD33" s="616"/>
      <c r="BE33" s="616"/>
      <c r="BF33" s="617"/>
      <c r="BG33" s="695">
        <v>99.5</v>
      </c>
      <c r="BH33" s="619"/>
      <c r="BI33" s="619"/>
      <c r="BJ33" s="619"/>
      <c r="BK33" s="619"/>
      <c r="BL33" s="619"/>
      <c r="BM33" s="665">
        <v>97.3</v>
      </c>
      <c r="BN33" s="619"/>
      <c r="BO33" s="619"/>
      <c r="BP33" s="619"/>
      <c r="BQ33" s="682"/>
      <c r="BR33" s="695">
        <v>99.6</v>
      </c>
      <c r="BS33" s="619"/>
      <c r="BT33" s="619"/>
      <c r="BU33" s="619"/>
      <c r="BV33" s="619"/>
      <c r="BW33" s="619"/>
      <c r="BX33" s="665">
        <v>97.6</v>
      </c>
      <c r="BY33" s="619"/>
      <c r="BZ33" s="619"/>
      <c r="CA33" s="619"/>
      <c r="CB33" s="682"/>
      <c r="CD33" s="631" t="s">
        <v>332</v>
      </c>
      <c r="CE33" s="632"/>
      <c r="CF33" s="632"/>
      <c r="CG33" s="632"/>
      <c r="CH33" s="632"/>
      <c r="CI33" s="632"/>
      <c r="CJ33" s="632"/>
      <c r="CK33" s="632"/>
      <c r="CL33" s="632"/>
      <c r="CM33" s="632"/>
      <c r="CN33" s="632"/>
      <c r="CO33" s="632"/>
      <c r="CP33" s="632"/>
      <c r="CQ33" s="633"/>
      <c r="CR33" s="634">
        <v>3867750</v>
      </c>
      <c r="CS33" s="647"/>
      <c r="CT33" s="647"/>
      <c r="CU33" s="647"/>
      <c r="CV33" s="647"/>
      <c r="CW33" s="647"/>
      <c r="CX33" s="647"/>
      <c r="CY33" s="648"/>
      <c r="CZ33" s="637">
        <v>44.8</v>
      </c>
      <c r="DA33" s="649"/>
      <c r="DB33" s="649"/>
      <c r="DC33" s="650"/>
      <c r="DD33" s="640">
        <v>3234789</v>
      </c>
      <c r="DE33" s="647"/>
      <c r="DF33" s="647"/>
      <c r="DG33" s="647"/>
      <c r="DH33" s="647"/>
      <c r="DI33" s="647"/>
      <c r="DJ33" s="647"/>
      <c r="DK33" s="648"/>
      <c r="DL33" s="640">
        <v>2285142</v>
      </c>
      <c r="DM33" s="647"/>
      <c r="DN33" s="647"/>
      <c r="DO33" s="647"/>
      <c r="DP33" s="647"/>
      <c r="DQ33" s="647"/>
      <c r="DR33" s="647"/>
      <c r="DS33" s="647"/>
      <c r="DT33" s="647"/>
      <c r="DU33" s="647"/>
      <c r="DV33" s="648"/>
      <c r="DW33" s="637">
        <v>52.4</v>
      </c>
      <c r="DX33" s="649"/>
      <c r="DY33" s="649"/>
      <c r="DZ33" s="649"/>
      <c r="EA33" s="649"/>
      <c r="EB33" s="649"/>
      <c r="EC33" s="661"/>
    </row>
    <row r="34" spans="2:133" ht="11.25" customHeight="1" x14ac:dyDescent="0.15">
      <c r="B34" s="631" t="s">
        <v>333</v>
      </c>
      <c r="C34" s="632"/>
      <c r="D34" s="632"/>
      <c r="E34" s="632"/>
      <c r="F34" s="632"/>
      <c r="G34" s="632"/>
      <c r="H34" s="632"/>
      <c r="I34" s="632"/>
      <c r="J34" s="632"/>
      <c r="K34" s="632"/>
      <c r="L34" s="632"/>
      <c r="M34" s="632"/>
      <c r="N34" s="632"/>
      <c r="O34" s="632"/>
      <c r="P34" s="632"/>
      <c r="Q34" s="633"/>
      <c r="R34" s="634">
        <v>569711</v>
      </c>
      <c r="S34" s="635"/>
      <c r="T34" s="635"/>
      <c r="U34" s="635"/>
      <c r="V34" s="635"/>
      <c r="W34" s="635"/>
      <c r="X34" s="635"/>
      <c r="Y34" s="636"/>
      <c r="Z34" s="672">
        <v>6.4</v>
      </c>
      <c r="AA34" s="672"/>
      <c r="AB34" s="672"/>
      <c r="AC34" s="672"/>
      <c r="AD34" s="673" t="s">
        <v>245</v>
      </c>
      <c r="AE34" s="673"/>
      <c r="AF34" s="673"/>
      <c r="AG34" s="673"/>
      <c r="AH34" s="673"/>
      <c r="AI34" s="673"/>
      <c r="AJ34" s="673"/>
      <c r="AK34" s="673"/>
      <c r="AL34" s="637" t="s">
        <v>256</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334</v>
      </c>
      <c r="CE34" s="632"/>
      <c r="CF34" s="632"/>
      <c r="CG34" s="632"/>
      <c r="CH34" s="632"/>
      <c r="CI34" s="632"/>
      <c r="CJ34" s="632"/>
      <c r="CK34" s="632"/>
      <c r="CL34" s="632"/>
      <c r="CM34" s="632"/>
      <c r="CN34" s="632"/>
      <c r="CO34" s="632"/>
      <c r="CP34" s="632"/>
      <c r="CQ34" s="633"/>
      <c r="CR34" s="634">
        <v>1173752</v>
      </c>
      <c r="CS34" s="635"/>
      <c r="CT34" s="635"/>
      <c r="CU34" s="635"/>
      <c r="CV34" s="635"/>
      <c r="CW34" s="635"/>
      <c r="CX34" s="635"/>
      <c r="CY34" s="636"/>
      <c r="CZ34" s="637">
        <v>13.6</v>
      </c>
      <c r="DA34" s="649"/>
      <c r="DB34" s="649"/>
      <c r="DC34" s="650"/>
      <c r="DD34" s="640">
        <v>826136</v>
      </c>
      <c r="DE34" s="635"/>
      <c r="DF34" s="635"/>
      <c r="DG34" s="635"/>
      <c r="DH34" s="635"/>
      <c r="DI34" s="635"/>
      <c r="DJ34" s="635"/>
      <c r="DK34" s="636"/>
      <c r="DL34" s="640">
        <v>570528</v>
      </c>
      <c r="DM34" s="635"/>
      <c r="DN34" s="635"/>
      <c r="DO34" s="635"/>
      <c r="DP34" s="635"/>
      <c r="DQ34" s="635"/>
      <c r="DR34" s="635"/>
      <c r="DS34" s="635"/>
      <c r="DT34" s="635"/>
      <c r="DU34" s="635"/>
      <c r="DV34" s="636"/>
      <c r="DW34" s="637">
        <v>13.1</v>
      </c>
      <c r="DX34" s="649"/>
      <c r="DY34" s="649"/>
      <c r="DZ34" s="649"/>
      <c r="EA34" s="649"/>
      <c r="EB34" s="649"/>
      <c r="EC34" s="661"/>
    </row>
    <row r="35" spans="2:133" ht="11.25" customHeight="1" x14ac:dyDescent="0.15">
      <c r="B35" s="631" t="s">
        <v>335</v>
      </c>
      <c r="C35" s="632"/>
      <c r="D35" s="632"/>
      <c r="E35" s="632"/>
      <c r="F35" s="632"/>
      <c r="G35" s="632"/>
      <c r="H35" s="632"/>
      <c r="I35" s="632"/>
      <c r="J35" s="632"/>
      <c r="K35" s="632"/>
      <c r="L35" s="632"/>
      <c r="M35" s="632"/>
      <c r="N35" s="632"/>
      <c r="O35" s="632"/>
      <c r="P35" s="632"/>
      <c r="Q35" s="633"/>
      <c r="R35" s="634">
        <v>312400</v>
      </c>
      <c r="S35" s="635"/>
      <c r="T35" s="635"/>
      <c r="U35" s="635"/>
      <c r="V35" s="635"/>
      <c r="W35" s="635"/>
      <c r="X35" s="635"/>
      <c r="Y35" s="636"/>
      <c r="Z35" s="672">
        <v>3.5</v>
      </c>
      <c r="AA35" s="672"/>
      <c r="AB35" s="672"/>
      <c r="AC35" s="672"/>
      <c r="AD35" s="673" t="s">
        <v>256</v>
      </c>
      <c r="AE35" s="673"/>
      <c r="AF35" s="673"/>
      <c r="AG35" s="673"/>
      <c r="AH35" s="673"/>
      <c r="AI35" s="673"/>
      <c r="AJ35" s="673"/>
      <c r="AK35" s="673"/>
      <c r="AL35" s="637" t="s">
        <v>256</v>
      </c>
      <c r="AM35" s="638"/>
      <c r="AN35" s="638"/>
      <c r="AO35" s="674"/>
      <c r="AP35" s="218"/>
      <c r="AQ35" s="692" t="s">
        <v>336</v>
      </c>
      <c r="AR35" s="693"/>
      <c r="AS35" s="693"/>
      <c r="AT35" s="693"/>
      <c r="AU35" s="693"/>
      <c r="AV35" s="693"/>
      <c r="AW35" s="693"/>
      <c r="AX35" s="693"/>
      <c r="AY35" s="693"/>
      <c r="AZ35" s="693"/>
      <c r="BA35" s="693"/>
      <c r="BB35" s="693"/>
      <c r="BC35" s="693"/>
      <c r="BD35" s="693"/>
      <c r="BE35" s="693"/>
      <c r="BF35" s="694"/>
      <c r="BG35" s="692" t="s">
        <v>337</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338</v>
      </c>
      <c r="CE35" s="632"/>
      <c r="CF35" s="632"/>
      <c r="CG35" s="632"/>
      <c r="CH35" s="632"/>
      <c r="CI35" s="632"/>
      <c r="CJ35" s="632"/>
      <c r="CK35" s="632"/>
      <c r="CL35" s="632"/>
      <c r="CM35" s="632"/>
      <c r="CN35" s="632"/>
      <c r="CO35" s="632"/>
      <c r="CP35" s="632"/>
      <c r="CQ35" s="633"/>
      <c r="CR35" s="634">
        <v>23796</v>
      </c>
      <c r="CS35" s="647"/>
      <c r="CT35" s="647"/>
      <c r="CU35" s="647"/>
      <c r="CV35" s="647"/>
      <c r="CW35" s="647"/>
      <c r="CX35" s="647"/>
      <c r="CY35" s="648"/>
      <c r="CZ35" s="637">
        <v>0.3</v>
      </c>
      <c r="DA35" s="649"/>
      <c r="DB35" s="649"/>
      <c r="DC35" s="650"/>
      <c r="DD35" s="640">
        <v>19570</v>
      </c>
      <c r="DE35" s="647"/>
      <c r="DF35" s="647"/>
      <c r="DG35" s="647"/>
      <c r="DH35" s="647"/>
      <c r="DI35" s="647"/>
      <c r="DJ35" s="647"/>
      <c r="DK35" s="648"/>
      <c r="DL35" s="640">
        <v>15343</v>
      </c>
      <c r="DM35" s="647"/>
      <c r="DN35" s="647"/>
      <c r="DO35" s="647"/>
      <c r="DP35" s="647"/>
      <c r="DQ35" s="647"/>
      <c r="DR35" s="647"/>
      <c r="DS35" s="647"/>
      <c r="DT35" s="647"/>
      <c r="DU35" s="647"/>
      <c r="DV35" s="648"/>
      <c r="DW35" s="637">
        <v>0.4</v>
      </c>
      <c r="DX35" s="649"/>
      <c r="DY35" s="649"/>
      <c r="DZ35" s="649"/>
      <c r="EA35" s="649"/>
      <c r="EB35" s="649"/>
      <c r="EC35" s="661"/>
    </row>
    <row r="36" spans="2:133" ht="11.25" customHeight="1" x14ac:dyDescent="0.15">
      <c r="B36" s="631" t="s">
        <v>339</v>
      </c>
      <c r="C36" s="632"/>
      <c r="D36" s="632"/>
      <c r="E36" s="632"/>
      <c r="F36" s="632"/>
      <c r="G36" s="632"/>
      <c r="H36" s="632"/>
      <c r="I36" s="632"/>
      <c r="J36" s="632"/>
      <c r="K36" s="632"/>
      <c r="L36" s="632"/>
      <c r="M36" s="632"/>
      <c r="N36" s="632"/>
      <c r="O36" s="632"/>
      <c r="P36" s="632"/>
      <c r="Q36" s="633"/>
      <c r="R36" s="634">
        <v>152851</v>
      </c>
      <c r="S36" s="635"/>
      <c r="T36" s="635"/>
      <c r="U36" s="635"/>
      <c r="V36" s="635"/>
      <c r="W36" s="635"/>
      <c r="X36" s="635"/>
      <c r="Y36" s="636"/>
      <c r="Z36" s="672">
        <v>1.7</v>
      </c>
      <c r="AA36" s="672"/>
      <c r="AB36" s="672"/>
      <c r="AC36" s="672"/>
      <c r="AD36" s="673" t="s">
        <v>245</v>
      </c>
      <c r="AE36" s="673"/>
      <c r="AF36" s="673"/>
      <c r="AG36" s="673"/>
      <c r="AH36" s="673"/>
      <c r="AI36" s="673"/>
      <c r="AJ36" s="673"/>
      <c r="AK36" s="673"/>
      <c r="AL36" s="637" t="s">
        <v>256</v>
      </c>
      <c r="AM36" s="638"/>
      <c r="AN36" s="638"/>
      <c r="AO36" s="674"/>
      <c r="AP36" s="218"/>
      <c r="AQ36" s="683" t="s">
        <v>340</v>
      </c>
      <c r="AR36" s="684"/>
      <c r="AS36" s="684"/>
      <c r="AT36" s="684"/>
      <c r="AU36" s="684"/>
      <c r="AV36" s="684"/>
      <c r="AW36" s="684"/>
      <c r="AX36" s="684"/>
      <c r="AY36" s="685"/>
      <c r="AZ36" s="686">
        <v>1246228</v>
      </c>
      <c r="BA36" s="687"/>
      <c r="BB36" s="687"/>
      <c r="BC36" s="687"/>
      <c r="BD36" s="687"/>
      <c r="BE36" s="687"/>
      <c r="BF36" s="688"/>
      <c r="BG36" s="689" t="s">
        <v>341</v>
      </c>
      <c r="BH36" s="690"/>
      <c r="BI36" s="690"/>
      <c r="BJ36" s="690"/>
      <c r="BK36" s="690"/>
      <c r="BL36" s="690"/>
      <c r="BM36" s="690"/>
      <c r="BN36" s="690"/>
      <c r="BO36" s="690"/>
      <c r="BP36" s="690"/>
      <c r="BQ36" s="690"/>
      <c r="BR36" s="690"/>
      <c r="BS36" s="690"/>
      <c r="BT36" s="690"/>
      <c r="BU36" s="691"/>
      <c r="BV36" s="686">
        <v>9809</v>
      </c>
      <c r="BW36" s="687"/>
      <c r="BX36" s="687"/>
      <c r="BY36" s="687"/>
      <c r="BZ36" s="687"/>
      <c r="CA36" s="687"/>
      <c r="CB36" s="688"/>
      <c r="CD36" s="631" t="s">
        <v>342</v>
      </c>
      <c r="CE36" s="632"/>
      <c r="CF36" s="632"/>
      <c r="CG36" s="632"/>
      <c r="CH36" s="632"/>
      <c r="CI36" s="632"/>
      <c r="CJ36" s="632"/>
      <c r="CK36" s="632"/>
      <c r="CL36" s="632"/>
      <c r="CM36" s="632"/>
      <c r="CN36" s="632"/>
      <c r="CO36" s="632"/>
      <c r="CP36" s="632"/>
      <c r="CQ36" s="633"/>
      <c r="CR36" s="634">
        <v>1514902</v>
      </c>
      <c r="CS36" s="635"/>
      <c r="CT36" s="635"/>
      <c r="CU36" s="635"/>
      <c r="CV36" s="635"/>
      <c r="CW36" s="635"/>
      <c r="CX36" s="635"/>
      <c r="CY36" s="636"/>
      <c r="CZ36" s="637">
        <v>17.600000000000001</v>
      </c>
      <c r="DA36" s="649"/>
      <c r="DB36" s="649"/>
      <c r="DC36" s="650"/>
      <c r="DD36" s="640">
        <v>1428852</v>
      </c>
      <c r="DE36" s="635"/>
      <c r="DF36" s="635"/>
      <c r="DG36" s="635"/>
      <c r="DH36" s="635"/>
      <c r="DI36" s="635"/>
      <c r="DJ36" s="635"/>
      <c r="DK36" s="636"/>
      <c r="DL36" s="640">
        <v>953680</v>
      </c>
      <c r="DM36" s="635"/>
      <c r="DN36" s="635"/>
      <c r="DO36" s="635"/>
      <c r="DP36" s="635"/>
      <c r="DQ36" s="635"/>
      <c r="DR36" s="635"/>
      <c r="DS36" s="635"/>
      <c r="DT36" s="635"/>
      <c r="DU36" s="635"/>
      <c r="DV36" s="636"/>
      <c r="DW36" s="637">
        <v>21.9</v>
      </c>
      <c r="DX36" s="649"/>
      <c r="DY36" s="649"/>
      <c r="DZ36" s="649"/>
      <c r="EA36" s="649"/>
      <c r="EB36" s="649"/>
      <c r="EC36" s="661"/>
    </row>
    <row r="37" spans="2:133" ht="11.25" customHeight="1" x14ac:dyDescent="0.15">
      <c r="B37" s="631" t="s">
        <v>343</v>
      </c>
      <c r="C37" s="632"/>
      <c r="D37" s="632"/>
      <c r="E37" s="632"/>
      <c r="F37" s="632"/>
      <c r="G37" s="632"/>
      <c r="H37" s="632"/>
      <c r="I37" s="632"/>
      <c r="J37" s="632"/>
      <c r="K37" s="632"/>
      <c r="L37" s="632"/>
      <c r="M37" s="632"/>
      <c r="N37" s="632"/>
      <c r="O37" s="632"/>
      <c r="P37" s="632"/>
      <c r="Q37" s="633"/>
      <c r="R37" s="634">
        <v>119411</v>
      </c>
      <c r="S37" s="635"/>
      <c r="T37" s="635"/>
      <c r="U37" s="635"/>
      <c r="V37" s="635"/>
      <c r="W37" s="635"/>
      <c r="X37" s="635"/>
      <c r="Y37" s="636"/>
      <c r="Z37" s="672">
        <v>1.3</v>
      </c>
      <c r="AA37" s="672"/>
      <c r="AB37" s="672"/>
      <c r="AC37" s="672"/>
      <c r="AD37" s="673">
        <v>1207</v>
      </c>
      <c r="AE37" s="673"/>
      <c r="AF37" s="673"/>
      <c r="AG37" s="673"/>
      <c r="AH37" s="673"/>
      <c r="AI37" s="673"/>
      <c r="AJ37" s="673"/>
      <c r="AK37" s="673"/>
      <c r="AL37" s="637">
        <v>0</v>
      </c>
      <c r="AM37" s="638"/>
      <c r="AN37" s="638"/>
      <c r="AO37" s="674"/>
      <c r="AQ37" s="667" t="s">
        <v>344</v>
      </c>
      <c r="AR37" s="668"/>
      <c r="AS37" s="668"/>
      <c r="AT37" s="668"/>
      <c r="AU37" s="668"/>
      <c r="AV37" s="668"/>
      <c r="AW37" s="668"/>
      <c r="AX37" s="668"/>
      <c r="AY37" s="669"/>
      <c r="AZ37" s="634">
        <v>461021</v>
      </c>
      <c r="BA37" s="635"/>
      <c r="BB37" s="635"/>
      <c r="BC37" s="635"/>
      <c r="BD37" s="647"/>
      <c r="BE37" s="647"/>
      <c r="BF37" s="670"/>
      <c r="BG37" s="631" t="s">
        <v>345</v>
      </c>
      <c r="BH37" s="632"/>
      <c r="BI37" s="632"/>
      <c r="BJ37" s="632"/>
      <c r="BK37" s="632"/>
      <c r="BL37" s="632"/>
      <c r="BM37" s="632"/>
      <c r="BN37" s="632"/>
      <c r="BO37" s="632"/>
      <c r="BP37" s="632"/>
      <c r="BQ37" s="632"/>
      <c r="BR37" s="632"/>
      <c r="BS37" s="632"/>
      <c r="BT37" s="632"/>
      <c r="BU37" s="633"/>
      <c r="BV37" s="634">
        <v>9809</v>
      </c>
      <c r="BW37" s="635"/>
      <c r="BX37" s="635"/>
      <c r="BY37" s="635"/>
      <c r="BZ37" s="635"/>
      <c r="CA37" s="635"/>
      <c r="CB37" s="671"/>
      <c r="CD37" s="631" t="s">
        <v>346</v>
      </c>
      <c r="CE37" s="632"/>
      <c r="CF37" s="632"/>
      <c r="CG37" s="632"/>
      <c r="CH37" s="632"/>
      <c r="CI37" s="632"/>
      <c r="CJ37" s="632"/>
      <c r="CK37" s="632"/>
      <c r="CL37" s="632"/>
      <c r="CM37" s="632"/>
      <c r="CN37" s="632"/>
      <c r="CO37" s="632"/>
      <c r="CP37" s="632"/>
      <c r="CQ37" s="633"/>
      <c r="CR37" s="634">
        <v>541373</v>
      </c>
      <c r="CS37" s="647"/>
      <c r="CT37" s="647"/>
      <c r="CU37" s="647"/>
      <c r="CV37" s="647"/>
      <c r="CW37" s="647"/>
      <c r="CX37" s="647"/>
      <c r="CY37" s="648"/>
      <c r="CZ37" s="637">
        <v>6.3</v>
      </c>
      <c r="DA37" s="649"/>
      <c r="DB37" s="649"/>
      <c r="DC37" s="650"/>
      <c r="DD37" s="640">
        <v>541331</v>
      </c>
      <c r="DE37" s="647"/>
      <c r="DF37" s="647"/>
      <c r="DG37" s="647"/>
      <c r="DH37" s="647"/>
      <c r="DI37" s="647"/>
      <c r="DJ37" s="647"/>
      <c r="DK37" s="648"/>
      <c r="DL37" s="640">
        <v>509238</v>
      </c>
      <c r="DM37" s="647"/>
      <c r="DN37" s="647"/>
      <c r="DO37" s="647"/>
      <c r="DP37" s="647"/>
      <c r="DQ37" s="647"/>
      <c r="DR37" s="647"/>
      <c r="DS37" s="647"/>
      <c r="DT37" s="647"/>
      <c r="DU37" s="647"/>
      <c r="DV37" s="648"/>
      <c r="DW37" s="637">
        <v>11.7</v>
      </c>
      <c r="DX37" s="649"/>
      <c r="DY37" s="649"/>
      <c r="DZ37" s="649"/>
      <c r="EA37" s="649"/>
      <c r="EB37" s="649"/>
      <c r="EC37" s="661"/>
    </row>
    <row r="38" spans="2:133" ht="11.25" customHeight="1" x14ac:dyDescent="0.15">
      <c r="B38" s="631" t="s">
        <v>347</v>
      </c>
      <c r="C38" s="632"/>
      <c r="D38" s="632"/>
      <c r="E38" s="632"/>
      <c r="F38" s="632"/>
      <c r="G38" s="632"/>
      <c r="H38" s="632"/>
      <c r="I38" s="632"/>
      <c r="J38" s="632"/>
      <c r="K38" s="632"/>
      <c r="L38" s="632"/>
      <c r="M38" s="632"/>
      <c r="N38" s="632"/>
      <c r="O38" s="632"/>
      <c r="P38" s="632"/>
      <c r="Q38" s="633"/>
      <c r="R38" s="634">
        <v>1048000</v>
      </c>
      <c r="S38" s="635"/>
      <c r="T38" s="635"/>
      <c r="U38" s="635"/>
      <c r="V38" s="635"/>
      <c r="W38" s="635"/>
      <c r="X38" s="635"/>
      <c r="Y38" s="636"/>
      <c r="Z38" s="672">
        <v>11.7</v>
      </c>
      <c r="AA38" s="672"/>
      <c r="AB38" s="672"/>
      <c r="AC38" s="672"/>
      <c r="AD38" s="673" t="s">
        <v>256</v>
      </c>
      <c r="AE38" s="673"/>
      <c r="AF38" s="673"/>
      <c r="AG38" s="673"/>
      <c r="AH38" s="673"/>
      <c r="AI38" s="673"/>
      <c r="AJ38" s="673"/>
      <c r="AK38" s="673"/>
      <c r="AL38" s="637" t="s">
        <v>245</v>
      </c>
      <c r="AM38" s="638"/>
      <c r="AN38" s="638"/>
      <c r="AO38" s="674"/>
      <c r="AQ38" s="667" t="s">
        <v>348</v>
      </c>
      <c r="AR38" s="668"/>
      <c r="AS38" s="668"/>
      <c r="AT38" s="668"/>
      <c r="AU38" s="668"/>
      <c r="AV38" s="668"/>
      <c r="AW38" s="668"/>
      <c r="AX38" s="668"/>
      <c r="AY38" s="669"/>
      <c r="AZ38" s="634">
        <v>9374</v>
      </c>
      <c r="BA38" s="635"/>
      <c r="BB38" s="635"/>
      <c r="BC38" s="635"/>
      <c r="BD38" s="647"/>
      <c r="BE38" s="647"/>
      <c r="BF38" s="670"/>
      <c r="BG38" s="631" t="s">
        <v>349</v>
      </c>
      <c r="BH38" s="632"/>
      <c r="BI38" s="632"/>
      <c r="BJ38" s="632"/>
      <c r="BK38" s="632"/>
      <c r="BL38" s="632"/>
      <c r="BM38" s="632"/>
      <c r="BN38" s="632"/>
      <c r="BO38" s="632"/>
      <c r="BP38" s="632"/>
      <c r="BQ38" s="632"/>
      <c r="BR38" s="632"/>
      <c r="BS38" s="632"/>
      <c r="BT38" s="632"/>
      <c r="BU38" s="633"/>
      <c r="BV38" s="634">
        <v>2313</v>
      </c>
      <c r="BW38" s="635"/>
      <c r="BX38" s="635"/>
      <c r="BY38" s="635"/>
      <c r="BZ38" s="635"/>
      <c r="CA38" s="635"/>
      <c r="CB38" s="671"/>
      <c r="CD38" s="631" t="s">
        <v>350</v>
      </c>
      <c r="CE38" s="632"/>
      <c r="CF38" s="632"/>
      <c r="CG38" s="632"/>
      <c r="CH38" s="632"/>
      <c r="CI38" s="632"/>
      <c r="CJ38" s="632"/>
      <c r="CK38" s="632"/>
      <c r="CL38" s="632"/>
      <c r="CM38" s="632"/>
      <c r="CN38" s="632"/>
      <c r="CO38" s="632"/>
      <c r="CP38" s="632"/>
      <c r="CQ38" s="633"/>
      <c r="CR38" s="634">
        <v>775833</v>
      </c>
      <c r="CS38" s="635"/>
      <c r="CT38" s="635"/>
      <c r="CU38" s="635"/>
      <c r="CV38" s="635"/>
      <c r="CW38" s="635"/>
      <c r="CX38" s="635"/>
      <c r="CY38" s="636"/>
      <c r="CZ38" s="637">
        <v>9</v>
      </c>
      <c r="DA38" s="649"/>
      <c r="DB38" s="649"/>
      <c r="DC38" s="650"/>
      <c r="DD38" s="640">
        <v>620872</v>
      </c>
      <c r="DE38" s="635"/>
      <c r="DF38" s="635"/>
      <c r="DG38" s="635"/>
      <c r="DH38" s="635"/>
      <c r="DI38" s="635"/>
      <c r="DJ38" s="635"/>
      <c r="DK38" s="636"/>
      <c r="DL38" s="640">
        <v>589719</v>
      </c>
      <c r="DM38" s="635"/>
      <c r="DN38" s="635"/>
      <c r="DO38" s="635"/>
      <c r="DP38" s="635"/>
      <c r="DQ38" s="635"/>
      <c r="DR38" s="635"/>
      <c r="DS38" s="635"/>
      <c r="DT38" s="635"/>
      <c r="DU38" s="635"/>
      <c r="DV38" s="636"/>
      <c r="DW38" s="637">
        <v>13.5</v>
      </c>
      <c r="DX38" s="649"/>
      <c r="DY38" s="649"/>
      <c r="DZ38" s="649"/>
      <c r="EA38" s="649"/>
      <c r="EB38" s="649"/>
      <c r="EC38" s="661"/>
    </row>
    <row r="39" spans="2:133" ht="11.25" customHeight="1" x14ac:dyDescent="0.15">
      <c r="B39" s="631" t="s">
        <v>351</v>
      </c>
      <c r="C39" s="632"/>
      <c r="D39" s="632"/>
      <c r="E39" s="632"/>
      <c r="F39" s="632"/>
      <c r="G39" s="632"/>
      <c r="H39" s="632"/>
      <c r="I39" s="632"/>
      <c r="J39" s="632"/>
      <c r="K39" s="632"/>
      <c r="L39" s="632"/>
      <c r="M39" s="632"/>
      <c r="N39" s="632"/>
      <c r="O39" s="632"/>
      <c r="P39" s="632"/>
      <c r="Q39" s="633"/>
      <c r="R39" s="634" t="s">
        <v>256</v>
      </c>
      <c r="S39" s="635"/>
      <c r="T39" s="635"/>
      <c r="U39" s="635"/>
      <c r="V39" s="635"/>
      <c r="W39" s="635"/>
      <c r="X39" s="635"/>
      <c r="Y39" s="636"/>
      <c r="Z39" s="672" t="s">
        <v>245</v>
      </c>
      <c r="AA39" s="672"/>
      <c r="AB39" s="672"/>
      <c r="AC39" s="672"/>
      <c r="AD39" s="673" t="s">
        <v>256</v>
      </c>
      <c r="AE39" s="673"/>
      <c r="AF39" s="673"/>
      <c r="AG39" s="673"/>
      <c r="AH39" s="673"/>
      <c r="AI39" s="673"/>
      <c r="AJ39" s="673"/>
      <c r="AK39" s="673"/>
      <c r="AL39" s="637" t="s">
        <v>245</v>
      </c>
      <c r="AM39" s="638"/>
      <c r="AN39" s="638"/>
      <c r="AO39" s="674"/>
      <c r="AQ39" s="667" t="s">
        <v>352</v>
      </c>
      <c r="AR39" s="668"/>
      <c r="AS39" s="668"/>
      <c r="AT39" s="668"/>
      <c r="AU39" s="668"/>
      <c r="AV39" s="668"/>
      <c r="AW39" s="668"/>
      <c r="AX39" s="668"/>
      <c r="AY39" s="669"/>
      <c r="AZ39" s="634" t="s">
        <v>256</v>
      </c>
      <c r="BA39" s="635"/>
      <c r="BB39" s="635"/>
      <c r="BC39" s="635"/>
      <c r="BD39" s="647"/>
      <c r="BE39" s="647"/>
      <c r="BF39" s="670"/>
      <c r="BG39" s="631" t="s">
        <v>353</v>
      </c>
      <c r="BH39" s="632"/>
      <c r="BI39" s="632"/>
      <c r="BJ39" s="632"/>
      <c r="BK39" s="632"/>
      <c r="BL39" s="632"/>
      <c r="BM39" s="632"/>
      <c r="BN39" s="632"/>
      <c r="BO39" s="632"/>
      <c r="BP39" s="632"/>
      <c r="BQ39" s="632"/>
      <c r="BR39" s="632"/>
      <c r="BS39" s="632"/>
      <c r="BT39" s="632"/>
      <c r="BU39" s="633"/>
      <c r="BV39" s="634">
        <v>3554</v>
      </c>
      <c r="BW39" s="635"/>
      <c r="BX39" s="635"/>
      <c r="BY39" s="635"/>
      <c r="BZ39" s="635"/>
      <c r="CA39" s="635"/>
      <c r="CB39" s="671"/>
      <c r="CD39" s="631" t="s">
        <v>354</v>
      </c>
      <c r="CE39" s="632"/>
      <c r="CF39" s="632"/>
      <c r="CG39" s="632"/>
      <c r="CH39" s="632"/>
      <c r="CI39" s="632"/>
      <c r="CJ39" s="632"/>
      <c r="CK39" s="632"/>
      <c r="CL39" s="632"/>
      <c r="CM39" s="632"/>
      <c r="CN39" s="632"/>
      <c r="CO39" s="632"/>
      <c r="CP39" s="632"/>
      <c r="CQ39" s="633"/>
      <c r="CR39" s="634">
        <v>223595</v>
      </c>
      <c r="CS39" s="647"/>
      <c r="CT39" s="647"/>
      <c r="CU39" s="647"/>
      <c r="CV39" s="647"/>
      <c r="CW39" s="647"/>
      <c r="CX39" s="647"/>
      <c r="CY39" s="648"/>
      <c r="CZ39" s="637">
        <v>2.6</v>
      </c>
      <c r="DA39" s="649"/>
      <c r="DB39" s="649"/>
      <c r="DC39" s="650"/>
      <c r="DD39" s="640">
        <v>183487</v>
      </c>
      <c r="DE39" s="647"/>
      <c r="DF39" s="647"/>
      <c r="DG39" s="647"/>
      <c r="DH39" s="647"/>
      <c r="DI39" s="647"/>
      <c r="DJ39" s="647"/>
      <c r="DK39" s="648"/>
      <c r="DL39" s="640" t="s">
        <v>245</v>
      </c>
      <c r="DM39" s="647"/>
      <c r="DN39" s="647"/>
      <c r="DO39" s="647"/>
      <c r="DP39" s="647"/>
      <c r="DQ39" s="647"/>
      <c r="DR39" s="647"/>
      <c r="DS39" s="647"/>
      <c r="DT39" s="647"/>
      <c r="DU39" s="647"/>
      <c r="DV39" s="648"/>
      <c r="DW39" s="637" t="s">
        <v>245</v>
      </c>
      <c r="DX39" s="649"/>
      <c r="DY39" s="649"/>
      <c r="DZ39" s="649"/>
      <c r="EA39" s="649"/>
      <c r="EB39" s="649"/>
      <c r="EC39" s="661"/>
    </row>
    <row r="40" spans="2:133" ht="11.25" customHeight="1" x14ac:dyDescent="0.15">
      <c r="B40" s="631" t="s">
        <v>355</v>
      </c>
      <c r="C40" s="632"/>
      <c r="D40" s="632"/>
      <c r="E40" s="632"/>
      <c r="F40" s="632"/>
      <c r="G40" s="632"/>
      <c r="H40" s="632"/>
      <c r="I40" s="632"/>
      <c r="J40" s="632"/>
      <c r="K40" s="632"/>
      <c r="L40" s="632"/>
      <c r="M40" s="632"/>
      <c r="N40" s="632"/>
      <c r="O40" s="632"/>
      <c r="P40" s="632"/>
      <c r="Q40" s="633"/>
      <c r="R40" s="634">
        <v>75400</v>
      </c>
      <c r="S40" s="635"/>
      <c r="T40" s="635"/>
      <c r="U40" s="635"/>
      <c r="V40" s="635"/>
      <c r="W40" s="635"/>
      <c r="X40" s="635"/>
      <c r="Y40" s="636"/>
      <c r="Z40" s="672">
        <v>0.8</v>
      </c>
      <c r="AA40" s="672"/>
      <c r="AB40" s="672"/>
      <c r="AC40" s="672"/>
      <c r="AD40" s="673" t="s">
        <v>245</v>
      </c>
      <c r="AE40" s="673"/>
      <c r="AF40" s="673"/>
      <c r="AG40" s="673"/>
      <c r="AH40" s="673"/>
      <c r="AI40" s="673"/>
      <c r="AJ40" s="673"/>
      <c r="AK40" s="673"/>
      <c r="AL40" s="637" t="s">
        <v>245</v>
      </c>
      <c r="AM40" s="638"/>
      <c r="AN40" s="638"/>
      <c r="AO40" s="674"/>
      <c r="AQ40" s="667" t="s">
        <v>356</v>
      </c>
      <c r="AR40" s="668"/>
      <c r="AS40" s="668"/>
      <c r="AT40" s="668"/>
      <c r="AU40" s="668"/>
      <c r="AV40" s="668"/>
      <c r="AW40" s="668"/>
      <c r="AX40" s="668"/>
      <c r="AY40" s="669"/>
      <c r="AZ40" s="634" t="s">
        <v>256</v>
      </c>
      <c r="BA40" s="635"/>
      <c r="BB40" s="635"/>
      <c r="BC40" s="635"/>
      <c r="BD40" s="647"/>
      <c r="BE40" s="647"/>
      <c r="BF40" s="670"/>
      <c r="BG40" s="675" t="s">
        <v>357</v>
      </c>
      <c r="BH40" s="676"/>
      <c r="BI40" s="676"/>
      <c r="BJ40" s="676"/>
      <c r="BK40" s="676"/>
      <c r="BL40" s="214"/>
      <c r="BM40" s="632" t="s">
        <v>358</v>
      </c>
      <c r="BN40" s="632"/>
      <c r="BO40" s="632"/>
      <c r="BP40" s="632"/>
      <c r="BQ40" s="632"/>
      <c r="BR40" s="632"/>
      <c r="BS40" s="632"/>
      <c r="BT40" s="632"/>
      <c r="BU40" s="633"/>
      <c r="BV40" s="634">
        <v>83</v>
      </c>
      <c r="BW40" s="635"/>
      <c r="BX40" s="635"/>
      <c r="BY40" s="635"/>
      <c r="BZ40" s="635"/>
      <c r="CA40" s="635"/>
      <c r="CB40" s="671"/>
      <c r="CD40" s="631" t="s">
        <v>359</v>
      </c>
      <c r="CE40" s="632"/>
      <c r="CF40" s="632"/>
      <c r="CG40" s="632"/>
      <c r="CH40" s="632"/>
      <c r="CI40" s="632"/>
      <c r="CJ40" s="632"/>
      <c r="CK40" s="632"/>
      <c r="CL40" s="632"/>
      <c r="CM40" s="632"/>
      <c r="CN40" s="632"/>
      <c r="CO40" s="632"/>
      <c r="CP40" s="632"/>
      <c r="CQ40" s="633"/>
      <c r="CR40" s="634">
        <v>155872</v>
      </c>
      <c r="CS40" s="635"/>
      <c r="CT40" s="635"/>
      <c r="CU40" s="635"/>
      <c r="CV40" s="635"/>
      <c r="CW40" s="635"/>
      <c r="CX40" s="635"/>
      <c r="CY40" s="636"/>
      <c r="CZ40" s="637">
        <v>1.8</v>
      </c>
      <c r="DA40" s="649"/>
      <c r="DB40" s="649"/>
      <c r="DC40" s="650"/>
      <c r="DD40" s="640">
        <v>155872</v>
      </c>
      <c r="DE40" s="635"/>
      <c r="DF40" s="635"/>
      <c r="DG40" s="635"/>
      <c r="DH40" s="635"/>
      <c r="DI40" s="635"/>
      <c r="DJ40" s="635"/>
      <c r="DK40" s="636"/>
      <c r="DL40" s="640">
        <v>155872</v>
      </c>
      <c r="DM40" s="635"/>
      <c r="DN40" s="635"/>
      <c r="DO40" s="635"/>
      <c r="DP40" s="635"/>
      <c r="DQ40" s="635"/>
      <c r="DR40" s="635"/>
      <c r="DS40" s="635"/>
      <c r="DT40" s="635"/>
      <c r="DU40" s="635"/>
      <c r="DV40" s="636"/>
      <c r="DW40" s="637">
        <v>3.6</v>
      </c>
      <c r="DX40" s="649"/>
      <c r="DY40" s="649"/>
      <c r="DZ40" s="649"/>
      <c r="EA40" s="649"/>
      <c r="EB40" s="649"/>
      <c r="EC40" s="661"/>
    </row>
    <row r="41" spans="2:133" ht="11.25" customHeight="1" x14ac:dyDescent="0.15">
      <c r="B41" s="615" t="s">
        <v>360</v>
      </c>
      <c r="C41" s="616"/>
      <c r="D41" s="616"/>
      <c r="E41" s="616"/>
      <c r="F41" s="616"/>
      <c r="G41" s="616"/>
      <c r="H41" s="616"/>
      <c r="I41" s="616"/>
      <c r="J41" s="616"/>
      <c r="K41" s="616"/>
      <c r="L41" s="616"/>
      <c r="M41" s="616"/>
      <c r="N41" s="616"/>
      <c r="O41" s="616"/>
      <c r="P41" s="616"/>
      <c r="Q41" s="617"/>
      <c r="R41" s="618">
        <v>8920174</v>
      </c>
      <c r="S41" s="659"/>
      <c r="T41" s="659"/>
      <c r="U41" s="659"/>
      <c r="V41" s="659"/>
      <c r="W41" s="659"/>
      <c r="X41" s="659"/>
      <c r="Y41" s="662"/>
      <c r="Z41" s="663">
        <v>100</v>
      </c>
      <c r="AA41" s="663"/>
      <c r="AB41" s="663"/>
      <c r="AC41" s="663"/>
      <c r="AD41" s="664">
        <v>4281899</v>
      </c>
      <c r="AE41" s="664"/>
      <c r="AF41" s="664"/>
      <c r="AG41" s="664"/>
      <c r="AH41" s="664"/>
      <c r="AI41" s="664"/>
      <c r="AJ41" s="664"/>
      <c r="AK41" s="664"/>
      <c r="AL41" s="621">
        <v>100</v>
      </c>
      <c r="AM41" s="665"/>
      <c r="AN41" s="665"/>
      <c r="AO41" s="666"/>
      <c r="AQ41" s="667" t="s">
        <v>361</v>
      </c>
      <c r="AR41" s="668"/>
      <c r="AS41" s="668"/>
      <c r="AT41" s="668"/>
      <c r="AU41" s="668"/>
      <c r="AV41" s="668"/>
      <c r="AW41" s="668"/>
      <c r="AX41" s="668"/>
      <c r="AY41" s="669"/>
      <c r="AZ41" s="634">
        <v>165116</v>
      </c>
      <c r="BA41" s="635"/>
      <c r="BB41" s="635"/>
      <c r="BC41" s="635"/>
      <c r="BD41" s="647"/>
      <c r="BE41" s="647"/>
      <c r="BF41" s="670"/>
      <c r="BG41" s="675"/>
      <c r="BH41" s="676"/>
      <c r="BI41" s="676"/>
      <c r="BJ41" s="676"/>
      <c r="BK41" s="676"/>
      <c r="BL41" s="214"/>
      <c r="BM41" s="632" t="s">
        <v>362</v>
      </c>
      <c r="BN41" s="632"/>
      <c r="BO41" s="632"/>
      <c r="BP41" s="632"/>
      <c r="BQ41" s="632"/>
      <c r="BR41" s="632"/>
      <c r="BS41" s="632"/>
      <c r="BT41" s="632"/>
      <c r="BU41" s="633"/>
      <c r="BV41" s="634" t="s">
        <v>245</v>
      </c>
      <c r="BW41" s="635"/>
      <c r="BX41" s="635"/>
      <c r="BY41" s="635"/>
      <c r="BZ41" s="635"/>
      <c r="CA41" s="635"/>
      <c r="CB41" s="671"/>
      <c r="CD41" s="631" t="s">
        <v>363</v>
      </c>
      <c r="CE41" s="632"/>
      <c r="CF41" s="632"/>
      <c r="CG41" s="632"/>
      <c r="CH41" s="632"/>
      <c r="CI41" s="632"/>
      <c r="CJ41" s="632"/>
      <c r="CK41" s="632"/>
      <c r="CL41" s="632"/>
      <c r="CM41" s="632"/>
      <c r="CN41" s="632"/>
      <c r="CO41" s="632"/>
      <c r="CP41" s="632"/>
      <c r="CQ41" s="633"/>
      <c r="CR41" s="634" t="s">
        <v>245</v>
      </c>
      <c r="CS41" s="647"/>
      <c r="CT41" s="647"/>
      <c r="CU41" s="647"/>
      <c r="CV41" s="647"/>
      <c r="CW41" s="647"/>
      <c r="CX41" s="647"/>
      <c r="CY41" s="648"/>
      <c r="CZ41" s="637" t="s">
        <v>245</v>
      </c>
      <c r="DA41" s="649"/>
      <c r="DB41" s="649"/>
      <c r="DC41" s="650"/>
      <c r="DD41" s="640" t="s">
        <v>245</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364</v>
      </c>
      <c r="AR42" s="680"/>
      <c r="AS42" s="680"/>
      <c r="AT42" s="680"/>
      <c r="AU42" s="680"/>
      <c r="AV42" s="680"/>
      <c r="AW42" s="680"/>
      <c r="AX42" s="680"/>
      <c r="AY42" s="681"/>
      <c r="AZ42" s="618">
        <v>610717</v>
      </c>
      <c r="BA42" s="659"/>
      <c r="BB42" s="659"/>
      <c r="BC42" s="659"/>
      <c r="BD42" s="619"/>
      <c r="BE42" s="619"/>
      <c r="BF42" s="682"/>
      <c r="BG42" s="677"/>
      <c r="BH42" s="678"/>
      <c r="BI42" s="678"/>
      <c r="BJ42" s="678"/>
      <c r="BK42" s="678"/>
      <c r="BL42" s="215"/>
      <c r="BM42" s="616" t="s">
        <v>365</v>
      </c>
      <c r="BN42" s="616"/>
      <c r="BO42" s="616"/>
      <c r="BP42" s="616"/>
      <c r="BQ42" s="616"/>
      <c r="BR42" s="616"/>
      <c r="BS42" s="616"/>
      <c r="BT42" s="616"/>
      <c r="BU42" s="617"/>
      <c r="BV42" s="618">
        <v>437</v>
      </c>
      <c r="BW42" s="659"/>
      <c r="BX42" s="659"/>
      <c r="BY42" s="659"/>
      <c r="BZ42" s="659"/>
      <c r="CA42" s="659"/>
      <c r="CB42" s="660"/>
      <c r="CD42" s="631" t="s">
        <v>366</v>
      </c>
      <c r="CE42" s="632"/>
      <c r="CF42" s="632"/>
      <c r="CG42" s="632"/>
      <c r="CH42" s="632"/>
      <c r="CI42" s="632"/>
      <c r="CJ42" s="632"/>
      <c r="CK42" s="632"/>
      <c r="CL42" s="632"/>
      <c r="CM42" s="632"/>
      <c r="CN42" s="632"/>
      <c r="CO42" s="632"/>
      <c r="CP42" s="632"/>
      <c r="CQ42" s="633"/>
      <c r="CR42" s="634">
        <v>1548923</v>
      </c>
      <c r="CS42" s="647"/>
      <c r="CT42" s="647"/>
      <c r="CU42" s="647"/>
      <c r="CV42" s="647"/>
      <c r="CW42" s="647"/>
      <c r="CX42" s="647"/>
      <c r="CY42" s="648"/>
      <c r="CZ42" s="637">
        <v>18</v>
      </c>
      <c r="DA42" s="649"/>
      <c r="DB42" s="649"/>
      <c r="DC42" s="650"/>
      <c r="DD42" s="640">
        <v>247988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367</v>
      </c>
      <c r="CD43" s="631" t="s">
        <v>368</v>
      </c>
      <c r="CE43" s="632"/>
      <c r="CF43" s="632"/>
      <c r="CG43" s="632"/>
      <c r="CH43" s="632"/>
      <c r="CI43" s="632"/>
      <c r="CJ43" s="632"/>
      <c r="CK43" s="632"/>
      <c r="CL43" s="632"/>
      <c r="CM43" s="632"/>
      <c r="CN43" s="632"/>
      <c r="CO43" s="632"/>
      <c r="CP43" s="632"/>
      <c r="CQ43" s="633"/>
      <c r="CR43" s="634">
        <v>89753</v>
      </c>
      <c r="CS43" s="647"/>
      <c r="CT43" s="647"/>
      <c r="CU43" s="647"/>
      <c r="CV43" s="647"/>
      <c r="CW43" s="647"/>
      <c r="CX43" s="647"/>
      <c r="CY43" s="648"/>
      <c r="CZ43" s="637">
        <v>1</v>
      </c>
      <c r="DA43" s="649"/>
      <c r="DB43" s="649"/>
      <c r="DC43" s="650"/>
      <c r="DD43" s="640">
        <v>89753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369</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316</v>
      </c>
      <c r="CE44" s="654"/>
      <c r="CF44" s="631" t="s">
        <v>370</v>
      </c>
      <c r="CG44" s="632"/>
      <c r="CH44" s="632"/>
      <c r="CI44" s="632"/>
      <c r="CJ44" s="632"/>
      <c r="CK44" s="632"/>
      <c r="CL44" s="632"/>
      <c r="CM44" s="632"/>
      <c r="CN44" s="632"/>
      <c r="CO44" s="632"/>
      <c r="CP44" s="632"/>
      <c r="CQ44" s="633"/>
      <c r="CR44" s="634">
        <v>1548923</v>
      </c>
      <c r="CS44" s="635"/>
      <c r="CT44" s="635"/>
      <c r="CU44" s="635"/>
      <c r="CV44" s="635"/>
      <c r="CW44" s="635"/>
      <c r="CX44" s="635"/>
      <c r="CY44" s="636"/>
      <c r="CZ44" s="637">
        <v>18</v>
      </c>
      <c r="DA44" s="638"/>
      <c r="DB44" s="638"/>
      <c r="DC44" s="639"/>
      <c r="DD44" s="640">
        <v>247988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371</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372</v>
      </c>
      <c r="CG45" s="632"/>
      <c r="CH45" s="632"/>
      <c r="CI45" s="632"/>
      <c r="CJ45" s="632"/>
      <c r="CK45" s="632"/>
      <c r="CL45" s="632"/>
      <c r="CM45" s="632"/>
      <c r="CN45" s="632"/>
      <c r="CO45" s="632"/>
      <c r="CP45" s="632"/>
      <c r="CQ45" s="633"/>
      <c r="CR45" s="634">
        <v>590736</v>
      </c>
      <c r="CS45" s="647"/>
      <c r="CT45" s="647"/>
      <c r="CU45" s="647"/>
      <c r="CV45" s="647"/>
      <c r="CW45" s="647"/>
      <c r="CX45" s="647"/>
      <c r="CY45" s="648"/>
      <c r="CZ45" s="637">
        <v>6.8</v>
      </c>
      <c r="DA45" s="649"/>
      <c r="DB45" s="649"/>
      <c r="DC45" s="650"/>
      <c r="DD45" s="640">
        <v>42140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373</v>
      </c>
      <c r="CG46" s="632"/>
      <c r="CH46" s="632"/>
      <c r="CI46" s="632"/>
      <c r="CJ46" s="632"/>
      <c r="CK46" s="632"/>
      <c r="CL46" s="632"/>
      <c r="CM46" s="632"/>
      <c r="CN46" s="632"/>
      <c r="CO46" s="632"/>
      <c r="CP46" s="632"/>
      <c r="CQ46" s="633"/>
      <c r="CR46" s="634">
        <v>894027</v>
      </c>
      <c r="CS46" s="635"/>
      <c r="CT46" s="635"/>
      <c r="CU46" s="635"/>
      <c r="CV46" s="635"/>
      <c r="CW46" s="635"/>
      <c r="CX46" s="635"/>
      <c r="CY46" s="636"/>
      <c r="CZ46" s="637">
        <v>10.4</v>
      </c>
      <c r="DA46" s="638"/>
      <c r="DB46" s="638"/>
      <c r="DC46" s="639"/>
      <c r="DD46" s="640">
        <v>198888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374</v>
      </c>
      <c r="CG47" s="632"/>
      <c r="CH47" s="632"/>
      <c r="CI47" s="632"/>
      <c r="CJ47" s="632"/>
      <c r="CK47" s="632"/>
      <c r="CL47" s="632"/>
      <c r="CM47" s="632"/>
      <c r="CN47" s="632"/>
      <c r="CO47" s="632"/>
      <c r="CP47" s="632"/>
      <c r="CQ47" s="633"/>
      <c r="CR47" s="634" t="s">
        <v>245</v>
      </c>
      <c r="CS47" s="647"/>
      <c r="CT47" s="647"/>
      <c r="CU47" s="647"/>
      <c r="CV47" s="647"/>
      <c r="CW47" s="647"/>
      <c r="CX47" s="647"/>
      <c r="CY47" s="648"/>
      <c r="CZ47" s="637" t="s">
        <v>245</v>
      </c>
      <c r="DA47" s="649"/>
      <c r="DB47" s="649"/>
      <c r="DC47" s="650"/>
      <c r="DD47" s="640" t="s">
        <v>245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375</v>
      </c>
      <c r="CG48" s="632"/>
      <c r="CH48" s="632"/>
      <c r="CI48" s="632"/>
      <c r="CJ48" s="632"/>
      <c r="CK48" s="632"/>
      <c r="CL48" s="632"/>
      <c r="CM48" s="632"/>
      <c r="CN48" s="632"/>
      <c r="CO48" s="632"/>
      <c r="CP48" s="632"/>
      <c r="CQ48" s="633"/>
      <c r="CR48" s="634" t="s">
        <v>256</v>
      </c>
      <c r="CS48" s="635"/>
      <c r="CT48" s="635"/>
      <c r="CU48" s="635"/>
      <c r="CV48" s="635"/>
      <c r="CW48" s="635"/>
      <c r="CX48" s="635"/>
      <c r="CY48" s="636"/>
      <c r="CZ48" s="637" t="s">
        <v>245</v>
      </c>
      <c r="DA48" s="638"/>
      <c r="DB48" s="638"/>
      <c r="DC48" s="639"/>
      <c r="DD48" s="640" t="s">
        <v>245</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376</v>
      </c>
      <c r="CE49" s="616"/>
      <c r="CF49" s="616"/>
      <c r="CG49" s="616"/>
      <c r="CH49" s="616"/>
      <c r="CI49" s="616"/>
      <c r="CJ49" s="616"/>
      <c r="CK49" s="616"/>
      <c r="CL49" s="616"/>
      <c r="CM49" s="616"/>
      <c r="CN49" s="616"/>
      <c r="CO49" s="616"/>
      <c r="CP49" s="616"/>
      <c r="CQ49" s="617"/>
      <c r="CR49" s="618">
        <v>8624591</v>
      </c>
      <c r="CS49" s="619"/>
      <c r="CT49" s="619"/>
      <c r="CU49" s="619"/>
      <c r="CV49" s="619"/>
      <c r="CW49" s="619"/>
      <c r="CX49" s="619"/>
      <c r="CY49" s="620"/>
      <c r="CZ49" s="621">
        <v>100</v>
      </c>
      <c r="DA49" s="622"/>
      <c r="DB49" s="622"/>
      <c r="DC49" s="623"/>
      <c r="DD49" s="624">
        <v>5479831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b1rZcYDnR/W3thyM7+WO0y5VISVHvft4Bh3oxa6n2y74pVcs1NrB3DK5nyi5BbOVQ6qaf+HJjq1Oc+6/2/+yA==" saltValue="Mjd6T+jdlQvS4Sv1sfHD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111" zoomScale="70" zoomScaleNormal="25" zoomScaleSheetLayoutView="70" workbookViewId="0">
      <selection activeCell="Q72" sqref="Q72:U7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377</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378</v>
      </c>
      <c r="DK2" s="1105"/>
      <c r="DL2" s="1105"/>
      <c r="DM2" s="1105"/>
      <c r="DN2" s="1105"/>
      <c r="DO2" s="1106"/>
      <c r="DP2" s="222"/>
      <c r="DQ2" s="1104" t="s">
        <v>379</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380</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381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382</v>
      </c>
      <c r="B5" s="1009"/>
      <c r="C5" s="1009"/>
      <c r="D5" s="1009"/>
      <c r="E5" s="1009"/>
      <c r="F5" s="1009"/>
      <c r="G5" s="1009"/>
      <c r="H5" s="1009"/>
      <c r="I5" s="1009"/>
      <c r="J5" s="1009"/>
      <c r="K5" s="1009"/>
      <c r="L5" s="1009"/>
      <c r="M5" s="1009"/>
      <c r="N5" s="1009"/>
      <c r="O5" s="1009"/>
      <c r="P5" s="1010"/>
      <c r="Q5" s="1014" t="s">
        <v>383</v>
      </c>
      <c r="R5" s="1015"/>
      <c r="S5" s="1015"/>
      <c r="T5" s="1015"/>
      <c r="U5" s="1016"/>
      <c r="V5" s="1014" t="s">
        <v>384</v>
      </c>
      <c r="W5" s="1015"/>
      <c r="X5" s="1015"/>
      <c r="Y5" s="1015"/>
      <c r="Z5" s="1016"/>
      <c r="AA5" s="1014" t="s">
        <v>385</v>
      </c>
      <c r="AB5" s="1015"/>
      <c r="AC5" s="1015"/>
      <c r="AD5" s="1015"/>
      <c r="AE5" s="1015"/>
      <c r="AF5" s="1107" t="s">
        <v>386</v>
      </c>
      <c r="AG5" s="1015"/>
      <c r="AH5" s="1015"/>
      <c r="AI5" s="1015"/>
      <c r="AJ5" s="1028"/>
      <c r="AK5" s="1015" t="s">
        <v>387</v>
      </c>
      <c r="AL5" s="1015"/>
      <c r="AM5" s="1015"/>
      <c r="AN5" s="1015"/>
      <c r="AO5" s="1016"/>
      <c r="AP5" s="1014" t="s">
        <v>388</v>
      </c>
      <c r="AQ5" s="1015"/>
      <c r="AR5" s="1015"/>
      <c r="AS5" s="1015"/>
      <c r="AT5" s="1016"/>
      <c r="AU5" s="1014" t="s">
        <v>389</v>
      </c>
      <c r="AV5" s="1015"/>
      <c r="AW5" s="1015"/>
      <c r="AX5" s="1015"/>
      <c r="AY5" s="1028"/>
      <c r="AZ5" s="226"/>
      <c r="BA5" s="226"/>
      <c r="BB5" s="226"/>
      <c r="BC5" s="226"/>
      <c r="BD5" s="226"/>
      <c r="BE5" s="227"/>
      <c r="BF5" s="227"/>
      <c r="BG5" s="227"/>
      <c r="BH5" s="227"/>
      <c r="BI5" s="227"/>
      <c r="BJ5" s="227"/>
      <c r="BK5" s="227"/>
      <c r="BL5" s="227"/>
      <c r="BM5" s="227"/>
      <c r="BN5" s="227"/>
      <c r="BO5" s="227"/>
      <c r="BP5" s="227"/>
      <c r="BQ5" s="1008" t="s">
        <v>390</v>
      </c>
      <c r="BR5" s="1009"/>
      <c r="BS5" s="1009"/>
      <c r="BT5" s="1009"/>
      <c r="BU5" s="1009"/>
      <c r="BV5" s="1009"/>
      <c r="BW5" s="1009"/>
      <c r="BX5" s="1009"/>
      <c r="BY5" s="1009"/>
      <c r="BZ5" s="1009"/>
      <c r="CA5" s="1009"/>
      <c r="CB5" s="1009"/>
      <c r="CC5" s="1009"/>
      <c r="CD5" s="1009"/>
      <c r="CE5" s="1009"/>
      <c r="CF5" s="1009"/>
      <c r="CG5" s="1010"/>
      <c r="CH5" s="1014" t="s">
        <v>391</v>
      </c>
      <c r="CI5" s="1015"/>
      <c r="CJ5" s="1015"/>
      <c r="CK5" s="1015"/>
      <c r="CL5" s="1016"/>
      <c r="CM5" s="1014" t="s">
        <v>392</v>
      </c>
      <c r="CN5" s="1015"/>
      <c r="CO5" s="1015"/>
      <c r="CP5" s="1015"/>
      <c r="CQ5" s="1016"/>
      <c r="CR5" s="1014" t="s">
        <v>393</v>
      </c>
      <c r="CS5" s="1015"/>
      <c r="CT5" s="1015"/>
      <c r="CU5" s="1015"/>
      <c r="CV5" s="1016"/>
      <c r="CW5" s="1014" t="s">
        <v>394</v>
      </c>
      <c r="CX5" s="1015"/>
      <c r="CY5" s="1015"/>
      <c r="CZ5" s="1015"/>
      <c r="DA5" s="1016"/>
      <c r="DB5" s="1014" t="s">
        <v>395</v>
      </c>
      <c r="DC5" s="1015"/>
      <c r="DD5" s="1015"/>
      <c r="DE5" s="1015"/>
      <c r="DF5" s="1016"/>
      <c r="DG5" s="1097" t="s">
        <v>396</v>
      </c>
      <c r="DH5" s="1098"/>
      <c r="DI5" s="1098"/>
      <c r="DJ5" s="1098"/>
      <c r="DK5" s="1099"/>
      <c r="DL5" s="1097" t="s">
        <v>397</v>
      </c>
      <c r="DM5" s="1098"/>
      <c r="DN5" s="1098"/>
      <c r="DO5" s="1098"/>
      <c r="DP5" s="1099"/>
      <c r="DQ5" s="1014" t="s">
        <v>398</v>
      </c>
      <c r="DR5" s="1015"/>
      <c r="DS5" s="1015"/>
      <c r="DT5" s="1015"/>
      <c r="DU5" s="1016"/>
      <c r="DV5" s="1014" t="s">
        <v>389</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399</v>
      </c>
      <c r="C7" s="1061"/>
      <c r="D7" s="1061"/>
      <c r="E7" s="1061"/>
      <c r="F7" s="1061"/>
      <c r="G7" s="1061"/>
      <c r="H7" s="1061"/>
      <c r="I7" s="1061"/>
      <c r="J7" s="1061"/>
      <c r="K7" s="1061"/>
      <c r="L7" s="1061"/>
      <c r="M7" s="1061"/>
      <c r="N7" s="1061"/>
      <c r="O7" s="1061"/>
      <c r="P7" s="1062"/>
      <c r="Q7" s="1115">
        <v>8920</v>
      </c>
      <c r="R7" s="1116"/>
      <c r="S7" s="1116"/>
      <c r="T7" s="1116"/>
      <c r="U7" s="1116"/>
      <c r="V7" s="1116">
        <v>8624</v>
      </c>
      <c r="W7" s="1116"/>
      <c r="X7" s="1116"/>
      <c r="Y7" s="1116"/>
      <c r="Z7" s="1116"/>
      <c r="AA7" s="1116">
        <v>296</v>
      </c>
      <c r="AB7" s="1116"/>
      <c r="AC7" s="1116"/>
      <c r="AD7" s="1116"/>
      <c r="AE7" s="1117"/>
      <c r="AF7" s="1118">
        <v>178</v>
      </c>
      <c r="AG7" s="1119"/>
      <c r="AH7" s="1119"/>
      <c r="AI7" s="1119"/>
      <c r="AJ7" s="1120"/>
      <c r="AK7" s="1121">
        <v>0</v>
      </c>
      <c r="AL7" s="1122"/>
      <c r="AM7" s="1122"/>
      <c r="AN7" s="1122"/>
      <c r="AO7" s="1122"/>
      <c r="AP7" s="1122">
        <v>6845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400</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401</v>
      </c>
      <c r="B23" s="950" t="s">
        <v>402</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178</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403</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404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405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382</v>
      </c>
      <c r="B26" s="1009"/>
      <c r="C26" s="1009"/>
      <c r="D26" s="1009"/>
      <c r="E26" s="1009"/>
      <c r="F26" s="1009"/>
      <c r="G26" s="1009"/>
      <c r="H26" s="1009"/>
      <c r="I26" s="1009"/>
      <c r="J26" s="1009"/>
      <c r="K26" s="1009"/>
      <c r="L26" s="1009"/>
      <c r="M26" s="1009"/>
      <c r="N26" s="1009"/>
      <c r="O26" s="1009"/>
      <c r="P26" s="1010"/>
      <c r="Q26" s="1014" t="s">
        <v>406</v>
      </c>
      <c r="R26" s="1015"/>
      <c r="S26" s="1015"/>
      <c r="T26" s="1015"/>
      <c r="U26" s="1016"/>
      <c r="V26" s="1014" t="s">
        <v>407</v>
      </c>
      <c r="W26" s="1015"/>
      <c r="X26" s="1015"/>
      <c r="Y26" s="1015"/>
      <c r="Z26" s="1016"/>
      <c r="AA26" s="1014" t="s">
        <v>408</v>
      </c>
      <c r="AB26" s="1015"/>
      <c r="AC26" s="1015"/>
      <c r="AD26" s="1015"/>
      <c r="AE26" s="1015"/>
      <c r="AF26" s="1068" t="s">
        <v>409</v>
      </c>
      <c r="AG26" s="1021"/>
      <c r="AH26" s="1021"/>
      <c r="AI26" s="1021"/>
      <c r="AJ26" s="1069"/>
      <c r="AK26" s="1015" t="s">
        <v>410</v>
      </c>
      <c r="AL26" s="1015"/>
      <c r="AM26" s="1015"/>
      <c r="AN26" s="1015"/>
      <c r="AO26" s="1016"/>
      <c r="AP26" s="1014" t="s">
        <v>411</v>
      </c>
      <c r="AQ26" s="1015"/>
      <c r="AR26" s="1015"/>
      <c r="AS26" s="1015"/>
      <c r="AT26" s="1016"/>
      <c r="AU26" s="1014" t="s">
        <v>412</v>
      </c>
      <c r="AV26" s="1015"/>
      <c r="AW26" s="1015"/>
      <c r="AX26" s="1015"/>
      <c r="AY26" s="1016"/>
      <c r="AZ26" s="1014" t="s">
        <v>413</v>
      </c>
      <c r="BA26" s="1015"/>
      <c r="BB26" s="1015"/>
      <c r="BC26" s="1015"/>
      <c r="BD26" s="1016"/>
      <c r="BE26" s="1014" t="s">
        <v>389</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414</v>
      </c>
      <c r="C28" s="1061"/>
      <c r="D28" s="1061"/>
      <c r="E28" s="1061"/>
      <c r="F28" s="1061"/>
      <c r="G28" s="1061"/>
      <c r="H28" s="1061"/>
      <c r="I28" s="1061"/>
      <c r="J28" s="1061"/>
      <c r="K28" s="1061"/>
      <c r="L28" s="1061"/>
      <c r="M28" s="1061"/>
      <c r="N28" s="1061"/>
      <c r="O28" s="1061"/>
      <c r="P28" s="1062"/>
      <c r="Q28" s="1063">
        <v>2093</v>
      </c>
      <c r="R28" s="1064"/>
      <c r="S28" s="1064"/>
      <c r="T28" s="1064"/>
      <c r="U28" s="1064"/>
      <c r="V28" s="1064">
        <v>2083</v>
      </c>
      <c r="W28" s="1064"/>
      <c r="X28" s="1064"/>
      <c r="Y28" s="1064"/>
      <c r="Z28" s="1064"/>
      <c r="AA28" s="1064">
        <v>0</v>
      </c>
      <c r="AB28" s="1064"/>
      <c r="AC28" s="1064"/>
      <c r="AD28" s="1064"/>
      <c r="AE28" s="1065"/>
      <c r="AF28" s="1066">
        <v>10</v>
      </c>
      <c r="AG28" s="1064"/>
      <c r="AH28" s="1064"/>
      <c r="AI28" s="1064"/>
      <c r="AJ28" s="1067"/>
      <c r="AK28" s="1055">
        <v>165</v>
      </c>
      <c r="AL28" s="1056"/>
      <c r="AM28" s="1056"/>
      <c r="AN28" s="1056"/>
      <c r="AO28" s="1056"/>
      <c r="AP28" s="1056">
        <v>0</v>
      </c>
      <c r="AQ28" s="1056"/>
      <c r="AR28" s="1056"/>
      <c r="AS28" s="1056"/>
      <c r="AT28" s="1056"/>
      <c r="AU28" s="1056">
        <v>0</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415</v>
      </c>
      <c r="C29" s="1044"/>
      <c r="D29" s="1044"/>
      <c r="E29" s="1044"/>
      <c r="F29" s="1044"/>
      <c r="G29" s="1044"/>
      <c r="H29" s="1044"/>
      <c r="I29" s="1044"/>
      <c r="J29" s="1044"/>
      <c r="K29" s="1044"/>
      <c r="L29" s="1044"/>
      <c r="M29" s="1044"/>
      <c r="N29" s="1044"/>
      <c r="O29" s="1044"/>
      <c r="P29" s="1045"/>
      <c r="Q29" s="1051">
        <v>1811</v>
      </c>
      <c r="R29" s="1052"/>
      <c r="S29" s="1052"/>
      <c r="T29" s="1052"/>
      <c r="U29" s="1052"/>
      <c r="V29" s="1052">
        <v>1719</v>
      </c>
      <c r="W29" s="1052"/>
      <c r="X29" s="1052"/>
      <c r="Y29" s="1052"/>
      <c r="Z29" s="1052"/>
      <c r="AA29" s="1052">
        <v>0</v>
      </c>
      <c r="AB29" s="1052"/>
      <c r="AC29" s="1052"/>
      <c r="AD29" s="1052"/>
      <c r="AE29" s="1053"/>
      <c r="AF29" s="1048">
        <v>92</v>
      </c>
      <c r="AG29" s="1049"/>
      <c r="AH29" s="1049"/>
      <c r="AI29" s="1049"/>
      <c r="AJ29" s="1050"/>
      <c r="AK29" s="993">
        <v>280</v>
      </c>
      <c r="AL29" s="984"/>
      <c r="AM29" s="984"/>
      <c r="AN29" s="984"/>
      <c r="AO29" s="984"/>
      <c r="AP29" s="984">
        <v>0</v>
      </c>
      <c r="AQ29" s="984"/>
      <c r="AR29" s="984"/>
      <c r="AS29" s="984"/>
      <c r="AT29" s="984"/>
      <c r="AU29" s="984">
        <v>0</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416</v>
      </c>
      <c r="C30" s="1044"/>
      <c r="D30" s="1044"/>
      <c r="E30" s="1044"/>
      <c r="F30" s="1044"/>
      <c r="G30" s="1044"/>
      <c r="H30" s="1044"/>
      <c r="I30" s="1044"/>
      <c r="J30" s="1044"/>
      <c r="K30" s="1044"/>
      <c r="L30" s="1044"/>
      <c r="M30" s="1044"/>
      <c r="N30" s="1044"/>
      <c r="O30" s="1044"/>
      <c r="P30" s="1045"/>
      <c r="Q30" s="1051">
        <v>249</v>
      </c>
      <c r="R30" s="1052"/>
      <c r="S30" s="1052"/>
      <c r="T30" s="1052"/>
      <c r="U30" s="1052"/>
      <c r="V30" s="1052">
        <v>248</v>
      </c>
      <c r="W30" s="1052"/>
      <c r="X30" s="1052"/>
      <c r="Y30" s="1052"/>
      <c r="Z30" s="1052"/>
      <c r="AA30" s="1052">
        <v>0</v>
      </c>
      <c r="AB30" s="1052"/>
      <c r="AC30" s="1052"/>
      <c r="AD30" s="1052"/>
      <c r="AE30" s="1053"/>
      <c r="AF30" s="1048">
        <v>1</v>
      </c>
      <c r="AG30" s="1049"/>
      <c r="AH30" s="1049"/>
      <c r="AI30" s="1049"/>
      <c r="AJ30" s="1050"/>
      <c r="AK30" s="993">
        <v>90</v>
      </c>
      <c r="AL30" s="984"/>
      <c r="AM30" s="984"/>
      <c r="AN30" s="984"/>
      <c r="AO30" s="984"/>
      <c r="AP30" s="984">
        <v>0</v>
      </c>
      <c r="AQ30" s="984"/>
      <c r="AR30" s="984"/>
      <c r="AS30" s="984"/>
      <c r="AT30" s="984"/>
      <c r="AU30" s="984">
        <v>0</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417</v>
      </c>
      <c r="C31" s="1044"/>
      <c r="D31" s="1044"/>
      <c r="E31" s="1044"/>
      <c r="F31" s="1044"/>
      <c r="G31" s="1044"/>
      <c r="H31" s="1044"/>
      <c r="I31" s="1044"/>
      <c r="J31" s="1044"/>
      <c r="K31" s="1044"/>
      <c r="L31" s="1044"/>
      <c r="M31" s="1044"/>
      <c r="N31" s="1044"/>
      <c r="O31" s="1044"/>
      <c r="P31" s="1045"/>
      <c r="Q31" s="1051">
        <v>239</v>
      </c>
      <c r="R31" s="1052"/>
      <c r="S31" s="1052"/>
      <c r="T31" s="1052"/>
      <c r="U31" s="1052"/>
      <c r="V31" s="1052">
        <v>231</v>
      </c>
      <c r="W31" s="1052"/>
      <c r="X31" s="1052"/>
      <c r="Y31" s="1052"/>
      <c r="Z31" s="1052"/>
      <c r="AA31" s="1052">
        <v>7</v>
      </c>
      <c r="AB31" s="1052"/>
      <c r="AC31" s="1052"/>
      <c r="AD31" s="1052"/>
      <c r="AE31" s="1053"/>
      <c r="AF31" s="1048">
        <v>445</v>
      </c>
      <c r="AG31" s="1049"/>
      <c r="AH31" s="1049"/>
      <c r="AI31" s="1049"/>
      <c r="AJ31" s="1050"/>
      <c r="AK31" s="993">
        <v>9</v>
      </c>
      <c r="AL31" s="984"/>
      <c r="AM31" s="984"/>
      <c r="AN31" s="984"/>
      <c r="AO31" s="984"/>
      <c r="AP31" s="984">
        <v>973</v>
      </c>
      <c r="AQ31" s="984"/>
      <c r="AR31" s="984"/>
      <c r="AS31" s="984"/>
      <c r="AT31" s="984"/>
      <c r="AU31" s="984">
        <v>0</v>
      </c>
      <c r="AV31" s="984"/>
      <c r="AW31" s="984"/>
      <c r="AX31" s="984"/>
      <c r="AY31" s="984"/>
      <c r="AZ31" s="1054"/>
      <c r="BA31" s="1054"/>
      <c r="BB31" s="1054"/>
      <c r="BC31" s="1054"/>
      <c r="BD31" s="1054"/>
      <c r="BE31" s="985" t="s">
        <v>418</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419</v>
      </c>
      <c r="C32" s="1044"/>
      <c r="D32" s="1044"/>
      <c r="E32" s="1044"/>
      <c r="F32" s="1044"/>
      <c r="G32" s="1044"/>
      <c r="H32" s="1044"/>
      <c r="I32" s="1044"/>
      <c r="J32" s="1044"/>
      <c r="K32" s="1044"/>
      <c r="L32" s="1044"/>
      <c r="M32" s="1044"/>
      <c r="N32" s="1044"/>
      <c r="O32" s="1044"/>
      <c r="P32" s="1045"/>
      <c r="Q32" s="1051">
        <v>515</v>
      </c>
      <c r="R32" s="1052"/>
      <c r="S32" s="1052"/>
      <c r="T32" s="1052"/>
      <c r="U32" s="1052"/>
      <c r="V32" s="1052">
        <v>810</v>
      </c>
      <c r="W32" s="1052"/>
      <c r="X32" s="1052"/>
      <c r="Y32" s="1052"/>
      <c r="Z32" s="1052"/>
      <c r="AA32" s="1052">
        <v>47</v>
      </c>
      <c r="AB32" s="1052"/>
      <c r="AC32" s="1052"/>
      <c r="AD32" s="1052"/>
      <c r="AE32" s="1053"/>
      <c r="AF32" s="1048">
        <v>152</v>
      </c>
      <c r="AG32" s="1049"/>
      <c r="AH32" s="1049"/>
      <c r="AI32" s="1049"/>
      <c r="AJ32" s="1050"/>
      <c r="AK32" s="993">
        <v>461</v>
      </c>
      <c r="AL32" s="984"/>
      <c r="AM32" s="984"/>
      <c r="AN32" s="984"/>
      <c r="AO32" s="984"/>
      <c r="AP32" s="984">
        <v>4026</v>
      </c>
      <c r="AQ32" s="984"/>
      <c r="AR32" s="984"/>
      <c r="AS32" s="984"/>
      <c r="AT32" s="984"/>
      <c r="AU32" s="984"/>
      <c r="AV32" s="984"/>
      <c r="AW32" s="984"/>
      <c r="AX32" s="984"/>
      <c r="AY32" s="984"/>
      <c r="AZ32" s="1054"/>
      <c r="BA32" s="1054"/>
      <c r="BB32" s="1054"/>
      <c r="BC32" s="1054"/>
      <c r="BD32" s="1054"/>
      <c r="BE32" s="985" t="s">
        <v>418</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401</v>
      </c>
      <c r="B63" s="950" t="s">
        <v>421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698</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422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424</v>
      </c>
      <c r="B66" s="1009"/>
      <c r="C66" s="1009"/>
      <c r="D66" s="1009"/>
      <c r="E66" s="1009"/>
      <c r="F66" s="1009"/>
      <c r="G66" s="1009"/>
      <c r="H66" s="1009"/>
      <c r="I66" s="1009"/>
      <c r="J66" s="1009"/>
      <c r="K66" s="1009"/>
      <c r="L66" s="1009"/>
      <c r="M66" s="1009"/>
      <c r="N66" s="1009"/>
      <c r="O66" s="1009"/>
      <c r="P66" s="1010"/>
      <c r="Q66" s="1014" t="s">
        <v>425</v>
      </c>
      <c r="R66" s="1015"/>
      <c r="S66" s="1015"/>
      <c r="T66" s="1015"/>
      <c r="U66" s="1016"/>
      <c r="V66" s="1014" t="s">
        <v>407</v>
      </c>
      <c r="W66" s="1015"/>
      <c r="X66" s="1015"/>
      <c r="Y66" s="1015"/>
      <c r="Z66" s="1016"/>
      <c r="AA66" s="1014" t="s">
        <v>426</v>
      </c>
      <c r="AB66" s="1015"/>
      <c r="AC66" s="1015"/>
      <c r="AD66" s="1015"/>
      <c r="AE66" s="1016"/>
      <c r="AF66" s="1020" t="s">
        <v>427</v>
      </c>
      <c r="AG66" s="1021"/>
      <c r="AH66" s="1021"/>
      <c r="AI66" s="1021"/>
      <c r="AJ66" s="1022"/>
      <c r="AK66" s="1014" t="s">
        <v>410</v>
      </c>
      <c r="AL66" s="1009"/>
      <c r="AM66" s="1009"/>
      <c r="AN66" s="1009"/>
      <c r="AO66" s="1010"/>
      <c r="AP66" s="1014" t="s">
        <v>411</v>
      </c>
      <c r="AQ66" s="1015"/>
      <c r="AR66" s="1015"/>
      <c r="AS66" s="1015"/>
      <c r="AT66" s="1016"/>
      <c r="AU66" s="1014" t="s">
        <v>428</v>
      </c>
      <c r="AV66" s="1015"/>
      <c r="AW66" s="1015"/>
      <c r="AX66" s="1015"/>
      <c r="AY66" s="1016"/>
      <c r="AZ66" s="1014" t="s">
        <v>389</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585</v>
      </c>
      <c r="C68" s="999"/>
      <c r="D68" s="999"/>
      <c r="E68" s="999"/>
      <c r="F68" s="999"/>
      <c r="G68" s="999"/>
      <c r="H68" s="999"/>
      <c r="I68" s="999"/>
      <c r="J68" s="999"/>
      <c r="K68" s="999"/>
      <c r="L68" s="999"/>
      <c r="M68" s="999"/>
      <c r="N68" s="999"/>
      <c r="O68" s="999"/>
      <c r="P68" s="1000"/>
      <c r="Q68" s="1001">
        <v>4680</v>
      </c>
      <c r="R68" s="995"/>
      <c r="S68" s="995"/>
      <c r="T68" s="995"/>
      <c r="U68" s="995"/>
      <c r="V68" s="995">
        <v>4534</v>
      </c>
      <c r="W68" s="995"/>
      <c r="X68" s="995"/>
      <c r="Y68" s="995"/>
      <c r="Z68" s="995"/>
      <c r="AA68" s="995">
        <v>146</v>
      </c>
      <c r="AB68" s="995"/>
      <c r="AC68" s="995"/>
      <c r="AD68" s="995"/>
      <c r="AE68" s="995"/>
      <c r="AF68" s="995">
        <v>126</v>
      </c>
      <c r="AG68" s="995"/>
      <c r="AH68" s="995"/>
      <c r="AI68" s="995"/>
      <c r="AJ68" s="995"/>
      <c r="AK68" s="995">
        <v>147</v>
      </c>
      <c r="AL68" s="995"/>
      <c r="AM68" s="995"/>
      <c r="AN68" s="995"/>
      <c r="AO68" s="995"/>
      <c r="AP68" s="995">
        <v>6977</v>
      </c>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c r="C69" s="988"/>
      <c r="D69" s="988"/>
      <c r="E69" s="988"/>
      <c r="F69" s="988"/>
      <c r="G69" s="988"/>
      <c r="H69" s="988"/>
      <c r="I69" s="988"/>
      <c r="J69" s="988"/>
      <c r="K69" s="988"/>
      <c r="L69" s="988"/>
      <c r="M69" s="988"/>
      <c r="N69" s="988"/>
      <c r="O69" s="988"/>
      <c r="P69" s="989"/>
      <c r="Q69" s="990"/>
      <c r="R69" s="984"/>
      <c r="S69" s="984"/>
      <c r="T69" s="984"/>
      <c r="U69" s="984"/>
      <c r="V69" s="984"/>
      <c r="W69" s="984"/>
      <c r="X69" s="984"/>
      <c r="Y69" s="984"/>
      <c r="Z69" s="984"/>
      <c r="AA69" s="984"/>
      <c r="AB69" s="984"/>
      <c r="AC69" s="984"/>
      <c r="AD69" s="984"/>
      <c r="AE69" s="984"/>
      <c r="AF69" s="984"/>
      <c r="AG69" s="984"/>
      <c r="AH69" s="984"/>
      <c r="AI69" s="984"/>
      <c r="AJ69" s="984"/>
      <c r="AK69" s="984"/>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401</v>
      </c>
      <c r="B88" s="950" t="s">
        <v>429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401</v>
      </c>
      <c r="BR102" s="950" t="s">
        <v>430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438</v>
      </c>
      <c r="AB109" s="909"/>
      <c r="AC109" s="909"/>
      <c r="AD109" s="909"/>
      <c r="AE109" s="910"/>
      <c r="AF109" s="911" t="s">
        <v>439</v>
      </c>
      <c r="AG109" s="909"/>
      <c r="AH109" s="909"/>
      <c r="AI109" s="909"/>
      <c r="AJ109" s="910"/>
      <c r="AK109" s="911" t="s">
        <v>319</v>
      </c>
      <c r="AL109" s="909"/>
      <c r="AM109" s="909"/>
      <c r="AN109" s="909"/>
      <c r="AO109" s="910"/>
      <c r="AP109" s="911" t="s">
        <v>440</v>
      </c>
      <c r="AQ109" s="909"/>
      <c r="AR109" s="909"/>
      <c r="AS109" s="909"/>
      <c r="AT109" s="942"/>
      <c r="AU109" s="908" t="s">
        <v>437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438</v>
      </c>
      <c r="BR109" s="909"/>
      <c r="BS109" s="909"/>
      <c r="BT109" s="909"/>
      <c r="BU109" s="910"/>
      <c r="BV109" s="911" t="s">
        <v>439</v>
      </c>
      <c r="BW109" s="909"/>
      <c r="BX109" s="909"/>
      <c r="BY109" s="909"/>
      <c r="BZ109" s="910"/>
      <c r="CA109" s="911" t="s">
        <v>319</v>
      </c>
      <c r="CB109" s="909"/>
      <c r="CC109" s="909"/>
      <c r="CD109" s="909"/>
      <c r="CE109" s="910"/>
      <c r="CF109" s="949" t="s">
        <v>440</v>
      </c>
      <c r="CG109" s="949"/>
      <c r="CH109" s="949"/>
      <c r="CI109" s="949"/>
      <c r="CJ109" s="949"/>
      <c r="CK109" s="911" t="s">
        <v>441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438</v>
      </c>
      <c r="DH109" s="909"/>
      <c r="DI109" s="909"/>
      <c r="DJ109" s="909"/>
      <c r="DK109" s="910"/>
      <c r="DL109" s="911" t="s">
        <v>439</v>
      </c>
      <c r="DM109" s="909"/>
      <c r="DN109" s="909"/>
      <c r="DO109" s="909"/>
      <c r="DP109" s="910"/>
      <c r="DQ109" s="911" t="s">
        <v>319</v>
      </c>
      <c r="DR109" s="909"/>
      <c r="DS109" s="909"/>
      <c r="DT109" s="909"/>
      <c r="DU109" s="910"/>
      <c r="DV109" s="911" t="s">
        <v>440</v>
      </c>
      <c r="DW109" s="909"/>
      <c r="DX109" s="909"/>
      <c r="DY109" s="909"/>
      <c r="DZ109" s="942"/>
    </row>
    <row r="110" spans="1:131" s="224" customFormat="1" ht="26.25" customHeight="1" x14ac:dyDescent="0.15">
      <c r="A110" s="820" t="s">
        <v>442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536345</v>
      </c>
      <c r="AB110" s="902"/>
      <c r="AC110" s="902"/>
      <c r="AD110" s="902"/>
      <c r="AE110" s="903"/>
      <c r="AF110" s="904">
        <v>542414</v>
      </c>
      <c r="AG110" s="902"/>
      <c r="AH110" s="902"/>
      <c r="AI110" s="902"/>
      <c r="AJ110" s="903"/>
      <c r="AK110" s="904">
        <v>535424</v>
      </c>
      <c r="AL110" s="902"/>
      <c r="AM110" s="902"/>
      <c r="AN110" s="902"/>
      <c r="AO110" s="903"/>
      <c r="AP110" s="905">
        <v>14.8</v>
      </c>
      <c r="AQ110" s="906"/>
      <c r="AR110" s="906"/>
      <c r="AS110" s="906"/>
      <c r="AT110" s="907"/>
      <c r="AU110" s="943" t="s">
        <v>75</v>
      </c>
      <c r="AV110" s="944"/>
      <c r="AW110" s="944"/>
      <c r="AX110" s="944"/>
      <c r="AY110" s="944"/>
      <c r="AZ110" s="873" t="s">
        <v>443</v>
      </c>
      <c r="BA110" s="821"/>
      <c r="BB110" s="821"/>
      <c r="BC110" s="821"/>
      <c r="BD110" s="821"/>
      <c r="BE110" s="821"/>
      <c r="BF110" s="821"/>
      <c r="BG110" s="821"/>
      <c r="BH110" s="821"/>
      <c r="BI110" s="821"/>
      <c r="BJ110" s="821"/>
      <c r="BK110" s="821"/>
      <c r="BL110" s="821"/>
      <c r="BM110" s="821"/>
      <c r="BN110" s="821"/>
      <c r="BO110" s="821"/>
      <c r="BP110" s="822"/>
      <c r="BQ110" s="874">
        <v>5938192</v>
      </c>
      <c r="BR110" s="855"/>
      <c r="BS110" s="855"/>
      <c r="BT110" s="855"/>
      <c r="BU110" s="855"/>
      <c r="BV110" s="855">
        <v>6303399</v>
      </c>
      <c r="BW110" s="855"/>
      <c r="BX110" s="855"/>
      <c r="BY110" s="855"/>
      <c r="BZ110" s="855"/>
      <c r="CA110" s="855">
        <v>6845336</v>
      </c>
      <c r="CB110" s="855"/>
      <c r="CC110" s="855"/>
      <c r="CD110" s="855"/>
      <c r="CE110" s="855"/>
      <c r="CF110" s="879">
        <v>189.2</v>
      </c>
      <c r="CG110" s="880"/>
      <c r="CH110" s="880"/>
      <c r="CI110" s="880"/>
      <c r="CJ110" s="880"/>
      <c r="CK110" s="939" t="s">
        <v>444</v>
      </c>
      <c r="CL110" s="832"/>
      <c r="CM110" s="873" t="s">
        <v>445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4271429</v>
      </c>
      <c r="DH110" s="855"/>
      <c r="DI110" s="855"/>
      <c r="DJ110" s="855"/>
      <c r="DK110" s="855"/>
      <c r="DL110" s="855">
        <v>4106640</v>
      </c>
      <c r="DM110" s="855"/>
      <c r="DN110" s="855"/>
      <c r="DO110" s="855"/>
      <c r="DP110" s="855"/>
      <c r="DQ110" s="855">
        <v>3942106</v>
      </c>
      <c r="DR110" s="855"/>
      <c r="DS110" s="855"/>
      <c r="DT110" s="855"/>
      <c r="DU110" s="855"/>
      <c r="DV110" s="856">
        <v>109</v>
      </c>
      <c r="DW110" s="856"/>
      <c r="DX110" s="856"/>
      <c r="DY110" s="856"/>
      <c r="DZ110" s="857"/>
    </row>
    <row r="111" spans="1:131" s="224" customFormat="1" ht="26.25" customHeight="1" x14ac:dyDescent="0.15">
      <c r="A111" s="787" t="s">
        <v>446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422</v>
      </c>
      <c r="AB111" s="932"/>
      <c r="AC111" s="932"/>
      <c r="AD111" s="932"/>
      <c r="AE111" s="933"/>
      <c r="AF111" s="934" t="s">
        <v>245</v>
      </c>
      <c r="AG111" s="932"/>
      <c r="AH111" s="932"/>
      <c r="AI111" s="932"/>
      <c r="AJ111" s="933"/>
      <c r="AK111" s="934" t="s">
        <v>422</v>
      </c>
      <c r="AL111" s="932"/>
      <c r="AM111" s="932"/>
      <c r="AN111" s="932"/>
      <c r="AO111" s="933"/>
      <c r="AP111" s="935" t="s">
        <v>447</v>
      </c>
      <c r="AQ111" s="936"/>
      <c r="AR111" s="936"/>
      <c r="AS111" s="936"/>
      <c r="AT111" s="937"/>
      <c r="AU111" s="945"/>
      <c r="AV111" s="946"/>
      <c r="AW111" s="946"/>
      <c r="AX111" s="946"/>
      <c r="AY111" s="946"/>
      <c r="AZ111" s="828" t="s">
        <v>448</v>
      </c>
      <c r="BA111" s="765"/>
      <c r="BB111" s="765"/>
      <c r="BC111" s="765"/>
      <c r="BD111" s="765"/>
      <c r="BE111" s="765"/>
      <c r="BF111" s="765"/>
      <c r="BG111" s="765"/>
      <c r="BH111" s="765"/>
      <c r="BI111" s="765"/>
      <c r="BJ111" s="765"/>
      <c r="BK111" s="765"/>
      <c r="BL111" s="765"/>
      <c r="BM111" s="765"/>
      <c r="BN111" s="765"/>
      <c r="BO111" s="765"/>
      <c r="BP111" s="766"/>
      <c r="BQ111" s="829">
        <v>4271429</v>
      </c>
      <c r="BR111" s="830"/>
      <c r="BS111" s="830"/>
      <c r="BT111" s="830"/>
      <c r="BU111" s="830"/>
      <c r="BV111" s="830">
        <v>4106640</v>
      </c>
      <c r="BW111" s="830"/>
      <c r="BX111" s="830"/>
      <c r="BY111" s="830"/>
      <c r="BZ111" s="830"/>
      <c r="CA111" s="830">
        <v>3942106</v>
      </c>
      <c r="CB111" s="830"/>
      <c r="CC111" s="830"/>
      <c r="CD111" s="830"/>
      <c r="CE111" s="830"/>
      <c r="CF111" s="888">
        <v>109</v>
      </c>
      <c r="CG111" s="889"/>
      <c r="CH111" s="889"/>
      <c r="CI111" s="889"/>
      <c r="CJ111" s="889"/>
      <c r="CK111" s="940"/>
      <c r="CL111" s="834"/>
      <c r="CM111" s="828" t="s">
        <v>449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422</v>
      </c>
      <c r="DH111" s="830"/>
      <c r="DI111" s="830"/>
      <c r="DJ111" s="830"/>
      <c r="DK111" s="830"/>
      <c r="DL111" s="830" t="s">
        <v>422</v>
      </c>
      <c r="DM111" s="830"/>
      <c r="DN111" s="830"/>
      <c r="DO111" s="830"/>
      <c r="DP111" s="830"/>
      <c r="DQ111" s="830" t="s">
        <v>245</v>
      </c>
      <c r="DR111" s="830"/>
      <c r="DS111" s="830"/>
      <c r="DT111" s="830"/>
      <c r="DU111" s="830"/>
      <c r="DV111" s="807" t="s">
        <v>245</v>
      </c>
      <c r="DW111" s="807"/>
      <c r="DX111" s="807"/>
      <c r="DY111" s="807"/>
      <c r="DZ111" s="808"/>
    </row>
    <row r="112" spans="1:131" s="224" customFormat="1" ht="26.25" customHeight="1" x14ac:dyDescent="0.15">
      <c r="A112" s="925" t="s">
        <v>450</v>
      </c>
      <c r="B112" s="926"/>
      <c r="C112" s="765" t="s">
        <v>451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245</v>
      </c>
      <c r="AB112" s="793"/>
      <c r="AC112" s="793"/>
      <c r="AD112" s="793"/>
      <c r="AE112" s="794"/>
      <c r="AF112" s="795" t="s">
        <v>245</v>
      </c>
      <c r="AG112" s="793"/>
      <c r="AH112" s="793"/>
      <c r="AI112" s="793"/>
      <c r="AJ112" s="794"/>
      <c r="AK112" s="795" t="s">
        <v>422</v>
      </c>
      <c r="AL112" s="793"/>
      <c r="AM112" s="793"/>
      <c r="AN112" s="793"/>
      <c r="AO112" s="794"/>
      <c r="AP112" s="837" t="s">
        <v>245</v>
      </c>
      <c r="AQ112" s="838"/>
      <c r="AR112" s="838"/>
      <c r="AS112" s="838"/>
      <c r="AT112" s="839"/>
      <c r="AU112" s="945"/>
      <c r="AV112" s="946"/>
      <c r="AW112" s="946"/>
      <c r="AX112" s="946"/>
      <c r="AY112" s="946"/>
      <c r="AZ112" s="828" t="s">
        <v>452</v>
      </c>
      <c r="BA112" s="765"/>
      <c r="BB112" s="765"/>
      <c r="BC112" s="765"/>
      <c r="BD112" s="765"/>
      <c r="BE112" s="765"/>
      <c r="BF112" s="765"/>
      <c r="BG112" s="765"/>
      <c r="BH112" s="765"/>
      <c r="BI112" s="765"/>
      <c r="BJ112" s="765"/>
      <c r="BK112" s="765"/>
      <c r="BL112" s="765"/>
      <c r="BM112" s="765"/>
      <c r="BN112" s="765"/>
      <c r="BO112" s="765"/>
      <c r="BP112" s="766"/>
      <c r="BQ112" s="829">
        <v>2773227</v>
      </c>
      <c r="BR112" s="830"/>
      <c r="BS112" s="830"/>
      <c r="BT112" s="830"/>
      <c r="BU112" s="830"/>
      <c r="BV112" s="830">
        <v>2504403</v>
      </c>
      <c r="BW112" s="830"/>
      <c r="BX112" s="830"/>
      <c r="BY112" s="830"/>
      <c r="BZ112" s="830"/>
      <c r="CA112" s="830">
        <v>2269130</v>
      </c>
      <c r="CB112" s="830"/>
      <c r="CC112" s="830"/>
      <c r="CD112" s="830"/>
      <c r="CE112" s="830"/>
      <c r="CF112" s="888">
        <v>62.7</v>
      </c>
      <c r="CG112" s="889"/>
      <c r="CH112" s="889"/>
      <c r="CI112" s="889"/>
      <c r="CJ112" s="889"/>
      <c r="CK112" s="940"/>
      <c r="CL112" s="834"/>
      <c r="CM112" s="828" t="s">
        <v>453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245</v>
      </c>
      <c r="DH112" s="830"/>
      <c r="DI112" s="830"/>
      <c r="DJ112" s="830"/>
      <c r="DK112" s="830"/>
      <c r="DL112" s="830" t="s">
        <v>245</v>
      </c>
      <c r="DM112" s="830"/>
      <c r="DN112" s="830"/>
      <c r="DO112" s="830"/>
      <c r="DP112" s="830"/>
      <c r="DQ112" s="830" t="s">
        <v>245</v>
      </c>
      <c r="DR112" s="830"/>
      <c r="DS112" s="830"/>
      <c r="DT112" s="830"/>
      <c r="DU112" s="830"/>
      <c r="DV112" s="807" t="s">
        <v>422</v>
      </c>
      <c r="DW112" s="807"/>
      <c r="DX112" s="807"/>
      <c r="DY112" s="807"/>
      <c r="DZ112" s="808"/>
    </row>
    <row r="113" spans="1:130" s="224" customFormat="1" ht="26.25" customHeight="1" x14ac:dyDescent="0.15">
      <c r="A113" s="927"/>
      <c r="B113" s="928"/>
      <c r="C113" s="765" t="s">
        <v>454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305659</v>
      </c>
      <c r="AB113" s="932"/>
      <c r="AC113" s="932"/>
      <c r="AD113" s="932"/>
      <c r="AE113" s="933"/>
      <c r="AF113" s="934">
        <v>286459</v>
      </c>
      <c r="AG113" s="932"/>
      <c r="AH113" s="932"/>
      <c r="AI113" s="932"/>
      <c r="AJ113" s="933"/>
      <c r="AK113" s="934">
        <v>296450</v>
      </c>
      <c r="AL113" s="932"/>
      <c r="AM113" s="932"/>
      <c r="AN113" s="932"/>
      <c r="AO113" s="933"/>
      <c r="AP113" s="935">
        <v>8.1999999999999993</v>
      </c>
      <c r="AQ113" s="936"/>
      <c r="AR113" s="936"/>
      <c r="AS113" s="936"/>
      <c r="AT113" s="937"/>
      <c r="AU113" s="945"/>
      <c r="AV113" s="946"/>
      <c r="AW113" s="946"/>
      <c r="AX113" s="946"/>
      <c r="AY113" s="946"/>
      <c r="AZ113" s="828" t="s">
        <v>455</v>
      </c>
      <c r="BA113" s="765"/>
      <c r="BB113" s="765"/>
      <c r="BC113" s="765"/>
      <c r="BD113" s="765"/>
      <c r="BE113" s="765"/>
      <c r="BF113" s="765"/>
      <c r="BG113" s="765"/>
      <c r="BH113" s="765"/>
      <c r="BI113" s="765"/>
      <c r="BJ113" s="765"/>
      <c r="BK113" s="765"/>
      <c r="BL113" s="765"/>
      <c r="BM113" s="765"/>
      <c r="BN113" s="765"/>
      <c r="BO113" s="765"/>
      <c r="BP113" s="766"/>
      <c r="BQ113" s="829">
        <v>775893</v>
      </c>
      <c r="BR113" s="830"/>
      <c r="BS113" s="830"/>
      <c r="BT113" s="830"/>
      <c r="BU113" s="830"/>
      <c r="BV113" s="830">
        <v>766244</v>
      </c>
      <c r="BW113" s="830"/>
      <c r="BX113" s="830"/>
      <c r="BY113" s="830"/>
      <c r="BZ113" s="830"/>
      <c r="CA113" s="830">
        <v>732590</v>
      </c>
      <c r="CB113" s="830"/>
      <c r="CC113" s="830"/>
      <c r="CD113" s="830"/>
      <c r="CE113" s="830"/>
      <c r="CF113" s="888">
        <v>20.3</v>
      </c>
      <c r="CG113" s="889"/>
      <c r="CH113" s="889"/>
      <c r="CI113" s="889"/>
      <c r="CJ113" s="889"/>
      <c r="CK113" s="940"/>
      <c r="CL113" s="834"/>
      <c r="CM113" s="828" t="s">
        <v>456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245</v>
      </c>
      <c r="DH113" s="793"/>
      <c r="DI113" s="793"/>
      <c r="DJ113" s="793"/>
      <c r="DK113" s="794"/>
      <c r="DL113" s="795" t="s">
        <v>245</v>
      </c>
      <c r="DM113" s="793"/>
      <c r="DN113" s="793"/>
      <c r="DO113" s="793"/>
      <c r="DP113" s="794"/>
      <c r="DQ113" s="795" t="s">
        <v>422</v>
      </c>
      <c r="DR113" s="793"/>
      <c r="DS113" s="793"/>
      <c r="DT113" s="793"/>
      <c r="DU113" s="794"/>
      <c r="DV113" s="837" t="s">
        <v>245</v>
      </c>
      <c r="DW113" s="838"/>
      <c r="DX113" s="838"/>
      <c r="DY113" s="838"/>
      <c r="DZ113" s="839"/>
    </row>
    <row r="114" spans="1:130" s="224" customFormat="1" ht="26.25" customHeight="1" x14ac:dyDescent="0.15">
      <c r="A114" s="927"/>
      <c r="B114" s="928"/>
      <c r="C114" s="765" t="s">
        <v>457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165529</v>
      </c>
      <c r="AB114" s="793"/>
      <c r="AC114" s="793"/>
      <c r="AD114" s="793"/>
      <c r="AE114" s="794"/>
      <c r="AF114" s="795">
        <v>34736</v>
      </c>
      <c r="AG114" s="793"/>
      <c r="AH114" s="793"/>
      <c r="AI114" s="793"/>
      <c r="AJ114" s="794"/>
      <c r="AK114" s="795">
        <v>41376</v>
      </c>
      <c r="AL114" s="793"/>
      <c r="AM114" s="793"/>
      <c r="AN114" s="793"/>
      <c r="AO114" s="794"/>
      <c r="AP114" s="837">
        <v>1.1000000000000001</v>
      </c>
      <c r="AQ114" s="838"/>
      <c r="AR114" s="838"/>
      <c r="AS114" s="838"/>
      <c r="AT114" s="839"/>
      <c r="AU114" s="945"/>
      <c r="AV114" s="946"/>
      <c r="AW114" s="946"/>
      <c r="AX114" s="946"/>
      <c r="AY114" s="946"/>
      <c r="AZ114" s="828" t="s">
        <v>458</v>
      </c>
      <c r="BA114" s="765"/>
      <c r="BB114" s="765"/>
      <c r="BC114" s="765"/>
      <c r="BD114" s="765"/>
      <c r="BE114" s="765"/>
      <c r="BF114" s="765"/>
      <c r="BG114" s="765"/>
      <c r="BH114" s="765"/>
      <c r="BI114" s="765"/>
      <c r="BJ114" s="765"/>
      <c r="BK114" s="765"/>
      <c r="BL114" s="765"/>
      <c r="BM114" s="765"/>
      <c r="BN114" s="765"/>
      <c r="BO114" s="765"/>
      <c r="BP114" s="766"/>
      <c r="BQ114" s="829">
        <v>706466</v>
      </c>
      <c r="BR114" s="830"/>
      <c r="BS114" s="830"/>
      <c r="BT114" s="830"/>
      <c r="BU114" s="830"/>
      <c r="BV114" s="830">
        <v>535813</v>
      </c>
      <c r="BW114" s="830"/>
      <c r="BX114" s="830"/>
      <c r="BY114" s="830"/>
      <c r="BZ114" s="830"/>
      <c r="CA114" s="830">
        <v>519768</v>
      </c>
      <c r="CB114" s="830"/>
      <c r="CC114" s="830"/>
      <c r="CD114" s="830"/>
      <c r="CE114" s="830"/>
      <c r="CF114" s="888">
        <v>14.4</v>
      </c>
      <c r="CG114" s="889"/>
      <c r="CH114" s="889"/>
      <c r="CI114" s="889"/>
      <c r="CJ114" s="889"/>
      <c r="CK114" s="940"/>
      <c r="CL114" s="834"/>
      <c r="CM114" s="828" t="s">
        <v>459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245</v>
      </c>
      <c r="DH114" s="793"/>
      <c r="DI114" s="793"/>
      <c r="DJ114" s="793"/>
      <c r="DK114" s="794"/>
      <c r="DL114" s="795" t="s">
        <v>422</v>
      </c>
      <c r="DM114" s="793"/>
      <c r="DN114" s="793"/>
      <c r="DO114" s="793"/>
      <c r="DP114" s="794"/>
      <c r="DQ114" s="795" t="s">
        <v>245</v>
      </c>
      <c r="DR114" s="793"/>
      <c r="DS114" s="793"/>
      <c r="DT114" s="793"/>
      <c r="DU114" s="794"/>
      <c r="DV114" s="837" t="s">
        <v>245</v>
      </c>
      <c r="DW114" s="838"/>
      <c r="DX114" s="838"/>
      <c r="DY114" s="838"/>
      <c r="DZ114" s="839"/>
    </row>
    <row r="115" spans="1:130" s="224" customFormat="1" ht="26.25" customHeight="1" x14ac:dyDescent="0.15">
      <c r="A115" s="927"/>
      <c r="B115" s="928"/>
      <c r="C115" s="765" t="s">
        <v>460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102642</v>
      </c>
      <c r="AB115" s="932"/>
      <c r="AC115" s="932"/>
      <c r="AD115" s="932"/>
      <c r="AE115" s="933"/>
      <c r="AF115" s="934">
        <v>100963</v>
      </c>
      <c r="AG115" s="932"/>
      <c r="AH115" s="932"/>
      <c r="AI115" s="932"/>
      <c r="AJ115" s="933"/>
      <c r="AK115" s="934">
        <v>102645</v>
      </c>
      <c r="AL115" s="932"/>
      <c r="AM115" s="932"/>
      <c r="AN115" s="932"/>
      <c r="AO115" s="933"/>
      <c r="AP115" s="935">
        <v>2.8</v>
      </c>
      <c r="AQ115" s="936"/>
      <c r="AR115" s="936"/>
      <c r="AS115" s="936"/>
      <c r="AT115" s="937"/>
      <c r="AU115" s="945"/>
      <c r="AV115" s="946"/>
      <c r="AW115" s="946"/>
      <c r="AX115" s="946"/>
      <c r="AY115" s="946"/>
      <c r="AZ115" s="828" t="s">
        <v>461</v>
      </c>
      <c r="BA115" s="765"/>
      <c r="BB115" s="765"/>
      <c r="BC115" s="765"/>
      <c r="BD115" s="765"/>
      <c r="BE115" s="765"/>
      <c r="BF115" s="765"/>
      <c r="BG115" s="765"/>
      <c r="BH115" s="765"/>
      <c r="BI115" s="765"/>
      <c r="BJ115" s="765"/>
      <c r="BK115" s="765"/>
      <c r="BL115" s="765"/>
      <c r="BM115" s="765"/>
      <c r="BN115" s="765"/>
      <c r="BO115" s="765"/>
      <c r="BP115" s="766"/>
      <c r="BQ115" s="829" t="s">
        <v>245</v>
      </c>
      <c r="BR115" s="830"/>
      <c r="BS115" s="830"/>
      <c r="BT115" s="830"/>
      <c r="BU115" s="830"/>
      <c r="BV115" s="830" t="s">
        <v>422</v>
      </c>
      <c r="BW115" s="830"/>
      <c r="BX115" s="830"/>
      <c r="BY115" s="830"/>
      <c r="BZ115" s="830"/>
      <c r="CA115" s="830" t="s">
        <v>245</v>
      </c>
      <c r="CB115" s="830"/>
      <c r="CC115" s="830"/>
      <c r="CD115" s="830"/>
      <c r="CE115" s="830"/>
      <c r="CF115" s="888" t="s">
        <v>245</v>
      </c>
      <c r="CG115" s="889"/>
      <c r="CH115" s="889"/>
      <c r="CI115" s="889"/>
      <c r="CJ115" s="889"/>
      <c r="CK115" s="940"/>
      <c r="CL115" s="834"/>
      <c r="CM115" s="828" t="s">
        <v>462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422</v>
      </c>
      <c r="DH115" s="793"/>
      <c r="DI115" s="793"/>
      <c r="DJ115" s="793"/>
      <c r="DK115" s="794"/>
      <c r="DL115" s="795" t="s">
        <v>422</v>
      </c>
      <c r="DM115" s="793"/>
      <c r="DN115" s="793"/>
      <c r="DO115" s="793"/>
      <c r="DP115" s="794"/>
      <c r="DQ115" s="795" t="s">
        <v>422</v>
      </c>
      <c r="DR115" s="793"/>
      <c r="DS115" s="793"/>
      <c r="DT115" s="793"/>
      <c r="DU115" s="794"/>
      <c r="DV115" s="837" t="s">
        <v>245</v>
      </c>
      <c r="DW115" s="838"/>
      <c r="DX115" s="838"/>
      <c r="DY115" s="838"/>
      <c r="DZ115" s="839"/>
    </row>
    <row r="116" spans="1:130" s="224" customFormat="1" ht="26.25" customHeight="1" x14ac:dyDescent="0.15">
      <c r="A116" s="929"/>
      <c r="B116" s="930"/>
      <c r="C116" s="852" t="s">
        <v>463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50</v>
      </c>
      <c r="AB116" s="793"/>
      <c r="AC116" s="793"/>
      <c r="AD116" s="793"/>
      <c r="AE116" s="794"/>
      <c r="AF116" s="795">
        <v>241</v>
      </c>
      <c r="AG116" s="793"/>
      <c r="AH116" s="793"/>
      <c r="AI116" s="793"/>
      <c r="AJ116" s="794"/>
      <c r="AK116" s="795">
        <v>20</v>
      </c>
      <c r="AL116" s="793"/>
      <c r="AM116" s="793"/>
      <c r="AN116" s="793"/>
      <c r="AO116" s="794"/>
      <c r="AP116" s="837">
        <v>0</v>
      </c>
      <c r="AQ116" s="838"/>
      <c r="AR116" s="838"/>
      <c r="AS116" s="838"/>
      <c r="AT116" s="839"/>
      <c r="AU116" s="945"/>
      <c r="AV116" s="946"/>
      <c r="AW116" s="946"/>
      <c r="AX116" s="946"/>
      <c r="AY116" s="946"/>
      <c r="AZ116" s="922" t="s">
        <v>464</v>
      </c>
      <c r="BA116" s="923"/>
      <c r="BB116" s="923"/>
      <c r="BC116" s="923"/>
      <c r="BD116" s="923"/>
      <c r="BE116" s="923"/>
      <c r="BF116" s="923"/>
      <c r="BG116" s="923"/>
      <c r="BH116" s="923"/>
      <c r="BI116" s="923"/>
      <c r="BJ116" s="923"/>
      <c r="BK116" s="923"/>
      <c r="BL116" s="923"/>
      <c r="BM116" s="923"/>
      <c r="BN116" s="923"/>
      <c r="BO116" s="923"/>
      <c r="BP116" s="924"/>
      <c r="BQ116" s="829" t="s">
        <v>245</v>
      </c>
      <c r="BR116" s="830"/>
      <c r="BS116" s="830"/>
      <c r="BT116" s="830"/>
      <c r="BU116" s="830"/>
      <c r="BV116" s="830" t="s">
        <v>245</v>
      </c>
      <c r="BW116" s="830"/>
      <c r="BX116" s="830"/>
      <c r="BY116" s="830"/>
      <c r="BZ116" s="830"/>
      <c r="CA116" s="830" t="s">
        <v>245</v>
      </c>
      <c r="CB116" s="830"/>
      <c r="CC116" s="830"/>
      <c r="CD116" s="830"/>
      <c r="CE116" s="830"/>
      <c r="CF116" s="888" t="s">
        <v>245</v>
      </c>
      <c r="CG116" s="889"/>
      <c r="CH116" s="889"/>
      <c r="CI116" s="889"/>
      <c r="CJ116" s="889"/>
      <c r="CK116" s="940"/>
      <c r="CL116" s="834"/>
      <c r="CM116" s="828" t="s">
        <v>465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422</v>
      </c>
      <c r="DH116" s="793"/>
      <c r="DI116" s="793"/>
      <c r="DJ116" s="793"/>
      <c r="DK116" s="794"/>
      <c r="DL116" s="795" t="s">
        <v>245</v>
      </c>
      <c r="DM116" s="793"/>
      <c r="DN116" s="793"/>
      <c r="DO116" s="793"/>
      <c r="DP116" s="794"/>
      <c r="DQ116" s="795" t="s">
        <v>422</v>
      </c>
      <c r="DR116" s="793"/>
      <c r="DS116" s="793"/>
      <c r="DT116" s="793"/>
      <c r="DU116" s="794"/>
      <c r="DV116" s="837" t="s">
        <v>422</v>
      </c>
      <c r="DW116" s="838"/>
      <c r="DX116" s="838"/>
      <c r="DY116" s="838"/>
      <c r="DZ116" s="839"/>
    </row>
    <row r="117" spans="1:130" s="224" customFormat="1" ht="26.25" customHeight="1" x14ac:dyDescent="0.15">
      <c r="A117" s="908" t="s">
        <v>196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466</v>
      </c>
      <c r="Z117" s="910"/>
      <c r="AA117" s="915">
        <v>1110225</v>
      </c>
      <c r="AB117" s="916"/>
      <c r="AC117" s="916"/>
      <c r="AD117" s="916"/>
      <c r="AE117" s="917"/>
      <c r="AF117" s="918">
        <v>964813</v>
      </c>
      <c r="AG117" s="916"/>
      <c r="AH117" s="916"/>
      <c r="AI117" s="916"/>
      <c r="AJ117" s="917"/>
      <c r="AK117" s="918">
        <v>975915</v>
      </c>
      <c r="AL117" s="916"/>
      <c r="AM117" s="916"/>
      <c r="AN117" s="916"/>
      <c r="AO117" s="917"/>
      <c r="AP117" s="919"/>
      <c r="AQ117" s="920"/>
      <c r="AR117" s="920"/>
      <c r="AS117" s="920"/>
      <c r="AT117" s="921"/>
      <c r="AU117" s="945"/>
      <c r="AV117" s="946"/>
      <c r="AW117" s="946"/>
      <c r="AX117" s="946"/>
      <c r="AY117" s="946"/>
      <c r="AZ117" s="876" t="s">
        <v>467</v>
      </c>
      <c r="BA117" s="877"/>
      <c r="BB117" s="877"/>
      <c r="BC117" s="877"/>
      <c r="BD117" s="877"/>
      <c r="BE117" s="877"/>
      <c r="BF117" s="877"/>
      <c r="BG117" s="877"/>
      <c r="BH117" s="877"/>
      <c r="BI117" s="877"/>
      <c r="BJ117" s="877"/>
      <c r="BK117" s="877"/>
      <c r="BL117" s="877"/>
      <c r="BM117" s="877"/>
      <c r="BN117" s="877"/>
      <c r="BO117" s="877"/>
      <c r="BP117" s="878"/>
      <c r="BQ117" s="829" t="s">
        <v>468</v>
      </c>
      <c r="BR117" s="830"/>
      <c r="BS117" s="830"/>
      <c r="BT117" s="830"/>
      <c r="BU117" s="830"/>
      <c r="BV117" s="830" t="s">
        <v>245</v>
      </c>
      <c r="BW117" s="830"/>
      <c r="BX117" s="830"/>
      <c r="BY117" s="830"/>
      <c r="BZ117" s="830"/>
      <c r="CA117" s="830" t="s">
        <v>245</v>
      </c>
      <c r="CB117" s="830"/>
      <c r="CC117" s="830"/>
      <c r="CD117" s="830"/>
      <c r="CE117" s="830"/>
      <c r="CF117" s="888" t="s">
        <v>245</v>
      </c>
      <c r="CG117" s="889"/>
      <c r="CH117" s="889"/>
      <c r="CI117" s="889"/>
      <c r="CJ117" s="889"/>
      <c r="CK117" s="940"/>
      <c r="CL117" s="834"/>
      <c r="CM117" s="828" t="s">
        <v>469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245</v>
      </c>
      <c r="DH117" s="793"/>
      <c r="DI117" s="793"/>
      <c r="DJ117" s="793"/>
      <c r="DK117" s="794"/>
      <c r="DL117" s="795" t="s">
        <v>245</v>
      </c>
      <c r="DM117" s="793"/>
      <c r="DN117" s="793"/>
      <c r="DO117" s="793"/>
      <c r="DP117" s="794"/>
      <c r="DQ117" s="795" t="s">
        <v>245</v>
      </c>
      <c r="DR117" s="793"/>
      <c r="DS117" s="793"/>
      <c r="DT117" s="793"/>
      <c r="DU117" s="794"/>
      <c r="DV117" s="837" t="s">
        <v>245</v>
      </c>
      <c r="DW117" s="838"/>
      <c r="DX117" s="838"/>
      <c r="DY117" s="838"/>
      <c r="DZ117" s="839"/>
    </row>
    <row r="118" spans="1:130" s="224" customFormat="1" ht="26.25" customHeight="1" x14ac:dyDescent="0.15">
      <c r="A118" s="908" t="s">
        <v>441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438</v>
      </c>
      <c r="AB118" s="909"/>
      <c r="AC118" s="909"/>
      <c r="AD118" s="909"/>
      <c r="AE118" s="910"/>
      <c r="AF118" s="911" t="s">
        <v>439</v>
      </c>
      <c r="AG118" s="909"/>
      <c r="AH118" s="909"/>
      <c r="AI118" s="909"/>
      <c r="AJ118" s="910"/>
      <c r="AK118" s="911" t="s">
        <v>319</v>
      </c>
      <c r="AL118" s="909"/>
      <c r="AM118" s="909"/>
      <c r="AN118" s="909"/>
      <c r="AO118" s="910"/>
      <c r="AP118" s="912" t="s">
        <v>440</v>
      </c>
      <c r="AQ118" s="913"/>
      <c r="AR118" s="913"/>
      <c r="AS118" s="913"/>
      <c r="AT118" s="914"/>
      <c r="AU118" s="945"/>
      <c r="AV118" s="946"/>
      <c r="AW118" s="946"/>
      <c r="AX118" s="946"/>
      <c r="AY118" s="946"/>
      <c r="AZ118" s="851" t="s">
        <v>470</v>
      </c>
      <c r="BA118" s="852"/>
      <c r="BB118" s="852"/>
      <c r="BC118" s="852"/>
      <c r="BD118" s="852"/>
      <c r="BE118" s="852"/>
      <c r="BF118" s="852"/>
      <c r="BG118" s="852"/>
      <c r="BH118" s="852"/>
      <c r="BI118" s="852"/>
      <c r="BJ118" s="852"/>
      <c r="BK118" s="852"/>
      <c r="BL118" s="852"/>
      <c r="BM118" s="852"/>
      <c r="BN118" s="852"/>
      <c r="BO118" s="852"/>
      <c r="BP118" s="853"/>
      <c r="BQ118" s="892" t="s">
        <v>245</v>
      </c>
      <c r="BR118" s="858"/>
      <c r="BS118" s="858"/>
      <c r="BT118" s="858"/>
      <c r="BU118" s="858"/>
      <c r="BV118" s="858" t="s">
        <v>245</v>
      </c>
      <c r="BW118" s="858"/>
      <c r="BX118" s="858"/>
      <c r="BY118" s="858"/>
      <c r="BZ118" s="858"/>
      <c r="CA118" s="858" t="s">
        <v>245</v>
      </c>
      <c r="CB118" s="858"/>
      <c r="CC118" s="858"/>
      <c r="CD118" s="858"/>
      <c r="CE118" s="858"/>
      <c r="CF118" s="888" t="s">
        <v>245</v>
      </c>
      <c r="CG118" s="889"/>
      <c r="CH118" s="889"/>
      <c r="CI118" s="889"/>
      <c r="CJ118" s="889"/>
      <c r="CK118" s="940"/>
      <c r="CL118" s="834"/>
      <c r="CM118" s="828" t="s">
        <v>471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468</v>
      </c>
      <c r="DH118" s="793"/>
      <c r="DI118" s="793"/>
      <c r="DJ118" s="793"/>
      <c r="DK118" s="794"/>
      <c r="DL118" s="795" t="s">
        <v>245</v>
      </c>
      <c r="DM118" s="793"/>
      <c r="DN118" s="793"/>
      <c r="DO118" s="793"/>
      <c r="DP118" s="794"/>
      <c r="DQ118" s="795" t="s">
        <v>245</v>
      </c>
      <c r="DR118" s="793"/>
      <c r="DS118" s="793"/>
      <c r="DT118" s="793"/>
      <c r="DU118" s="794"/>
      <c r="DV118" s="837" t="s">
        <v>245</v>
      </c>
      <c r="DW118" s="838"/>
      <c r="DX118" s="838"/>
      <c r="DY118" s="838"/>
      <c r="DZ118" s="839"/>
    </row>
    <row r="119" spans="1:130" s="224" customFormat="1" ht="26.25" customHeight="1" x14ac:dyDescent="0.15">
      <c r="A119" s="831" t="s">
        <v>444</v>
      </c>
      <c r="B119" s="832"/>
      <c r="C119" s="873" t="s">
        <v>445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98549</v>
      </c>
      <c r="AB119" s="902"/>
      <c r="AC119" s="902"/>
      <c r="AD119" s="902"/>
      <c r="AE119" s="903"/>
      <c r="AF119" s="904">
        <v>98957</v>
      </c>
      <c r="AG119" s="902"/>
      <c r="AH119" s="902"/>
      <c r="AI119" s="902"/>
      <c r="AJ119" s="903"/>
      <c r="AK119" s="904">
        <v>98793</v>
      </c>
      <c r="AL119" s="902"/>
      <c r="AM119" s="902"/>
      <c r="AN119" s="902"/>
      <c r="AO119" s="903"/>
      <c r="AP119" s="905">
        <v>2.7</v>
      </c>
      <c r="AQ119" s="906"/>
      <c r="AR119" s="906"/>
      <c r="AS119" s="906"/>
      <c r="AT119" s="907"/>
      <c r="AU119" s="947"/>
      <c r="AV119" s="948"/>
      <c r="AW119" s="948"/>
      <c r="AX119" s="948"/>
      <c r="AY119" s="948"/>
      <c r="AZ119" s="247" t="s">
        <v>196</v>
      </c>
      <c r="BA119" s="247"/>
      <c r="BB119" s="247"/>
      <c r="BC119" s="247"/>
      <c r="BD119" s="247"/>
      <c r="BE119" s="247"/>
      <c r="BF119" s="247"/>
      <c r="BG119" s="247"/>
      <c r="BH119" s="247"/>
      <c r="BI119" s="247"/>
      <c r="BJ119" s="247"/>
      <c r="BK119" s="247"/>
      <c r="BL119" s="247"/>
      <c r="BM119" s="247"/>
      <c r="BN119" s="247"/>
      <c r="BO119" s="890" t="s">
        <v>472</v>
      </c>
      <c r="BP119" s="891"/>
      <c r="BQ119" s="892">
        <v>14465207</v>
      </c>
      <c r="BR119" s="858"/>
      <c r="BS119" s="858"/>
      <c r="BT119" s="858"/>
      <c r="BU119" s="858"/>
      <c r="BV119" s="858">
        <v>14216499</v>
      </c>
      <c r="BW119" s="858"/>
      <c r="BX119" s="858"/>
      <c r="BY119" s="858"/>
      <c r="BZ119" s="858"/>
      <c r="CA119" s="858">
        <v>14308930</v>
      </c>
      <c r="CB119" s="858"/>
      <c r="CC119" s="858"/>
      <c r="CD119" s="858"/>
      <c r="CE119" s="858"/>
      <c r="CF119" s="761"/>
      <c r="CG119" s="762"/>
      <c r="CH119" s="762"/>
      <c r="CI119" s="762"/>
      <c r="CJ119" s="847"/>
      <c r="CK119" s="941"/>
      <c r="CL119" s="836"/>
      <c r="CM119" s="851" t="s">
        <v>473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468</v>
      </c>
      <c r="DH119" s="777"/>
      <c r="DI119" s="777"/>
      <c r="DJ119" s="777"/>
      <c r="DK119" s="778"/>
      <c r="DL119" s="779" t="s">
        <v>245</v>
      </c>
      <c r="DM119" s="777"/>
      <c r="DN119" s="777"/>
      <c r="DO119" s="777"/>
      <c r="DP119" s="778"/>
      <c r="DQ119" s="779" t="s">
        <v>245</v>
      </c>
      <c r="DR119" s="777"/>
      <c r="DS119" s="777"/>
      <c r="DT119" s="777"/>
      <c r="DU119" s="778"/>
      <c r="DV119" s="861" t="s">
        <v>468</v>
      </c>
      <c r="DW119" s="862"/>
      <c r="DX119" s="862"/>
      <c r="DY119" s="862"/>
      <c r="DZ119" s="863"/>
    </row>
    <row r="120" spans="1:130" s="224" customFormat="1" ht="26.25" customHeight="1" x14ac:dyDescent="0.15">
      <c r="A120" s="833"/>
      <c r="B120" s="834"/>
      <c r="C120" s="828" t="s">
        <v>449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245</v>
      </c>
      <c r="AB120" s="793"/>
      <c r="AC120" s="793"/>
      <c r="AD120" s="793"/>
      <c r="AE120" s="794"/>
      <c r="AF120" s="795" t="s">
        <v>245</v>
      </c>
      <c r="AG120" s="793"/>
      <c r="AH120" s="793"/>
      <c r="AI120" s="793"/>
      <c r="AJ120" s="794"/>
      <c r="AK120" s="795" t="s">
        <v>245</v>
      </c>
      <c r="AL120" s="793"/>
      <c r="AM120" s="793"/>
      <c r="AN120" s="793"/>
      <c r="AO120" s="794"/>
      <c r="AP120" s="837" t="s">
        <v>245</v>
      </c>
      <c r="AQ120" s="838"/>
      <c r="AR120" s="838"/>
      <c r="AS120" s="838"/>
      <c r="AT120" s="839"/>
      <c r="AU120" s="893" t="s">
        <v>474</v>
      </c>
      <c r="AV120" s="894"/>
      <c r="AW120" s="894"/>
      <c r="AX120" s="894"/>
      <c r="AY120" s="895"/>
      <c r="AZ120" s="873" t="s">
        <v>475</v>
      </c>
      <c r="BA120" s="821"/>
      <c r="BB120" s="821"/>
      <c r="BC120" s="821"/>
      <c r="BD120" s="821"/>
      <c r="BE120" s="821"/>
      <c r="BF120" s="821"/>
      <c r="BG120" s="821"/>
      <c r="BH120" s="821"/>
      <c r="BI120" s="821"/>
      <c r="BJ120" s="821"/>
      <c r="BK120" s="821"/>
      <c r="BL120" s="821"/>
      <c r="BM120" s="821"/>
      <c r="BN120" s="821"/>
      <c r="BO120" s="821"/>
      <c r="BP120" s="822"/>
      <c r="BQ120" s="874">
        <v>1226436</v>
      </c>
      <c r="BR120" s="855"/>
      <c r="BS120" s="855"/>
      <c r="BT120" s="855"/>
      <c r="BU120" s="855"/>
      <c r="BV120" s="855">
        <v>1532599</v>
      </c>
      <c r="BW120" s="855"/>
      <c r="BX120" s="855"/>
      <c r="BY120" s="855"/>
      <c r="BZ120" s="855"/>
      <c r="CA120" s="855">
        <v>1617963</v>
      </c>
      <c r="CB120" s="855"/>
      <c r="CC120" s="855"/>
      <c r="CD120" s="855"/>
      <c r="CE120" s="855"/>
      <c r="CF120" s="879">
        <v>44.7</v>
      </c>
      <c r="CG120" s="880"/>
      <c r="CH120" s="880"/>
      <c r="CI120" s="880"/>
      <c r="CJ120" s="880"/>
      <c r="CK120" s="881" t="s">
        <v>476</v>
      </c>
      <c r="CL120" s="865"/>
      <c r="CM120" s="865"/>
      <c r="CN120" s="865"/>
      <c r="CO120" s="866"/>
      <c r="CP120" s="885" t="s">
        <v>477</v>
      </c>
      <c r="CQ120" s="886"/>
      <c r="CR120" s="886"/>
      <c r="CS120" s="886"/>
      <c r="CT120" s="886"/>
      <c r="CU120" s="886"/>
      <c r="CV120" s="886"/>
      <c r="CW120" s="886"/>
      <c r="CX120" s="886"/>
      <c r="CY120" s="886"/>
      <c r="CZ120" s="886"/>
      <c r="DA120" s="886"/>
      <c r="DB120" s="886"/>
      <c r="DC120" s="886"/>
      <c r="DD120" s="886"/>
      <c r="DE120" s="886"/>
      <c r="DF120" s="887"/>
      <c r="DG120" s="874">
        <v>2772176</v>
      </c>
      <c r="DH120" s="855"/>
      <c r="DI120" s="855"/>
      <c r="DJ120" s="855"/>
      <c r="DK120" s="855"/>
      <c r="DL120" s="855">
        <v>2503365</v>
      </c>
      <c r="DM120" s="855"/>
      <c r="DN120" s="855"/>
      <c r="DO120" s="855"/>
      <c r="DP120" s="855"/>
      <c r="DQ120" s="855">
        <v>2254531</v>
      </c>
      <c r="DR120" s="855"/>
      <c r="DS120" s="855"/>
      <c r="DT120" s="855"/>
      <c r="DU120" s="855"/>
      <c r="DV120" s="856">
        <v>62.3</v>
      </c>
      <c r="DW120" s="856"/>
      <c r="DX120" s="856"/>
      <c r="DY120" s="856"/>
      <c r="DZ120" s="857"/>
    </row>
    <row r="121" spans="1:130" s="224" customFormat="1" ht="26.25" customHeight="1" x14ac:dyDescent="0.15">
      <c r="A121" s="833"/>
      <c r="B121" s="834"/>
      <c r="C121" s="876" t="s">
        <v>478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468</v>
      </c>
      <c r="AB121" s="793"/>
      <c r="AC121" s="793"/>
      <c r="AD121" s="793"/>
      <c r="AE121" s="794"/>
      <c r="AF121" s="795" t="s">
        <v>245</v>
      </c>
      <c r="AG121" s="793"/>
      <c r="AH121" s="793"/>
      <c r="AI121" s="793"/>
      <c r="AJ121" s="794"/>
      <c r="AK121" s="795" t="s">
        <v>245</v>
      </c>
      <c r="AL121" s="793"/>
      <c r="AM121" s="793"/>
      <c r="AN121" s="793"/>
      <c r="AO121" s="794"/>
      <c r="AP121" s="837" t="s">
        <v>245</v>
      </c>
      <c r="AQ121" s="838"/>
      <c r="AR121" s="838"/>
      <c r="AS121" s="838"/>
      <c r="AT121" s="839"/>
      <c r="AU121" s="896"/>
      <c r="AV121" s="897"/>
      <c r="AW121" s="897"/>
      <c r="AX121" s="897"/>
      <c r="AY121" s="898"/>
      <c r="AZ121" s="828" t="s">
        <v>479</v>
      </c>
      <c r="BA121" s="765"/>
      <c r="BB121" s="765"/>
      <c r="BC121" s="765"/>
      <c r="BD121" s="765"/>
      <c r="BE121" s="765"/>
      <c r="BF121" s="765"/>
      <c r="BG121" s="765"/>
      <c r="BH121" s="765"/>
      <c r="BI121" s="765"/>
      <c r="BJ121" s="765"/>
      <c r="BK121" s="765"/>
      <c r="BL121" s="765"/>
      <c r="BM121" s="765"/>
      <c r="BN121" s="765"/>
      <c r="BO121" s="765"/>
      <c r="BP121" s="766"/>
      <c r="BQ121" s="829">
        <v>4346721</v>
      </c>
      <c r="BR121" s="830"/>
      <c r="BS121" s="830"/>
      <c r="BT121" s="830"/>
      <c r="BU121" s="830"/>
      <c r="BV121" s="830">
        <v>4300157</v>
      </c>
      <c r="BW121" s="830"/>
      <c r="BX121" s="830"/>
      <c r="BY121" s="830"/>
      <c r="BZ121" s="830"/>
      <c r="CA121" s="830">
        <v>4126843</v>
      </c>
      <c r="CB121" s="830"/>
      <c r="CC121" s="830"/>
      <c r="CD121" s="830"/>
      <c r="CE121" s="830"/>
      <c r="CF121" s="888">
        <v>114.1</v>
      </c>
      <c r="CG121" s="889"/>
      <c r="CH121" s="889"/>
      <c r="CI121" s="889"/>
      <c r="CJ121" s="889"/>
      <c r="CK121" s="882"/>
      <c r="CL121" s="868"/>
      <c r="CM121" s="868"/>
      <c r="CN121" s="868"/>
      <c r="CO121" s="869"/>
      <c r="CP121" s="848" t="s">
        <v>480</v>
      </c>
      <c r="CQ121" s="849"/>
      <c r="CR121" s="849"/>
      <c r="CS121" s="849"/>
      <c r="CT121" s="849"/>
      <c r="CU121" s="849"/>
      <c r="CV121" s="849"/>
      <c r="CW121" s="849"/>
      <c r="CX121" s="849"/>
      <c r="CY121" s="849"/>
      <c r="CZ121" s="849"/>
      <c r="DA121" s="849"/>
      <c r="DB121" s="849"/>
      <c r="DC121" s="849"/>
      <c r="DD121" s="849"/>
      <c r="DE121" s="849"/>
      <c r="DF121" s="850"/>
      <c r="DG121" s="829">
        <v>1051</v>
      </c>
      <c r="DH121" s="830"/>
      <c r="DI121" s="830"/>
      <c r="DJ121" s="830"/>
      <c r="DK121" s="830"/>
      <c r="DL121" s="830">
        <v>1038</v>
      </c>
      <c r="DM121" s="830"/>
      <c r="DN121" s="830"/>
      <c r="DO121" s="830"/>
      <c r="DP121" s="830"/>
      <c r="DQ121" s="830">
        <v>14599</v>
      </c>
      <c r="DR121" s="830"/>
      <c r="DS121" s="830"/>
      <c r="DT121" s="830"/>
      <c r="DU121" s="830"/>
      <c r="DV121" s="807">
        <v>0.4</v>
      </c>
      <c r="DW121" s="807"/>
      <c r="DX121" s="807"/>
      <c r="DY121" s="807"/>
      <c r="DZ121" s="808"/>
    </row>
    <row r="122" spans="1:130" s="224" customFormat="1" ht="26.25" customHeight="1" x14ac:dyDescent="0.15">
      <c r="A122" s="833"/>
      <c r="B122" s="834"/>
      <c r="C122" s="828" t="s">
        <v>459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468</v>
      </c>
      <c r="AB122" s="793"/>
      <c r="AC122" s="793"/>
      <c r="AD122" s="793"/>
      <c r="AE122" s="794"/>
      <c r="AF122" s="795" t="s">
        <v>481</v>
      </c>
      <c r="AG122" s="793"/>
      <c r="AH122" s="793"/>
      <c r="AI122" s="793"/>
      <c r="AJ122" s="794"/>
      <c r="AK122" s="795" t="s">
        <v>481</v>
      </c>
      <c r="AL122" s="793"/>
      <c r="AM122" s="793"/>
      <c r="AN122" s="793"/>
      <c r="AO122" s="794"/>
      <c r="AP122" s="837" t="s">
        <v>245</v>
      </c>
      <c r="AQ122" s="838"/>
      <c r="AR122" s="838"/>
      <c r="AS122" s="838"/>
      <c r="AT122" s="839"/>
      <c r="AU122" s="896"/>
      <c r="AV122" s="897"/>
      <c r="AW122" s="897"/>
      <c r="AX122" s="897"/>
      <c r="AY122" s="898"/>
      <c r="AZ122" s="851" t="s">
        <v>482</v>
      </c>
      <c r="BA122" s="852"/>
      <c r="BB122" s="852"/>
      <c r="BC122" s="852"/>
      <c r="BD122" s="852"/>
      <c r="BE122" s="852"/>
      <c r="BF122" s="852"/>
      <c r="BG122" s="852"/>
      <c r="BH122" s="852"/>
      <c r="BI122" s="852"/>
      <c r="BJ122" s="852"/>
      <c r="BK122" s="852"/>
      <c r="BL122" s="852"/>
      <c r="BM122" s="852"/>
      <c r="BN122" s="852"/>
      <c r="BO122" s="852"/>
      <c r="BP122" s="853"/>
      <c r="BQ122" s="892">
        <v>7433417</v>
      </c>
      <c r="BR122" s="858"/>
      <c r="BS122" s="858"/>
      <c r="BT122" s="858"/>
      <c r="BU122" s="858"/>
      <c r="BV122" s="858">
        <v>7291025</v>
      </c>
      <c r="BW122" s="858"/>
      <c r="BX122" s="858"/>
      <c r="BY122" s="858"/>
      <c r="BZ122" s="858"/>
      <c r="CA122" s="858">
        <v>7273557</v>
      </c>
      <c r="CB122" s="858"/>
      <c r="CC122" s="858"/>
      <c r="CD122" s="858"/>
      <c r="CE122" s="858"/>
      <c r="CF122" s="859">
        <v>201.1</v>
      </c>
      <c r="CG122" s="860"/>
      <c r="CH122" s="860"/>
      <c r="CI122" s="860"/>
      <c r="CJ122" s="860"/>
      <c r="CK122" s="882"/>
      <c r="CL122" s="868"/>
      <c r="CM122" s="868"/>
      <c r="CN122" s="868"/>
      <c r="CO122" s="869"/>
      <c r="CP122" s="848" t="s">
        <v>483</v>
      </c>
      <c r="CQ122" s="849"/>
      <c r="CR122" s="849"/>
      <c r="CS122" s="849"/>
      <c r="CT122" s="849"/>
      <c r="CU122" s="849"/>
      <c r="CV122" s="849"/>
      <c r="CW122" s="849"/>
      <c r="CX122" s="849"/>
      <c r="CY122" s="849"/>
      <c r="CZ122" s="849"/>
      <c r="DA122" s="849"/>
      <c r="DB122" s="849"/>
      <c r="DC122" s="849"/>
      <c r="DD122" s="849"/>
      <c r="DE122" s="849"/>
      <c r="DF122" s="850"/>
      <c r="DG122" s="829" t="s">
        <v>245</v>
      </c>
      <c r="DH122" s="830"/>
      <c r="DI122" s="830"/>
      <c r="DJ122" s="830"/>
      <c r="DK122" s="830"/>
      <c r="DL122" s="830" t="s">
        <v>245</v>
      </c>
      <c r="DM122" s="830"/>
      <c r="DN122" s="830"/>
      <c r="DO122" s="830"/>
      <c r="DP122" s="830"/>
      <c r="DQ122" s="830" t="s">
        <v>245</v>
      </c>
      <c r="DR122" s="830"/>
      <c r="DS122" s="830"/>
      <c r="DT122" s="830"/>
      <c r="DU122" s="830"/>
      <c r="DV122" s="807" t="s">
        <v>245</v>
      </c>
      <c r="DW122" s="807"/>
      <c r="DX122" s="807"/>
      <c r="DY122" s="807"/>
      <c r="DZ122" s="808"/>
    </row>
    <row r="123" spans="1:130" s="224" customFormat="1" ht="26.25" customHeight="1" x14ac:dyDescent="0.15">
      <c r="A123" s="833"/>
      <c r="B123" s="834"/>
      <c r="C123" s="828" t="s">
        <v>465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245</v>
      </c>
      <c r="AB123" s="793"/>
      <c r="AC123" s="793"/>
      <c r="AD123" s="793"/>
      <c r="AE123" s="794"/>
      <c r="AF123" s="795" t="s">
        <v>468</v>
      </c>
      <c r="AG123" s="793"/>
      <c r="AH123" s="793"/>
      <c r="AI123" s="793"/>
      <c r="AJ123" s="794"/>
      <c r="AK123" s="795" t="s">
        <v>245</v>
      </c>
      <c r="AL123" s="793"/>
      <c r="AM123" s="793"/>
      <c r="AN123" s="793"/>
      <c r="AO123" s="794"/>
      <c r="AP123" s="837" t="s">
        <v>245</v>
      </c>
      <c r="AQ123" s="838"/>
      <c r="AR123" s="838"/>
      <c r="AS123" s="838"/>
      <c r="AT123" s="839"/>
      <c r="AU123" s="899"/>
      <c r="AV123" s="900"/>
      <c r="AW123" s="900"/>
      <c r="AX123" s="900"/>
      <c r="AY123" s="900"/>
      <c r="AZ123" s="247" t="s">
        <v>196</v>
      </c>
      <c r="BA123" s="247"/>
      <c r="BB123" s="247"/>
      <c r="BC123" s="247"/>
      <c r="BD123" s="247"/>
      <c r="BE123" s="247"/>
      <c r="BF123" s="247"/>
      <c r="BG123" s="247"/>
      <c r="BH123" s="247"/>
      <c r="BI123" s="247"/>
      <c r="BJ123" s="247"/>
      <c r="BK123" s="247"/>
      <c r="BL123" s="247"/>
      <c r="BM123" s="247"/>
      <c r="BN123" s="247"/>
      <c r="BO123" s="890" t="s">
        <v>484</v>
      </c>
      <c r="BP123" s="891"/>
      <c r="BQ123" s="845">
        <v>13006574</v>
      </c>
      <c r="BR123" s="846"/>
      <c r="BS123" s="846"/>
      <c r="BT123" s="846"/>
      <c r="BU123" s="846"/>
      <c r="BV123" s="846">
        <v>13123781</v>
      </c>
      <c r="BW123" s="846"/>
      <c r="BX123" s="846"/>
      <c r="BY123" s="846"/>
      <c r="BZ123" s="846"/>
      <c r="CA123" s="846">
        <v>13018363</v>
      </c>
      <c r="CB123" s="846"/>
      <c r="CC123" s="846"/>
      <c r="CD123" s="846"/>
      <c r="CE123" s="846"/>
      <c r="CF123" s="761"/>
      <c r="CG123" s="762"/>
      <c r="CH123" s="762"/>
      <c r="CI123" s="762"/>
      <c r="CJ123" s="847"/>
      <c r="CK123" s="882"/>
      <c r="CL123" s="868"/>
      <c r="CM123" s="868"/>
      <c r="CN123" s="868"/>
      <c r="CO123" s="869"/>
      <c r="CP123" s="848" t="s">
        <v>485</v>
      </c>
      <c r="CQ123" s="849"/>
      <c r="CR123" s="849"/>
      <c r="CS123" s="849"/>
      <c r="CT123" s="849"/>
      <c r="CU123" s="849"/>
      <c r="CV123" s="849"/>
      <c r="CW123" s="849"/>
      <c r="CX123" s="849"/>
      <c r="CY123" s="849"/>
      <c r="CZ123" s="849"/>
      <c r="DA123" s="849"/>
      <c r="DB123" s="849"/>
      <c r="DC123" s="849"/>
      <c r="DD123" s="849"/>
      <c r="DE123" s="849"/>
      <c r="DF123" s="850"/>
      <c r="DG123" s="792" t="s">
        <v>245</v>
      </c>
      <c r="DH123" s="793"/>
      <c r="DI123" s="793"/>
      <c r="DJ123" s="793"/>
      <c r="DK123" s="794"/>
      <c r="DL123" s="795" t="s">
        <v>245</v>
      </c>
      <c r="DM123" s="793"/>
      <c r="DN123" s="793"/>
      <c r="DO123" s="793"/>
      <c r="DP123" s="794"/>
      <c r="DQ123" s="795" t="s">
        <v>245</v>
      </c>
      <c r="DR123" s="793"/>
      <c r="DS123" s="793"/>
      <c r="DT123" s="793"/>
      <c r="DU123" s="794"/>
      <c r="DV123" s="837" t="s">
        <v>245</v>
      </c>
      <c r="DW123" s="838"/>
      <c r="DX123" s="838"/>
      <c r="DY123" s="838"/>
      <c r="DZ123" s="839"/>
    </row>
    <row r="124" spans="1:130" s="224" customFormat="1" ht="26.25" customHeight="1" thickBot="1" x14ac:dyDescent="0.2">
      <c r="A124" s="833"/>
      <c r="B124" s="834"/>
      <c r="C124" s="828" t="s">
        <v>469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245</v>
      </c>
      <c r="AB124" s="793"/>
      <c r="AC124" s="793"/>
      <c r="AD124" s="793"/>
      <c r="AE124" s="794"/>
      <c r="AF124" s="795" t="s">
        <v>245</v>
      </c>
      <c r="AG124" s="793"/>
      <c r="AH124" s="793"/>
      <c r="AI124" s="793"/>
      <c r="AJ124" s="794"/>
      <c r="AK124" s="795" t="s">
        <v>245</v>
      </c>
      <c r="AL124" s="793"/>
      <c r="AM124" s="793"/>
      <c r="AN124" s="793"/>
      <c r="AO124" s="794"/>
      <c r="AP124" s="837" t="s">
        <v>245</v>
      </c>
      <c r="AQ124" s="838"/>
      <c r="AR124" s="838"/>
      <c r="AS124" s="838"/>
      <c r="AT124" s="839"/>
      <c r="AU124" s="840" t="s">
        <v>486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41.5</v>
      </c>
      <c r="BR124" s="844"/>
      <c r="BS124" s="844"/>
      <c r="BT124" s="844"/>
      <c r="BU124" s="844"/>
      <c r="BV124" s="844">
        <v>29.3</v>
      </c>
      <c r="BW124" s="844"/>
      <c r="BX124" s="844"/>
      <c r="BY124" s="844"/>
      <c r="BZ124" s="844"/>
      <c r="CA124" s="844">
        <v>35.6</v>
      </c>
      <c r="CB124" s="844"/>
      <c r="CC124" s="844"/>
      <c r="CD124" s="844"/>
      <c r="CE124" s="844"/>
      <c r="CF124" s="739"/>
      <c r="CG124" s="740"/>
      <c r="CH124" s="740"/>
      <c r="CI124" s="740"/>
      <c r="CJ124" s="875"/>
      <c r="CK124" s="883"/>
      <c r="CL124" s="883"/>
      <c r="CM124" s="883"/>
      <c r="CN124" s="883"/>
      <c r="CO124" s="884"/>
      <c r="CP124" s="848" t="s">
        <v>487</v>
      </c>
      <c r="CQ124" s="849"/>
      <c r="CR124" s="849"/>
      <c r="CS124" s="849"/>
      <c r="CT124" s="849"/>
      <c r="CU124" s="849"/>
      <c r="CV124" s="849"/>
      <c r="CW124" s="849"/>
      <c r="CX124" s="849"/>
      <c r="CY124" s="849"/>
      <c r="CZ124" s="849"/>
      <c r="DA124" s="849"/>
      <c r="DB124" s="849"/>
      <c r="DC124" s="849"/>
      <c r="DD124" s="849"/>
      <c r="DE124" s="849"/>
      <c r="DF124" s="850"/>
      <c r="DG124" s="776" t="s">
        <v>481</v>
      </c>
      <c r="DH124" s="777"/>
      <c r="DI124" s="777"/>
      <c r="DJ124" s="777"/>
      <c r="DK124" s="778"/>
      <c r="DL124" s="779" t="s">
        <v>245</v>
      </c>
      <c r="DM124" s="777"/>
      <c r="DN124" s="777"/>
      <c r="DO124" s="777"/>
      <c r="DP124" s="778"/>
      <c r="DQ124" s="779" t="s">
        <v>245</v>
      </c>
      <c r="DR124" s="777"/>
      <c r="DS124" s="777"/>
      <c r="DT124" s="777"/>
      <c r="DU124" s="778"/>
      <c r="DV124" s="861" t="s">
        <v>245</v>
      </c>
      <c r="DW124" s="862"/>
      <c r="DX124" s="862"/>
      <c r="DY124" s="862"/>
      <c r="DZ124" s="863"/>
    </row>
    <row r="125" spans="1:130" s="224" customFormat="1" ht="26.25" customHeight="1" x14ac:dyDescent="0.15">
      <c r="A125" s="833"/>
      <c r="B125" s="834"/>
      <c r="C125" s="828" t="s">
        <v>471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245</v>
      </c>
      <c r="AB125" s="793"/>
      <c r="AC125" s="793"/>
      <c r="AD125" s="793"/>
      <c r="AE125" s="794"/>
      <c r="AF125" s="795" t="s">
        <v>245</v>
      </c>
      <c r="AG125" s="793"/>
      <c r="AH125" s="793"/>
      <c r="AI125" s="793"/>
      <c r="AJ125" s="794"/>
      <c r="AK125" s="795" t="s">
        <v>245</v>
      </c>
      <c r="AL125" s="793"/>
      <c r="AM125" s="793"/>
      <c r="AN125" s="793"/>
      <c r="AO125" s="794"/>
      <c r="AP125" s="837" t="s">
        <v>468</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488</v>
      </c>
      <c r="CL125" s="865"/>
      <c r="CM125" s="865"/>
      <c r="CN125" s="865"/>
      <c r="CO125" s="866"/>
      <c r="CP125" s="873" t="s">
        <v>489</v>
      </c>
      <c r="CQ125" s="821"/>
      <c r="CR125" s="821"/>
      <c r="CS125" s="821"/>
      <c r="CT125" s="821"/>
      <c r="CU125" s="821"/>
      <c r="CV125" s="821"/>
      <c r="CW125" s="821"/>
      <c r="CX125" s="821"/>
      <c r="CY125" s="821"/>
      <c r="CZ125" s="821"/>
      <c r="DA125" s="821"/>
      <c r="DB125" s="821"/>
      <c r="DC125" s="821"/>
      <c r="DD125" s="821"/>
      <c r="DE125" s="821"/>
      <c r="DF125" s="822"/>
      <c r="DG125" s="874" t="s">
        <v>481</v>
      </c>
      <c r="DH125" s="855"/>
      <c r="DI125" s="855"/>
      <c r="DJ125" s="855"/>
      <c r="DK125" s="855"/>
      <c r="DL125" s="855" t="s">
        <v>245</v>
      </c>
      <c r="DM125" s="855"/>
      <c r="DN125" s="855"/>
      <c r="DO125" s="855"/>
      <c r="DP125" s="855"/>
      <c r="DQ125" s="855" t="s">
        <v>245</v>
      </c>
      <c r="DR125" s="855"/>
      <c r="DS125" s="855"/>
      <c r="DT125" s="855"/>
      <c r="DU125" s="855"/>
      <c r="DV125" s="856" t="s">
        <v>245</v>
      </c>
      <c r="DW125" s="856"/>
      <c r="DX125" s="856"/>
      <c r="DY125" s="856"/>
      <c r="DZ125" s="857"/>
    </row>
    <row r="126" spans="1:130" s="224" customFormat="1" ht="26.25" customHeight="1" thickBot="1" x14ac:dyDescent="0.2">
      <c r="A126" s="833"/>
      <c r="B126" s="834"/>
      <c r="C126" s="828" t="s">
        <v>473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4093</v>
      </c>
      <c r="AB126" s="793"/>
      <c r="AC126" s="793"/>
      <c r="AD126" s="793"/>
      <c r="AE126" s="794"/>
      <c r="AF126" s="795">
        <v>2006</v>
      </c>
      <c r="AG126" s="793"/>
      <c r="AH126" s="793"/>
      <c r="AI126" s="793"/>
      <c r="AJ126" s="794"/>
      <c r="AK126" s="795">
        <v>3852</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490</v>
      </c>
      <c r="CQ126" s="765"/>
      <c r="CR126" s="765"/>
      <c r="CS126" s="765"/>
      <c r="CT126" s="765"/>
      <c r="CU126" s="765"/>
      <c r="CV126" s="765"/>
      <c r="CW126" s="765"/>
      <c r="CX126" s="765"/>
      <c r="CY126" s="765"/>
      <c r="CZ126" s="765"/>
      <c r="DA126" s="765"/>
      <c r="DB126" s="765"/>
      <c r="DC126" s="765"/>
      <c r="DD126" s="765"/>
      <c r="DE126" s="765"/>
      <c r="DF126" s="766"/>
      <c r="DG126" s="829" t="s">
        <v>245</v>
      </c>
      <c r="DH126" s="830"/>
      <c r="DI126" s="830"/>
      <c r="DJ126" s="830"/>
      <c r="DK126" s="830"/>
      <c r="DL126" s="830" t="s">
        <v>245</v>
      </c>
      <c r="DM126" s="830"/>
      <c r="DN126" s="830"/>
      <c r="DO126" s="830"/>
      <c r="DP126" s="830"/>
      <c r="DQ126" s="830" t="s">
        <v>245</v>
      </c>
      <c r="DR126" s="830"/>
      <c r="DS126" s="830"/>
      <c r="DT126" s="830"/>
      <c r="DU126" s="830"/>
      <c r="DV126" s="807" t="s">
        <v>481</v>
      </c>
      <c r="DW126" s="807"/>
      <c r="DX126" s="807"/>
      <c r="DY126" s="807"/>
      <c r="DZ126" s="808"/>
    </row>
    <row r="127" spans="1:130" s="224" customFormat="1" ht="26.25" customHeight="1" x14ac:dyDescent="0.15">
      <c r="A127" s="835"/>
      <c r="B127" s="836"/>
      <c r="C127" s="851" t="s">
        <v>491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245</v>
      </c>
      <c r="AB127" s="793"/>
      <c r="AC127" s="793"/>
      <c r="AD127" s="793"/>
      <c r="AE127" s="794"/>
      <c r="AF127" s="795" t="s">
        <v>468</v>
      </c>
      <c r="AG127" s="793"/>
      <c r="AH127" s="793"/>
      <c r="AI127" s="793"/>
      <c r="AJ127" s="794"/>
      <c r="AK127" s="795" t="s">
        <v>245</v>
      </c>
      <c r="AL127" s="793"/>
      <c r="AM127" s="793"/>
      <c r="AN127" s="793"/>
      <c r="AO127" s="794"/>
      <c r="AP127" s="837" t="s">
        <v>245</v>
      </c>
      <c r="AQ127" s="838"/>
      <c r="AR127" s="838"/>
      <c r="AS127" s="838"/>
      <c r="AT127" s="839"/>
      <c r="AU127" s="226"/>
      <c r="AV127" s="226"/>
      <c r="AW127" s="226"/>
      <c r="AX127" s="854" t="s">
        <v>492</v>
      </c>
      <c r="AY127" s="825"/>
      <c r="AZ127" s="825"/>
      <c r="BA127" s="825"/>
      <c r="BB127" s="825"/>
      <c r="BC127" s="825"/>
      <c r="BD127" s="825"/>
      <c r="BE127" s="826"/>
      <c r="BF127" s="824" t="s">
        <v>493</v>
      </c>
      <c r="BG127" s="825"/>
      <c r="BH127" s="825"/>
      <c r="BI127" s="825"/>
      <c r="BJ127" s="825"/>
      <c r="BK127" s="825"/>
      <c r="BL127" s="826"/>
      <c r="BM127" s="824" t="s">
        <v>494</v>
      </c>
      <c r="BN127" s="825"/>
      <c r="BO127" s="825"/>
      <c r="BP127" s="825"/>
      <c r="BQ127" s="825"/>
      <c r="BR127" s="825"/>
      <c r="BS127" s="826"/>
      <c r="BT127" s="824" t="s">
        <v>495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496</v>
      </c>
      <c r="CQ127" s="765"/>
      <c r="CR127" s="765"/>
      <c r="CS127" s="765"/>
      <c r="CT127" s="765"/>
      <c r="CU127" s="765"/>
      <c r="CV127" s="765"/>
      <c r="CW127" s="765"/>
      <c r="CX127" s="765"/>
      <c r="CY127" s="765"/>
      <c r="CZ127" s="765"/>
      <c r="DA127" s="765"/>
      <c r="DB127" s="765"/>
      <c r="DC127" s="765"/>
      <c r="DD127" s="765"/>
      <c r="DE127" s="765"/>
      <c r="DF127" s="766"/>
      <c r="DG127" s="829" t="s">
        <v>245</v>
      </c>
      <c r="DH127" s="830"/>
      <c r="DI127" s="830"/>
      <c r="DJ127" s="830"/>
      <c r="DK127" s="830"/>
      <c r="DL127" s="830" t="s">
        <v>468</v>
      </c>
      <c r="DM127" s="830"/>
      <c r="DN127" s="830"/>
      <c r="DO127" s="830"/>
      <c r="DP127" s="830"/>
      <c r="DQ127" s="830" t="s">
        <v>245</v>
      </c>
      <c r="DR127" s="830"/>
      <c r="DS127" s="830"/>
      <c r="DT127" s="830"/>
      <c r="DU127" s="830"/>
      <c r="DV127" s="807" t="s">
        <v>481</v>
      </c>
      <c r="DW127" s="807"/>
      <c r="DX127" s="807"/>
      <c r="DY127" s="807"/>
      <c r="DZ127" s="808"/>
    </row>
    <row r="128" spans="1:130" s="224" customFormat="1" ht="26.25" customHeight="1" thickBot="1" x14ac:dyDescent="0.2">
      <c r="A128" s="809" t="s">
        <v>497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498</v>
      </c>
      <c r="X128" s="811"/>
      <c r="Y128" s="811"/>
      <c r="Z128" s="812"/>
      <c r="AA128" s="813">
        <v>107845</v>
      </c>
      <c r="AB128" s="814"/>
      <c r="AC128" s="814"/>
      <c r="AD128" s="814"/>
      <c r="AE128" s="815"/>
      <c r="AF128" s="816">
        <v>106832</v>
      </c>
      <c r="AG128" s="814"/>
      <c r="AH128" s="814"/>
      <c r="AI128" s="814"/>
      <c r="AJ128" s="815"/>
      <c r="AK128" s="816">
        <v>107573</v>
      </c>
      <c r="AL128" s="814"/>
      <c r="AM128" s="814"/>
      <c r="AN128" s="814"/>
      <c r="AO128" s="815"/>
      <c r="AP128" s="817"/>
      <c r="AQ128" s="818"/>
      <c r="AR128" s="818"/>
      <c r="AS128" s="818"/>
      <c r="AT128" s="819"/>
      <c r="AU128" s="226"/>
      <c r="AV128" s="226"/>
      <c r="AW128" s="226"/>
      <c r="AX128" s="820" t="s">
        <v>499</v>
      </c>
      <c r="AY128" s="821"/>
      <c r="AZ128" s="821"/>
      <c r="BA128" s="821"/>
      <c r="BB128" s="821"/>
      <c r="BC128" s="821"/>
      <c r="BD128" s="821"/>
      <c r="BE128" s="822"/>
      <c r="BF128" s="799" t="s">
        <v>245</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500</v>
      </c>
      <c r="CQ128" s="743"/>
      <c r="CR128" s="743"/>
      <c r="CS128" s="743"/>
      <c r="CT128" s="743"/>
      <c r="CU128" s="743"/>
      <c r="CV128" s="743"/>
      <c r="CW128" s="743"/>
      <c r="CX128" s="743"/>
      <c r="CY128" s="743"/>
      <c r="CZ128" s="743"/>
      <c r="DA128" s="743"/>
      <c r="DB128" s="743"/>
      <c r="DC128" s="743"/>
      <c r="DD128" s="743"/>
      <c r="DE128" s="743"/>
      <c r="DF128" s="744"/>
      <c r="DG128" s="803" t="s">
        <v>245</v>
      </c>
      <c r="DH128" s="804"/>
      <c r="DI128" s="804"/>
      <c r="DJ128" s="804"/>
      <c r="DK128" s="804"/>
      <c r="DL128" s="804" t="s">
        <v>245</v>
      </c>
      <c r="DM128" s="804"/>
      <c r="DN128" s="804"/>
      <c r="DO128" s="804"/>
      <c r="DP128" s="804"/>
      <c r="DQ128" s="804" t="s">
        <v>468</v>
      </c>
      <c r="DR128" s="804"/>
      <c r="DS128" s="804"/>
      <c r="DT128" s="804"/>
      <c r="DU128" s="804"/>
      <c r="DV128" s="805" t="s">
        <v>245</v>
      </c>
      <c r="DW128" s="805"/>
      <c r="DX128" s="805"/>
      <c r="DY128" s="805"/>
      <c r="DZ128" s="806"/>
    </row>
    <row r="129" spans="1:131" s="224" customFormat="1" ht="26.25" customHeight="1" x14ac:dyDescent="0.1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501</v>
      </c>
      <c r="X129" s="790"/>
      <c r="Y129" s="790"/>
      <c r="Z129" s="791"/>
      <c r="AA129" s="792">
        <v>4241484</v>
      </c>
      <c r="AB129" s="793"/>
      <c r="AC129" s="793"/>
      <c r="AD129" s="793"/>
      <c r="AE129" s="794"/>
      <c r="AF129" s="795">
        <v>4369708</v>
      </c>
      <c r="AG129" s="793"/>
      <c r="AH129" s="793"/>
      <c r="AI129" s="793"/>
      <c r="AJ129" s="794"/>
      <c r="AK129" s="795">
        <v>4247758</v>
      </c>
      <c r="AL129" s="793"/>
      <c r="AM129" s="793"/>
      <c r="AN129" s="793"/>
      <c r="AO129" s="794"/>
      <c r="AP129" s="796"/>
      <c r="AQ129" s="797"/>
      <c r="AR129" s="797"/>
      <c r="AS129" s="797"/>
      <c r="AT129" s="798"/>
      <c r="AU129" s="227"/>
      <c r="AV129" s="227"/>
      <c r="AW129" s="227"/>
      <c r="AX129" s="764" t="s">
        <v>502</v>
      </c>
      <c r="AY129" s="765"/>
      <c r="AZ129" s="765"/>
      <c r="BA129" s="765"/>
      <c r="BB129" s="765"/>
      <c r="BC129" s="765"/>
      <c r="BD129" s="765"/>
      <c r="BE129" s="766"/>
      <c r="BF129" s="783" t="s">
        <v>245</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731193</v>
      </c>
      <c r="AB130" s="793"/>
      <c r="AC130" s="793"/>
      <c r="AD130" s="793"/>
      <c r="AE130" s="794"/>
      <c r="AF130" s="795">
        <v>643640</v>
      </c>
      <c r="AG130" s="793"/>
      <c r="AH130" s="793"/>
      <c r="AI130" s="793"/>
      <c r="AJ130" s="794"/>
      <c r="AK130" s="795">
        <v>630447</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6.6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3510291</v>
      </c>
      <c r="AB131" s="777"/>
      <c r="AC131" s="777"/>
      <c r="AD131" s="777"/>
      <c r="AE131" s="778"/>
      <c r="AF131" s="779">
        <v>3726068</v>
      </c>
      <c r="AG131" s="777"/>
      <c r="AH131" s="777"/>
      <c r="AI131" s="777"/>
      <c r="AJ131" s="778"/>
      <c r="AK131" s="779">
        <v>3617311</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v>35.6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509</v>
      </c>
      <c r="W132" s="755"/>
      <c r="X132" s="755"/>
      <c r="Y132" s="755"/>
      <c r="Z132" s="756"/>
      <c r="AA132" s="757">
        <v>7.7254848669999996</v>
      </c>
      <c r="AB132" s="758"/>
      <c r="AC132" s="758"/>
      <c r="AD132" s="758"/>
      <c r="AE132" s="759"/>
      <c r="AF132" s="760">
        <v>5.752471506</v>
      </c>
      <c r="AG132" s="758"/>
      <c r="AH132" s="758"/>
      <c r="AI132" s="758"/>
      <c r="AJ132" s="759"/>
      <c r="AK132" s="760">
        <v>6.576570276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510</v>
      </c>
      <c r="W133" s="734"/>
      <c r="X133" s="734"/>
      <c r="Y133" s="734"/>
      <c r="Z133" s="735"/>
      <c r="AA133" s="736">
        <v>7.6</v>
      </c>
      <c r="AB133" s="737"/>
      <c r="AC133" s="737"/>
      <c r="AD133" s="737"/>
      <c r="AE133" s="738"/>
      <c r="AF133" s="736">
        <v>6.9</v>
      </c>
      <c r="AG133" s="737"/>
      <c r="AH133" s="737"/>
      <c r="AI133" s="737"/>
      <c r="AJ133" s="738"/>
      <c r="AK133" s="736">
        <v>6.6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Q+Vp21Nu2b9DyzsInWRA2SPwIpWk6fodA4328wFxHh7ZH6ugWinjLdDBQ+uk1twSHS5X7PNUDlemJaIQkRlIw==" saltValue="0eQ/LocD3HouniCbXuAQ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S53"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8GtBpq93joB+VirRp179Zqa2VYjazflpzil55jvuUj+Cz8Q1SCbEwpDPx7Bn44EcHAwPXn6m5WbJidUyQ8qPA==" saltValue="WepD0Ix/MCqK6n0yfNzf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GPLphINUpeXvSCiCHXJG3/DPO//m+F7NrBtSkPLyikXk3SW+41orWfUJLUH/3jDeQLYvnqsYq9WigTnAn3y7Q==" saltValue="DBIBG0eal5fGvt7Gncef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C22" zoomScale="45" zoomScaleSheetLayoutView="4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513</v>
      </c>
      <c r="AL6" s="260"/>
      <c r="AM6" s="260"/>
      <c r="AN6" s="260"/>
    </row>
    <row r="7" spans="1:46" ht="13.5" customHeight="1" x14ac:dyDescent="0.15">
      <c r="A7" s="259"/>
      <c r="AK7" s="262"/>
      <c r="AL7" s="263"/>
      <c r="AM7" s="263"/>
      <c r="AN7" s="264"/>
      <c r="AO7" s="1131" t="s">
        <v>514</v>
      </c>
      <c r="AP7" s="265"/>
      <c r="AQ7" s="266" t="s">
        <v>515</v>
      </c>
      <c r="AR7" s="267"/>
    </row>
    <row r="8" spans="1:46" x14ac:dyDescent="0.15">
      <c r="A8" s="259"/>
      <c r="AK8" s="268"/>
      <c r="AL8" s="269"/>
      <c r="AM8" s="269"/>
      <c r="AN8" s="270"/>
      <c r="AO8" s="1132"/>
      <c r="AP8" s="271" t="s">
        <v>516</v>
      </c>
      <c r="AQ8" s="272" t="s">
        <v>517</v>
      </c>
      <c r="AR8" s="273" t="s">
        <v>518</v>
      </c>
    </row>
    <row r="9" spans="1:46" x14ac:dyDescent="0.15">
      <c r="A9" s="259"/>
      <c r="AK9" s="1143" t="s">
        <v>519</v>
      </c>
      <c r="AL9" s="1144"/>
      <c r="AM9" s="1144"/>
      <c r="AN9" s="1145"/>
      <c r="AO9" s="274">
        <v>1080291</v>
      </c>
      <c r="AP9" s="274">
        <v>69669</v>
      </c>
      <c r="AQ9" s="275">
        <v>99018</v>
      </c>
      <c r="AR9" s="276">
        <v>-29.6</v>
      </c>
    </row>
    <row r="10" spans="1:46" ht="13.5" customHeight="1" x14ac:dyDescent="0.15">
      <c r="A10" s="259"/>
      <c r="AK10" s="1143" t="s">
        <v>520</v>
      </c>
      <c r="AL10" s="1144"/>
      <c r="AM10" s="1144"/>
      <c r="AN10" s="1145"/>
      <c r="AO10" s="277">
        <v>247437</v>
      </c>
      <c r="AP10" s="277">
        <v>15958</v>
      </c>
      <c r="AQ10" s="278">
        <v>12190</v>
      </c>
      <c r="AR10" s="279">
        <v>30.9</v>
      </c>
    </row>
    <row r="11" spans="1:46" ht="13.5" customHeight="1" x14ac:dyDescent="0.15">
      <c r="A11" s="259"/>
      <c r="AK11" s="1143" t="s">
        <v>521</v>
      </c>
      <c r="AL11" s="1144"/>
      <c r="AM11" s="1144"/>
      <c r="AN11" s="1145"/>
      <c r="AO11" s="277" t="s">
        <v>522</v>
      </c>
      <c r="AP11" s="277" t="s">
        <v>522</v>
      </c>
      <c r="AQ11" s="278">
        <v>979</v>
      </c>
      <c r="AR11" s="279" t="s">
        <v>522</v>
      </c>
    </row>
    <row r="12" spans="1:46" ht="13.5" customHeight="1" x14ac:dyDescent="0.15">
      <c r="A12" s="259"/>
      <c r="AK12" s="1143" t="s">
        <v>523</v>
      </c>
      <c r="AL12" s="1144"/>
      <c r="AM12" s="1144"/>
      <c r="AN12" s="1145"/>
      <c r="AO12" s="277" t="s">
        <v>522</v>
      </c>
      <c r="AP12" s="277" t="s">
        <v>522</v>
      </c>
      <c r="AQ12" s="278" t="s">
        <v>522</v>
      </c>
      <c r="AR12" s="279" t="s">
        <v>522</v>
      </c>
    </row>
    <row r="13" spans="1:46" ht="13.5" customHeight="1" x14ac:dyDescent="0.15">
      <c r="A13" s="259"/>
      <c r="AK13" s="1143" t="s">
        <v>524</v>
      </c>
      <c r="AL13" s="1144"/>
      <c r="AM13" s="1144"/>
      <c r="AN13" s="1145"/>
      <c r="AO13" s="277">
        <v>63357</v>
      </c>
      <c r="AP13" s="277">
        <v>4086</v>
      </c>
      <c r="AQ13" s="278">
        <v>3304</v>
      </c>
      <c r="AR13" s="279">
        <v>23.7</v>
      </c>
    </row>
    <row r="14" spans="1:46" ht="13.5" customHeight="1" x14ac:dyDescent="0.15">
      <c r="A14" s="259"/>
      <c r="AK14" s="1143" t="s">
        <v>525</v>
      </c>
      <c r="AL14" s="1144"/>
      <c r="AM14" s="1144"/>
      <c r="AN14" s="1145"/>
      <c r="AO14" s="277">
        <v>89753</v>
      </c>
      <c r="AP14" s="277">
        <v>5788</v>
      </c>
      <c r="AQ14" s="278">
        <v>2278</v>
      </c>
      <c r="AR14" s="279">
        <v>154.1</v>
      </c>
    </row>
    <row r="15" spans="1:46" ht="13.5" customHeight="1" x14ac:dyDescent="0.15">
      <c r="A15" s="259"/>
      <c r="AK15" s="1146" t="s">
        <v>526</v>
      </c>
      <c r="AL15" s="1147"/>
      <c r="AM15" s="1147"/>
      <c r="AN15" s="1148"/>
      <c r="AO15" s="277">
        <v>-95172</v>
      </c>
      <c r="AP15" s="277">
        <v>-6138</v>
      </c>
      <c r="AQ15" s="278">
        <v>-6694</v>
      </c>
      <c r="AR15" s="279">
        <v>-8.3000000000000007</v>
      </c>
    </row>
    <row r="16" spans="1:46" x14ac:dyDescent="0.15">
      <c r="A16" s="259"/>
      <c r="AK16" s="1146" t="s">
        <v>196</v>
      </c>
      <c r="AL16" s="1147"/>
      <c r="AM16" s="1147"/>
      <c r="AN16" s="1148"/>
      <c r="AO16" s="277">
        <v>1385666</v>
      </c>
      <c r="AP16" s="277">
        <v>89363</v>
      </c>
      <c r="AQ16" s="278">
        <v>111075</v>
      </c>
      <c r="AR16" s="279">
        <v>-19.5</v>
      </c>
    </row>
    <row r="17" spans="1:46" x14ac:dyDescent="0.15">
      <c r="A17" s="259"/>
    </row>
    <row r="18" spans="1:46" x14ac:dyDescent="0.15">
      <c r="A18" s="259"/>
      <c r="AQ18" s="280"/>
      <c r="AR18" s="280"/>
    </row>
    <row r="19" spans="1:46" x14ac:dyDescent="0.15">
      <c r="A19" s="259"/>
      <c r="AK19" s="255" t="s">
        <v>527</v>
      </c>
    </row>
    <row r="20" spans="1:46" x14ac:dyDescent="0.15">
      <c r="A20" s="259"/>
      <c r="AK20" s="281"/>
      <c r="AL20" s="282"/>
      <c r="AM20" s="282"/>
      <c r="AN20" s="283"/>
      <c r="AO20" s="284" t="s">
        <v>528</v>
      </c>
      <c r="AP20" s="285" t="s">
        <v>529</v>
      </c>
      <c r="AQ20" s="286" t="s">
        <v>530</v>
      </c>
      <c r="AR20" s="287"/>
    </row>
    <row r="21" spans="1:46" s="260" customFormat="1" x14ac:dyDescent="0.15">
      <c r="A21" s="288"/>
      <c r="AK21" s="1149" t="s">
        <v>531</v>
      </c>
      <c r="AL21" s="1150"/>
      <c r="AM21" s="1150"/>
      <c r="AN21" s="1151"/>
      <c r="AO21" s="289">
        <v>7.8</v>
      </c>
      <c r="AP21" s="290">
        <v>9.92</v>
      </c>
      <c r="AQ21" s="291">
        <v>-2.12</v>
      </c>
      <c r="AS21" s="292"/>
      <c r="AT21" s="288"/>
    </row>
    <row r="22" spans="1:46" s="260" customFormat="1" x14ac:dyDescent="0.15">
      <c r="A22" s="288"/>
      <c r="AK22" s="1149" t="s">
        <v>532</v>
      </c>
      <c r="AL22" s="1150"/>
      <c r="AM22" s="1150"/>
      <c r="AN22" s="1151"/>
      <c r="AO22" s="293">
        <v>93.7</v>
      </c>
      <c r="AP22" s="294">
        <v>96.2</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535</v>
      </c>
      <c r="AL29" s="260"/>
      <c r="AM29" s="260"/>
      <c r="AN29" s="260"/>
      <c r="AS29" s="302"/>
    </row>
    <row r="30" spans="1:46" ht="13.5" customHeight="1" x14ac:dyDescent="0.15">
      <c r="A30" s="259"/>
      <c r="AK30" s="262"/>
      <c r="AL30" s="263"/>
      <c r="AM30" s="263"/>
      <c r="AN30" s="264"/>
      <c r="AO30" s="1131" t="s">
        <v>514</v>
      </c>
      <c r="AP30" s="265"/>
      <c r="AQ30" s="266" t="s">
        <v>515</v>
      </c>
      <c r="AR30" s="267"/>
    </row>
    <row r="31" spans="1:46" x14ac:dyDescent="0.15">
      <c r="A31" s="259"/>
      <c r="AK31" s="268"/>
      <c r="AL31" s="269"/>
      <c r="AM31" s="269"/>
      <c r="AN31" s="270"/>
      <c r="AO31" s="1132"/>
      <c r="AP31" s="271" t="s">
        <v>516</v>
      </c>
      <c r="AQ31" s="272" t="s">
        <v>517</v>
      </c>
      <c r="AR31" s="273" t="s">
        <v>518</v>
      </c>
    </row>
    <row r="32" spans="1:46" ht="27" customHeight="1" x14ac:dyDescent="0.15">
      <c r="A32" s="259"/>
      <c r="AK32" s="1133" t="s">
        <v>536</v>
      </c>
      <c r="AL32" s="1134"/>
      <c r="AM32" s="1134"/>
      <c r="AN32" s="1135"/>
      <c r="AO32" s="303">
        <v>535424</v>
      </c>
      <c r="AP32" s="303">
        <v>34530</v>
      </c>
      <c r="AQ32" s="304">
        <v>56953</v>
      </c>
      <c r="AR32" s="305">
        <v>-39.4</v>
      </c>
    </row>
    <row r="33" spans="1:46" ht="13.5" customHeight="1" x14ac:dyDescent="0.15">
      <c r="A33" s="259"/>
      <c r="AK33" s="1133" t="s">
        <v>537</v>
      </c>
      <c r="AL33" s="1134"/>
      <c r="AM33" s="1134"/>
      <c r="AN33" s="1135"/>
      <c r="AO33" s="303" t="s">
        <v>522</v>
      </c>
      <c r="AP33" s="303" t="s">
        <v>522</v>
      </c>
      <c r="AQ33" s="304" t="s">
        <v>522</v>
      </c>
      <c r="AR33" s="305" t="s">
        <v>522</v>
      </c>
    </row>
    <row r="34" spans="1:46" ht="27" customHeight="1" x14ac:dyDescent="0.15">
      <c r="A34" s="259"/>
      <c r="AK34" s="1133" t="s">
        <v>538</v>
      </c>
      <c r="AL34" s="1134"/>
      <c r="AM34" s="1134"/>
      <c r="AN34" s="1135"/>
      <c r="AO34" s="303" t="s">
        <v>522</v>
      </c>
      <c r="AP34" s="303" t="s">
        <v>522</v>
      </c>
      <c r="AQ34" s="304" t="s">
        <v>522</v>
      </c>
      <c r="AR34" s="305" t="s">
        <v>522</v>
      </c>
    </row>
    <row r="35" spans="1:46" ht="27" customHeight="1" x14ac:dyDescent="0.15">
      <c r="A35" s="259"/>
      <c r="AK35" s="1133" t="s">
        <v>539</v>
      </c>
      <c r="AL35" s="1134"/>
      <c r="AM35" s="1134"/>
      <c r="AN35" s="1135"/>
      <c r="AO35" s="303">
        <v>296450</v>
      </c>
      <c r="AP35" s="303">
        <v>19118</v>
      </c>
      <c r="AQ35" s="304">
        <v>20881</v>
      </c>
      <c r="AR35" s="305">
        <v>-8.4</v>
      </c>
    </row>
    <row r="36" spans="1:46" ht="27" customHeight="1" x14ac:dyDescent="0.15">
      <c r="A36" s="259"/>
      <c r="AK36" s="1133" t="s">
        <v>540</v>
      </c>
      <c r="AL36" s="1134"/>
      <c r="AM36" s="1134"/>
      <c r="AN36" s="1135"/>
      <c r="AO36" s="303">
        <v>41376</v>
      </c>
      <c r="AP36" s="303">
        <v>2668</v>
      </c>
      <c r="AQ36" s="304">
        <v>3030</v>
      </c>
      <c r="AR36" s="305">
        <v>-11.9</v>
      </c>
    </row>
    <row r="37" spans="1:46" ht="13.5" customHeight="1" x14ac:dyDescent="0.15">
      <c r="A37" s="259"/>
      <c r="AK37" s="1133" t="s">
        <v>541</v>
      </c>
      <c r="AL37" s="1134"/>
      <c r="AM37" s="1134"/>
      <c r="AN37" s="1135"/>
      <c r="AO37" s="303">
        <v>102645</v>
      </c>
      <c r="AP37" s="303">
        <v>6620</v>
      </c>
      <c r="AQ37" s="304">
        <v>605</v>
      </c>
      <c r="AR37" s="305">
        <v>994.2</v>
      </c>
    </row>
    <row r="38" spans="1:46" ht="27" customHeight="1" x14ac:dyDescent="0.15">
      <c r="A38" s="259"/>
      <c r="AK38" s="1136" t="s">
        <v>542</v>
      </c>
      <c r="AL38" s="1137"/>
      <c r="AM38" s="1137"/>
      <c r="AN38" s="1138"/>
      <c r="AO38" s="306">
        <v>20</v>
      </c>
      <c r="AP38" s="306">
        <v>1</v>
      </c>
      <c r="AQ38" s="307">
        <v>2</v>
      </c>
      <c r="AR38" s="295">
        <v>-50</v>
      </c>
      <c r="AS38" s="302"/>
    </row>
    <row r="39" spans="1:46" x14ac:dyDescent="0.15">
      <c r="A39" s="259"/>
      <c r="AK39" s="1136" t="s">
        <v>543</v>
      </c>
      <c r="AL39" s="1137"/>
      <c r="AM39" s="1137"/>
      <c r="AN39" s="1138"/>
      <c r="AO39" s="303">
        <v>-107573</v>
      </c>
      <c r="AP39" s="303">
        <v>-6938</v>
      </c>
      <c r="AQ39" s="304">
        <v>-2161</v>
      </c>
      <c r="AR39" s="305">
        <v>221.1</v>
      </c>
      <c r="AS39" s="302"/>
    </row>
    <row r="40" spans="1:46" ht="27" customHeight="1" x14ac:dyDescent="0.15">
      <c r="A40" s="259"/>
      <c r="AK40" s="1133" t="s">
        <v>544</v>
      </c>
      <c r="AL40" s="1134"/>
      <c r="AM40" s="1134"/>
      <c r="AN40" s="1135"/>
      <c r="AO40" s="303">
        <v>-630447</v>
      </c>
      <c r="AP40" s="303">
        <v>-40658</v>
      </c>
      <c r="AQ40" s="304">
        <v>-53409</v>
      </c>
      <c r="AR40" s="305">
        <v>-23.9</v>
      </c>
      <c r="AS40" s="302"/>
    </row>
    <row r="41" spans="1:46" x14ac:dyDescent="0.15">
      <c r="A41" s="259"/>
      <c r="AK41" s="1139" t="s">
        <v>311</v>
      </c>
      <c r="AL41" s="1140"/>
      <c r="AM41" s="1140"/>
      <c r="AN41" s="1141"/>
      <c r="AO41" s="303">
        <v>237895</v>
      </c>
      <c r="AP41" s="303">
        <v>15342</v>
      </c>
      <c r="AQ41" s="304">
        <v>25901</v>
      </c>
      <c r="AR41" s="305">
        <v>-40.799999999999997</v>
      </c>
      <c r="AS41" s="302"/>
    </row>
    <row r="42" spans="1:46" x14ac:dyDescent="0.15">
      <c r="A42" s="259"/>
      <c r="AK42" s="308" t="s">
        <v>545</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546</v>
      </c>
    </row>
    <row r="48" spans="1:46" x14ac:dyDescent="0.15">
      <c r="A48" s="259"/>
      <c r="AK48" s="313" t="s">
        <v>547</v>
      </c>
      <c r="AL48" s="313"/>
      <c r="AM48" s="313"/>
      <c r="AN48" s="313"/>
      <c r="AO48" s="313"/>
      <c r="AP48" s="313"/>
      <c r="AQ48" s="314"/>
      <c r="AR48" s="313"/>
    </row>
    <row r="49" spans="1:44" ht="13.5" customHeight="1" x14ac:dyDescent="0.15">
      <c r="A49" s="259"/>
      <c r="AK49" s="315"/>
      <c r="AL49" s="316"/>
      <c r="AM49" s="1126" t="s">
        <v>514</v>
      </c>
      <c r="AN49" s="1128" t="s">
        <v>548</v>
      </c>
      <c r="AO49" s="1129"/>
      <c r="AP49" s="1129"/>
      <c r="AQ49" s="1129"/>
      <c r="AR49" s="1130"/>
    </row>
    <row r="50" spans="1:44" x14ac:dyDescent="0.15">
      <c r="A50" s="259"/>
      <c r="AK50" s="317"/>
      <c r="AL50" s="318"/>
      <c r="AM50" s="1127"/>
      <c r="AN50" s="319" t="s">
        <v>549</v>
      </c>
      <c r="AO50" s="320" t="s">
        <v>550</v>
      </c>
      <c r="AP50" s="321" t="s">
        <v>551</v>
      </c>
      <c r="AQ50" s="322" t="s">
        <v>552</v>
      </c>
      <c r="AR50" s="323" t="s">
        <v>553</v>
      </c>
    </row>
    <row r="51" spans="1:44" x14ac:dyDescent="0.15">
      <c r="A51" s="259"/>
      <c r="AK51" s="315" t="s">
        <v>554</v>
      </c>
      <c r="AL51" s="316"/>
      <c r="AM51" s="324">
        <v>1262701</v>
      </c>
      <c r="AN51" s="325">
        <v>78365</v>
      </c>
      <c r="AO51" s="326">
        <v>198.2</v>
      </c>
      <c r="AP51" s="327">
        <v>96462</v>
      </c>
      <c r="AQ51" s="328">
        <v>-2.5</v>
      </c>
      <c r="AR51" s="329">
        <v>200.7</v>
      </c>
    </row>
    <row r="52" spans="1:44" x14ac:dyDescent="0.15">
      <c r="A52" s="259"/>
      <c r="AK52" s="330"/>
      <c r="AL52" s="331" t="s">
        <v>555</v>
      </c>
      <c r="AM52" s="332">
        <v>174319</v>
      </c>
      <c r="AN52" s="333">
        <v>10819</v>
      </c>
      <c r="AO52" s="334">
        <v>11.9</v>
      </c>
      <c r="AP52" s="335">
        <v>39886</v>
      </c>
      <c r="AQ52" s="336">
        <v>-8.8000000000000007</v>
      </c>
      <c r="AR52" s="337">
        <v>20.7</v>
      </c>
    </row>
    <row r="53" spans="1:44" x14ac:dyDescent="0.15">
      <c r="A53" s="259"/>
      <c r="AK53" s="315" t="s">
        <v>556</v>
      </c>
      <c r="AL53" s="316"/>
      <c r="AM53" s="324">
        <v>1991248</v>
      </c>
      <c r="AN53" s="325">
        <v>123872</v>
      </c>
      <c r="AO53" s="326">
        <v>58.1</v>
      </c>
      <c r="AP53" s="327">
        <v>83103</v>
      </c>
      <c r="AQ53" s="328">
        <v>-13.8</v>
      </c>
      <c r="AR53" s="329">
        <v>71.900000000000006</v>
      </c>
    </row>
    <row r="54" spans="1:44" x14ac:dyDescent="0.15">
      <c r="A54" s="259"/>
      <c r="AK54" s="330"/>
      <c r="AL54" s="331" t="s">
        <v>555</v>
      </c>
      <c r="AM54" s="332">
        <v>398143</v>
      </c>
      <c r="AN54" s="333">
        <v>24768</v>
      </c>
      <c r="AO54" s="334">
        <v>128.9</v>
      </c>
      <c r="AP54" s="335">
        <v>41378</v>
      </c>
      <c r="AQ54" s="336">
        <v>3.7</v>
      </c>
      <c r="AR54" s="337">
        <v>125.2</v>
      </c>
    </row>
    <row r="55" spans="1:44" x14ac:dyDescent="0.15">
      <c r="A55" s="259"/>
      <c r="AK55" s="315" t="s">
        <v>557</v>
      </c>
      <c r="AL55" s="316"/>
      <c r="AM55" s="324">
        <v>1437399</v>
      </c>
      <c r="AN55" s="325">
        <v>90374</v>
      </c>
      <c r="AO55" s="326">
        <v>-27</v>
      </c>
      <c r="AP55" s="327">
        <v>84459</v>
      </c>
      <c r="AQ55" s="328">
        <v>1.6</v>
      </c>
      <c r="AR55" s="329">
        <v>-28.6</v>
      </c>
    </row>
    <row r="56" spans="1:44" x14ac:dyDescent="0.15">
      <c r="A56" s="259"/>
      <c r="AK56" s="330"/>
      <c r="AL56" s="331" t="s">
        <v>555</v>
      </c>
      <c r="AM56" s="332">
        <v>322079</v>
      </c>
      <c r="AN56" s="333">
        <v>20250</v>
      </c>
      <c r="AO56" s="334">
        <v>-18.2</v>
      </c>
      <c r="AP56" s="335">
        <v>47314</v>
      </c>
      <c r="AQ56" s="336">
        <v>14.3</v>
      </c>
      <c r="AR56" s="337">
        <v>-32.5</v>
      </c>
    </row>
    <row r="57" spans="1:44" x14ac:dyDescent="0.15">
      <c r="A57" s="259"/>
      <c r="AK57" s="315" t="s">
        <v>558</v>
      </c>
      <c r="AL57" s="316"/>
      <c r="AM57" s="324">
        <v>1347835</v>
      </c>
      <c r="AN57" s="325">
        <v>86394</v>
      </c>
      <c r="AO57" s="326">
        <v>-4.4000000000000004</v>
      </c>
      <c r="AP57" s="327">
        <v>74568</v>
      </c>
      <c r="AQ57" s="328">
        <v>-11.7</v>
      </c>
      <c r="AR57" s="329">
        <v>7.3</v>
      </c>
    </row>
    <row r="58" spans="1:44" x14ac:dyDescent="0.15">
      <c r="A58" s="259"/>
      <c r="AK58" s="330"/>
      <c r="AL58" s="331" t="s">
        <v>555</v>
      </c>
      <c r="AM58" s="332">
        <v>506096</v>
      </c>
      <c r="AN58" s="333">
        <v>32440</v>
      </c>
      <c r="AO58" s="334">
        <v>60.2</v>
      </c>
      <c r="AP58" s="335">
        <v>42558</v>
      </c>
      <c r="AQ58" s="336">
        <v>-10.1</v>
      </c>
      <c r="AR58" s="337">
        <v>70.3</v>
      </c>
    </row>
    <row r="59" spans="1:44" x14ac:dyDescent="0.15">
      <c r="A59" s="259"/>
      <c r="AK59" s="315" t="s">
        <v>559</v>
      </c>
      <c r="AL59" s="316"/>
      <c r="AM59" s="324">
        <v>1548923</v>
      </c>
      <c r="AN59" s="325">
        <v>99892</v>
      </c>
      <c r="AO59" s="326">
        <v>15.6</v>
      </c>
      <c r="AP59" s="327">
        <v>73693</v>
      </c>
      <c r="AQ59" s="328">
        <v>-1.2</v>
      </c>
      <c r="AR59" s="329">
        <v>16.8</v>
      </c>
    </row>
    <row r="60" spans="1:44" x14ac:dyDescent="0.15">
      <c r="A60" s="259"/>
      <c r="AK60" s="330"/>
      <c r="AL60" s="331" t="s">
        <v>555</v>
      </c>
      <c r="AM60" s="332">
        <v>894027</v>
      </c>
      <c r="AN60" s="333">
        <v>57657</v>
      </c>
      <c r="AO60" s="334">
        <v>77.7</v>
      </c>
      <c r="AP60" s="335">
        <v>44203</v>
      </c>
      <c r="AQ60" s="336">
        <v>3.9</v>
      </c>
      <c r="AR60" s="337">
        <v>73.8</v>
      </c>
    </row>
    <row r="61" spans="1:44" x14ac:dyDescent="0.15">
      <c r="A61" s="259"/>
      <c r="AK61" s="315" t="s">
        <v>560</v>
      </c>
      <c r="AL61" s="338"/>
      <c r="AM61" s="324">
        <v>1517621</v>
      </c>
      <c r="AN61" s="325">
        <v>95779</v>
      </c>
      <c r="AO61" s="326">
        <v>48.1</v>
      </c>
      <c r="AP61" s="327">
        <v>82457</v>
      </c>
      <c r="AQ61" s="339">
        <v>-5.5</v>
      </c>
      <c r="AR61" s="329">
        <v>53.6</v>
      </c>
    </row>
    <row r="62" spans="1:44" x14ac:dyDescent="0.15">
      <c r="A62" s="259"/>
      <c r="AK62" s="330"/>
      <c r="AL62" s="331" t="s">
        <v>555</v>
      </c>
      <c r="AM62" s="332">
        <v>458933</v>
      </c>
      <c r="AN62" s="333">
        <v>29187</v>
      </c>
      <c r="AO62" s="334">
        <v>52.1</v>
      </c>
      <c r="AP62" s="335">
        <v>43068</v>
      </c>
      <c r="AQ62" s="336">
        <v>0.6</v>
      </c>
      <c r="AR62" s="337">
        <v>51.5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PDrrUZ53B2I7//gMz4ud0TfrmsRHRoprzz4JBJOiHI8/o6kpJ0vkiNxFCsiAdq5TB4rdfI1Ts3610vnCT9QeA==" saltValue="wL7bwbTRmWFnfIhGV4x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39" zoomScaleNormal="39"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562</v>
      </c>
    </row>
    <row r="121" spans="125:125" ht="13.5" hidden="1" customHeight="1" x14ac:dyDescent="0.15">
      <c r="DU121" s="253"/>
    </row>
  </sheetData>
  <sheetProtection algorithmName="SHA-512" hashValue="jujA7ZIMSvpmzcJH/GsA894mmGqmzvzdk89vmLlB/nxWdaqB2G5UTJkEoT7KFMkh/V4iTV9CerMAE7GAPjWbMA==" saltValue="nJNgQNE2Y6DAyaKWsQYl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563</v>
      </c>
    </row>
  </sheetData>
  <sheetProtection algorithmName="SHA-512" hashValue="Ak9RhhC95i9thpaaC8WDAyDQ4tuq6F4e6SVbC3aEkNCpqufDDUAuy7GxYgq6c+T/V1oUTw/mwTjQDuSWxhdAUQ==" saltValue="BnPa2ekZFIxbBQpurjbR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36" zoomScaleNormal="3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52" t="s">
        <v>3</v>
      </c>
      <c r="D47" s="1152"/>
      <c r="E47" s="1153"/>
      <c r="F47" s="11">
        <v>11.74</v>
      </c>
      <c r="G47" s="12">
        <v>13.79</v>
      </c>
      <c r="H47" s="12">
        <v>18.03</v>
      </c>
      <c r="I47" s="12">
        <v>23.73</v>
      </c>
      <c r="J47" s="13">
        <v>25.44</v>
      </c>
    </row>
    <row r="48" spans="2:10" ht="57.75" customHeight="1" x14ac:dyDescent="0.15">
      <c r="B48" s="14"/>
      <c r="C48" s="1154" t="s">
        <v>4</v>
      </c>
      <c r="D48" s="1154"/>
      <c r="E48" s="1155"/>
      <c r="F48" s="15">
        <v>1.1599999999999999</v>
      </c>
      <c r="G48" s="16">
        <v>1.79</v>
      </c>
      <c r="H48" s="16">
        <v>1.83</v>
      </c>
      <c r="I48" s="16">
        <v>6.39</v>
      </c>
      <c r="J48" s="17">
        <v>4.1900000000000004</v>
      </c>
    </row>
    <row r="49" spans="2:10" ht="57.75" customHeight="1" thickBot="1" x14ac:dyDescent="0.2">
      <c r="B49" s="18"/>
      <c r="C49" s="1156" t="s">
        <v>5</v>
      </c>
      <c r="D49" s="1156"/>
      <c r="E49" s="1157"/>
      <c r="F49" s="19" t="s">
        <v>569</v>
      </c>
      <c r="G49" s="20">
        <v>2.0099999999999998</v>
      </c>
      <c r="H49" s="20">
        <v>3.6</v>
      </c>
      <c r="I49" s="20">
        <v>9.93</v>
      </c>
      <c r="J49" s="21" t="s">
        <v>570</v>
      </c>
    </row>
    <row r="50" spans="2:10" x14ac:dyDescent="0.15"/>
  </sheetData>
  <sheetProtection algorithmName="SHA-512" hashValue="0SebpyT+LISmvtRxZ4GL+MRbm+J56gLtST6mIjhMEuiMkMUyyc8ZGzUpnN5B1GY78qBazPm6G0cWsUDgDh11Kg==" saltValue="QE5rBqVtl1xiimnn+DnH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n356</cp:lastModifiedBy>
  <dcterms:created xsi:type="dcterms:W3CDTF">2024-03-14T04:40:03Z</dcterms:created>
  <dcterms:modified xsi:type="dcterms:W3CDTF">2024-08-22T08:00:47Z</dcterms:modified>
  <cp:category/>
</cp:coreProperties>
</file>