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192.168.100.6\common\003企画財政課\矢野\R6\0020公会計\60819令和４年度財政状況資料集の作成について（2回目・地方公会計関係）\"/>
    </mc:Choice>
  </mc:AlternateContent>
  <xr:revisionPtr revIDLastSave="0" documentId="13_ncr:1_{43C541A7-B127-4281-9681-21551E4A1E74}" xr6:coauthVersionLast="47" xr6:coauthVersionMax="47" xr10:uidLastSave="{00000000-0000-0000-0000-000000000000}"/>
  <bookViews>
    <workbookView xWindow="-15075" yWindow="345" windowWidth="15075" windowHeight="22125" tabRatio="872"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<sst xmlns="http://schemas.openxmlformats.org/spreadsheetml/2006/main" count="1133" uniqueCount="600">
  <si>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</si>
  <si>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</si>
  <si>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</si>
  <si>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</si>
  <si>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</si>
  <si>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</si>
  <si>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</si>
  <si>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</si>
  <si>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</si>
  <si>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</si>
  <si>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</si>
  <si>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</si>
  <si>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</si>
  <si>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</si>
  <si>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</si>
  <si>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</si>
  <si>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</si>
  <si>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</si>
  <si>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</si>
  <si>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</si>
  <si>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</si>
  <si>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</si>
  <si>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</si>
  <si>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</si>
  <si>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</si>
  <si>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</si>
  <si>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</si>
  <si>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</si>
  <si>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</si>
  <si>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</si>
  <si>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</si>
  <si>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</si>
  <si>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</si>
  <si>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</si>
  <si>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</si>
  <si>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</si>
  <si>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</si>
  <si>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</si>
  <si>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</si>
  <si>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</si>
  <si>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</si>
  <si>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</si>
  <si>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</si>
  <si>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</si>
  <si>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</si>
  <si>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</si>
  <si>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</si>
  <si>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</si>
  <si>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</si>
  <si>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</si>
  <si>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</si>
  <si>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</si>
  <si>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</si>
  <si>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</si>
  <si>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</si>
  <si>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</si>
  <si>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</si>
  <si>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</si>
  <si>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</si>
  <si>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</si>
  <si>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</si>
  <si>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</si>
  <si>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</si>
  <si>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</si>
  <si>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</si>
  <si>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</si>
  <si>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</si>
  <si>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</si>
  <si>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</si>
  <si>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</si>
  <si>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</si>
  <si>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</si>
  <si>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</si>
  <si>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</si>
  <si>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</si>
  <si>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</si>
  <si>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</si>
  <si>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</si>
  <si>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</si>
  <si>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</si>
  <si>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</si>
  <si>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</si>
  <si>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</si>
  <si>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</si>
  <si>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</si>
  <si>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</si>
  <si>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</si>
  <si>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</si>
  <si>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</si>
  <si>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</si>
  <si>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</si>
  <si>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</si>
  <si>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</si>
  <si>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</si>
  <si>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</si>
  <si>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</si>
  <si>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</si>
  <si>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</si>
  <si>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</si>
  <si>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</si>
  <si>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</si>
  <si>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</si>
  <si>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</si>
  <si>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</si>
  <si>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</si>
  <si>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</si>
  <si>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</si>
  <si>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</si>
  <si>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</si>
  <si>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</si>
  <si>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</si>
  <si>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</si>
  <si>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</si>
  <si>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</si>
  <si>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</si>
  <si>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</si>
  <si>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</si>
  <si>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</si>
  <si>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</si>
  <si>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</si>
  <si>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</si>
  <si>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</si>
  <si>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</si>
  <si>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</si>
  <si>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</si>
  <si>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</si>
  <si>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</si>
  <si>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</si>
  <si>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</si>
  <si>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</si>
  <si>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</si>
  <si>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</si>
  <si>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</si>
  <si>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</si>
  <si>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</si>
  <si>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</si>
  <si>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</si>
  <si>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</si>
  <si>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</si>
  <si>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</si>
  <si>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</si>
  <si>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</si>
  <si>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</si>
  <si>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</si>
  <si>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</si>
  <si>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</si>
  <si>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</si>
  <si>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</si>
  <si>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</si>
  <si>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</si>
  <si>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</si>
  <si>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</si>
  <si>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</si>
  <si>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</si>
  <si>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</si>
  <si>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</si>
  <si>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</si>
  <si>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</si>
  <si>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</si>
  <si>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</si>
  <si>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</si>
  <si>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</si>
  <si>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</si>
  <si>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</si>
  <si>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</si>
  <si>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</si>
  <si>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</si>
  <si>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</si>
  <si>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</si>
  <si>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</si>
  <si>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</si>
  <si>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</si>
  <si>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</si>
  <si>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</si>
  <si>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</si>
  <si>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</si>
  <si>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</si>
  <si>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</si>
  <si>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</si>
  <si>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</si>
  <si>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</si>
  <si>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</si>
  <si>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</si>
  <si>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</si>
  <si>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</si>
  <si>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</si>
  <si>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</si>
  <si>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</si>
  <si>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</si>
  <si>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</si>
  <si>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</si>
  <si>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</si>
  <si>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</si>
  <si>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</si>
  <si>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</si>
  <si>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</si>
  <si>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</si>
  <si>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</si>
  <si>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</si>
  <si>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</si>
  <si>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</si>
  <si>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</si>
  <si>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</si>
  <si>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</si>
  <si>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</si>
  <si>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</si>
  <si>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</si>
  <si>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</si>
  <si>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</si>
  <si>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</si>
  <si>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</si>
  <si>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</si>
  <si>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</si>
  <si>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</si>
  <si>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</si>
  <si>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</si>
  <si>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</si>
  <si>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</si>
  <si>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</si>
  <si>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熊本県玉東町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</si>
  <si>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</si>
  <si>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</si>
  <si>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</si>
  <si>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</si>
  <si>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</si>
  <si>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</si>
  <si>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</si>
  <si>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</si>
  <si>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</si>
  <si>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</si>
  <si>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</si>
  <si>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</si>
  <si>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</si>
  <si>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</si>
  <si>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</si>
  <si>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</si>
  <si>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</si>
  <si>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</si>
  <si>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</si>
  <si>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</si>
  <si>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</si>
  <si>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</si>
  <si>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</si>
  <si>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</si>
  <si>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</si>
  <si>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</si>
  <si>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</si>
  <si>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</si>
  <si>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</si>
  <si>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</si>
  <si>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</si>
  <si>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</si>
  <si>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</si>
  <si>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</si>
  <si>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</si>
  <si>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</si>
  <si>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</si>
  <si>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</si>
  <si>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</si>
  <si>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</si>
  <si>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</si>
  <si>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</si>
  <si>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</si>
  <si>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</si>
  <si>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</si>
  <si>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</si>
  <si>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</si>
  <si>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</si>
  <si>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</si>
  <si>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</si>
  <si>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</si>
  <si>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</si>
  <si>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</si>
  <si>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</si>
  <si>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</si>
  <si>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</si>
  <si>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</si>
  <si>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</si>
  <si>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</si>
  <si>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</si>
  <si>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</si>
  <si>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</si>
  <si>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</si>
  <si>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</si>
  <si>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</si>
  <si>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</si>
  <si>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</si>
  <si>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</si>
  <si>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</si>
  <si>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</si>
  <si>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</si>
  <si>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</si>
  <si>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</si>
  <si>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</si>
  <si>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</si>
  <si>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</si>
  <si>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</si>
  <si>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</si>
  <si>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</si>
  <si>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</si>
  <si>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</si>
  <si>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</si>
  <si>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</si>
  <si>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</si>
  <si>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</si>
  <si>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</si>
  <si>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</si>
  <si>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</si>
  <si>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</si>
  <si>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</si>
  <si>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</si>
  <si>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</si>
  <si>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</si>
  <si>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</si>
  <si>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</si>
  <si>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</si>
  <si>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</si>
  <si>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</si>
  <si>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</si>
  <si>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</si>
  <si>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</si>
  <si>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</si>
  <si>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</si>
  <si>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</si>
  <si>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</si>
  <si>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</si>
  <si>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</si>
  <si>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</si>
  <si>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</si>
  <si>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</si>
  <si>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</si>
  <si>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</si>
  <si>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</si>
  <si>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</si>
  <si>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</si>
  <si>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</si>
  <si>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</si>
  <si>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</si>
  <si>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</si>
  <si>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</si>
  <si>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</si>
  <si>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</si>
  <si>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</si>
  <si>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</si>
  <si>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</si>
  <si>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</si>
  <si>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</si>
  <si>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</si>
  <si>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</si>
  <si>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</si>
  <si>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</si>
  <si>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</si>
  <si>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</si>
  <si>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</si>
  <si>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</si>
  <si>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</si>
  <si>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</si>
  <si>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</si>
  <si>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</si>
  <si>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</si>
  <si>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</si>
  <si>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</si>
  <si>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</si>
  <si>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</si>
  <si>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</si>
  <si>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</si>
  <si>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</si>
  <si>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</si>
  <si>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</si>
  <si>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</si>
  <si>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</si>
  <si>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</si>
  <si>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熊本県玉東町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</si>
  <si>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</si>
  <si>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</si>
  <si>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</si>
  <si>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</si>
  <si>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</si>
  <si>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</si>
  <si>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</si>
  <si>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</si>
  <si>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</si>
  <si>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</si>
  <si>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</si>
  <si>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</si>
  <si>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</si>
  <si>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</si>
  <si>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</si>
  <si>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</si>
  <si>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</si>
  <si>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</si>
  <si>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</si>
  <si>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</si>
  <si>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</si>
  <si>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</si>
  <si>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</si>
  <si>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</si>
  <si>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</si>
  <si>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</si>
  <si>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</si>
  <si>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</si>
  <si>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</si>
  <si>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</si>
  <si>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</si>
  <si>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</si>
  <si>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</si>
  <si>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</si>
  <si>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</si>
  <si>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</si>
  <si>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</si>
  <si>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</si>
  <si>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簡易水道特別会計</t>
    <phoneticPr fontId="5"/>
  </si>
  <si>
    <t>法非適用企業</t>
    <phoneticPr fontId="5"/>
  </si>
  <si>
    <t>宅地開発特別会計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</si>
  <si>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</si>
  <si>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</si>
  <si>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</si>
  <si>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</si>
  <si>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</si>
  <si>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</si>
  <si>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</si>
  <si>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</si>
  <si>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</si>
  <si>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</si>
  <si>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</si>
  <si>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</si>
  <si>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</si>
  <si>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</si>
  <si>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</si>
  <si>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</si>
  <si>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</si>
  <si>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</si>
  <si>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</si>
  <si>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</si>
  <si>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</si>
  <si>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</si>
  <si>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</si>
  <si>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</si>
  <si>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</si>
  <si>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</si>
  <si>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</si>
  <si>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</si>
  <si>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</si>
  <si>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</si>
  <si>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</si>
  <si>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</si>
  <si>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</si>
  <si>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</si>
  <si>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</si>
  <si>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</si>
  <si>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</si>
  <si>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</si>
  <si>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</si>
  <si>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</si>
  <si>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</si>
  <si>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</si>
  <si>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</si>
  <si>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</si>
  <si>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</si>
  <si>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</si>
  <si>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</si>
  <si>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</si>
  <si>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</si>
  <si>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</si>
  <si>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</si>
  <si>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</si>
  <si>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</si>
  <si>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</si>
  <si>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</si>
  <si>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</si>
  <si>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</si>
  <si>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</si>
  <si>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</si>
  <si>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</si>
  <si>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</si>
  <si>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</si>
  <si>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</si>
  <si>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</si>
  <si>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</si>
  <si>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</si>
  <si>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</si>
  <si>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</si>
  <si>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</si>
  <si>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</si>
  <si>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</si>
  <si>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</si>
  <si>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</si>
  <si>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</si>
  <si>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</si>
  <si>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</si>
  <si>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</si>
  <si>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</si>
  <si>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</si>
  <si>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</si>
  <si>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</si>
  <si>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</si>
  <si>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</si>
  <si>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</si>
  <si>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</si>
  <si>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</si>
  <si>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</si>
  <si>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</si>
  <si>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</si>
  <si>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</si>
  <si>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</si>
  <si>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</si>
  <si>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</si>
  <si>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</si>
  <si>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</si>
  <si>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</si>
  <si>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</si>
  <si>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</si>
  <si>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</si>
  <si>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</si>
  <si>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</si>
  <si>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</si>
  <si>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</si>
  <si>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</si>
  <si>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</si>
  <si>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</si>
  <si>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</si>
  <si>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</si>
  <si>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</si>
  <si>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</si>
  <si>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</si>
  <si>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</si>
  <si>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</si>
  <si>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</si>
  <si>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</si>
  <si>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</si>
  <si>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</si>
  <si>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</si>
  <si>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</si>
  <si>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</si>
  <si>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</si>
  <si>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</si>
  <si>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</si>
  <si>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</si>
  <si>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</si>
  <si>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</si>
  <si>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</si>
  <si>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</si>
  <si>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</si>
  <si>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</si>
  <si>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</si>
  <si>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</si>
  <si>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</si>
  <si>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</si>
  <si>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</si>
  <si>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</si>
  <si>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</si>
  <si>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</si>
  <si>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</si>
  <si>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</si>
  <si>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</si>
  <si>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</si>
  <si>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</si>
  <si>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</si>
  <si>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</si>
  <si>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</si>
  <si>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</si>
  <si>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7.03</t>
  </si>
  <si>
    <t>▲ 3.16</t>
  </si>
  <si>
    <t>▲ 9.13</t>
  </si>
  <si>
    <t>一般会計</t>
  </si>
  <si>
    <t>国民健康保険特別会計</t>
  </si>
  <si>
    <t>介護保険特別会計</t>
  </si>
  <si>
    <t>宅地開発特別会計</t>
  </si>
  <si>
    <t>簡易水道特別会計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</si>
  <si>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</si>
  <si>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</si>
  <si>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</si>
  <si>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</si>
  <si>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</si>
  <si>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</si>
  <si>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</si>
  <si>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</si>
  <si>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</si>
  <si>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</si>
  <si>
    <t>玉名市玉東町病院設立組合</t>
  </si>
  <si>
    <t>有明広域行政事務組合</t>
  </si>
  <si>
    <t>熊本県後期高齢者医療広域連合
（一般会計）</t>
  </si>
  <si>
    <t>熊本県後期高齢者医療広域連合
（後期高齢者医療特別会計）</t>
  </si>
  <si>
    <t>特別会計（交通災害共済事業）分を含む</t>
  </si>
  <si>
    <t>町有施設整備基金</t>
  </si>
  <si>
    <t>ふるさと納税寄附金基金</t>
    <rPh sb="6" eb="8">
      <t>キフ</t>
    </rPh>
    <phoneticPr fontId="2"/>
  </si>
  <si>
    <t>ふるさと創生基金</t>
    <rPh sb="4" eb="6">
      <t>ソウセイ</t>
    </rPh>
    <rPh sb="6" eb="8">
      <t>キキン</t>
    </rPh>
    <phoneticPr fontId="2"/>
  </si>
  <si>
    <t>地域福祉基金</t>
    <rPh sb="0" eb="2">
      <t>チイキ</t>
    </rPh>
    <rPh sb="2" eb="4">
      <t>フクシ</t>
    </rPh>
    <rPh sb="4" eb="6">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</si>
  <si>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</si>
  <si>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</si>
  <si>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</si>
  <si>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</si>
  <si>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</si>
  <si>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</si>
  <si>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</si>
  <si>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</si>
  <si>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</si>
  <si>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</si>
  <si>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平成30年から令和4年の間では算出されておらず健全な財政状況といえる。有形固定資産償却率は、類似団体と比較して低い状況である。小・中学校や防災無線、役場庁舎等の大規模公共施設等の老朽化が進んでいるが、令和２年度に防災無線の改修を実施し、令和５年度に役場新庁舎建設を実施したため今後は減価償却率が低い状況になると想定している。</t>
    <rPh sb="11" eb="12">
      <t>ネン</t>
    </rPh>
    <rPh sb="131" eb="133">
      <t>ヤクバ</t>
    </rPh>
    <rPh sb="133" eb="136">
      <t>シンチョウシャ</t>
    </rPh>
    <rPh sb="136" eb="138">
      <t>ケンセツ</t>
    </rPh>
    <rPh sb="139" eb="141">
      <t>ジッシ</t>
    </rPh>
    <phoneticPr fontId="5"/>
  </si>
  <si>
    <t>将来負担比率は算出されていない状況である。実質公債費比率は類似団体と比較して低い水準にあり、近年横ばいとなっていたが、令和３年度以降、改修事業等に借入した地方債の償還が始まるため上昇していく見込みである。</t>
    <rPh sb="84" eb="85">
      <t>ハジ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</si>
</sst>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E557D5C-8B21-4C71-9EFA-BACEB59A2D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0A10-4CED-8101-79C2019CDA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108395</c:v>
                </c:pt>
                <c:pt idx="1">
                  <c:v>50468</c:v>
                </c:pt>
                <c:pt idx="2">
                  <c:v>176144</c:v>
                </c:pt>
                <c:pt idx="3">
                  <c:v>256940</c:v>
                </c:pt>
                <c:pt idx="4">
                  <c:v>112047</c:v>
                </c:pt>
              </c:numCache>
            </c:numRef>
          </c:val>
          <c:smooth val="0"/>
          <c:extLst>
            <c:ext xmlns:c16="http://schemas.microsoft.com/office/drawing/2014/chart" uri="{C3380CC4-5D6E-409C-BE32-E72D297353CC}">
              <c16:uniqueId val="{00000001-0A10-4CED-8101-79C2019CDA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4.21</c:v>
                </c:pt>
                <c:pt idx="1">
                  <c:v>6.4</c:v>
                </c:pt>
                <c:pt idx="2">
                  <c:v>10.6</c:v>
                </c:pt>
                <c:pt idx="3">
                  <c:v>2.33</c:v>
                </c:pt>
                <c:pt idx="4">
                  <c:v>12.27</c:v>
                </c:pt>
              </c:numCache>
            </c:numRef>
          </c:val>
          <c:extLst>
            <c:ext xmlns:c16="http://schemas.microsoft.com/office/drawing/2014/chart" uri="{C3380CC4-5D6E-409C-BE32-E72D297353CC}">
              <c16:uniqueId val="{00000000-1628-4CD4-8C7D-DA5101C27A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22.54</c:v>
                </c:pt>
                <c:pt idx="1">
                  <c:v>19.489999999999998</c:v>
                </c:pt>
                <c:pt idx="2">
                  <c:v>22.61</c:v>
                </c:pt>
                <c:pt idx="3">
                  <c:v>23.76</c:v>
                </c:pt>
                <c:pt idx="4">
                  <c:v>23.92</c:v>
                </c:pt>
              </c:numCache>
            </c:numRef>
          </c:val>
          <c:extLst>
            <c:ext xmlns:c16="http://schemas.microsoft.com/office/drawing/2014/chart" uri="{C3380CC4-5D6E-409C-BE32-E72D297353CC}">
              <c16:uniqueId val="{00000001-1628-4CD4-8C7D-DA5101C27A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-7.03</c:v>
                </c:pt>
                <c:pt idx="1">
                  <c:v>-3.16</c:v>
                </c:pt>
                <c:pt idx="2">
                  <c:v>4.51</c:v>
                </c:pt>
                <c:pt idx="3">
                  <c:v>-9.1300000000000008</c:v>
                </c:pt>
                <c:pt idx="4">
                  <c:v>8.5299999999999994</c:v>
                </c:pt>
              </c:numCache>
            </c:numRef>
          </c:val>
          <c:smooth val="0"/>
          <c:extLst>
            <c:ext xmlns:c16="http://schemas.microsoft.com/office/drawing/2014/chart" uri="{C3380CC4-5D6E-409C-BE32-E72D297353CC}">
              <c16:uniqueId val="{00000002-1628-4CD4-8C7D-DA5101C27A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D2-424B-8608-ED10767E74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D2-424B-8608-ED10767E74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D2-424B-8608-ED10767E749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D2-424B-8608-ED10767E749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AD2-424B-8608-ED10767E7497}"/>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0.16</c:v>
                </c:pt>
                <c:pt idx="2">
                  <c:v>#N/A</c:v>
                </c:pt>
                <c:pt idx="3">
                  <c:v>0.15</c:v>
                </c:pt>
                <c:pt idx="4">
                  <c:v>#N/A</c:v>
                </c:pt>
                <c:pt idx="5">
                  <c:v>0.43</c:v>
                </c:pt>
                <c:pt idx="6">
                  <c:v>#N/A</c:v>
                </c:pt>
                <c:pt idx="7">
                  <c:v>0.35</c:v>
                </c:pt>
                <c:pt idx="8">
                  <c:v>#N/A</c:v>
                </c:pt>
                <c:pt idx="9">
                  <c:v>0.31</c:v>
                </c:pt>
              </c:numCache>
            </c:numRef>
          </c:val>
          <c:extLst>
            <c:ext xmlns:c16="http://schemas.microsoft.com/office/drawing/2014/chart" uri="{C3380CC4-5D6E-409C-BE32-E72D297353CC}">
              <c16:uniqueId val="{00000005-2AD2-424B-8608-ED10767E7497}"/>
            </c:ext>
          </c:extLst>
        </c:ser>
        <c:ser>
          <c:idx val="6"/>
          <c:order val="6"/>
          <c:tx>
            <c:strRef>
              <c:f>データシート!$A$33</c:f>
              <c:strCache>
                <c:ptCount val="1"/>
                <c:pt idx="0">
                  <c:v>宅地開発特別会計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6.87</c:v>
                </c:pt>
                <c:pt idx="2">
                  <c:v>#N/A</c:v>
                </c:pt>
                <c:pt idx="3">
                  <c:v>5.53</c:v>
                </c:pt>
                <c:pt idx="4">
                  <c:v>#N/A</c:v>
                </c:pt>
                <c:pt idx="5">
                  <c:v>2.33</c:v>
                </c:pt>
                <c:pt idx="6">
                  <c:v>#N/A</c:v>
                </c:pt>
                <c:pt idx="7">
                  <c:v>0.31</c:v>
                </c:pt>
                <c:pt idx="8">
                  <c:v>#N/A</c:v>
                </c:pt>
                <c:pt idx="9">
                  <c:v>0.57999999999999996</c:v>
                </c:pt>
              </c:numCache>
            </c:numRef>
          </c:val>
          <c:extLst>
            <c:ext xmlns:c16="http://schemas.microsoft.com/office/drawing/2014/chart" uri="{C3380CC4-5D6E-409C-BE32-E72D297353CC}">
              <c16:uniqueId val="{00000006-2AD2-424B-8608-ED10767E749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1.47</c:v>
                </c:pt>
                <c:pt idx="2">
                  <c:v>#N/A</c:v>
                </c:pt>
                <c:pt idx="3">
                  <c:v>1.26</c:v>
                </c:pt>
                <c:pt idx="4">
                  <c:v>#N/A</c:v>
                </c:pt>
                <c:pt idx="5">
                  <c:v>2.09</c:v>
                </c:pt>
                <c:pt idx="6">
                  <c:v>#N/A</c:v>
                </c:pt>
                <c:pt idx="7">
                  <c:v>2.2000000000000002</c:v>
                </c:pt>
                <c:pt idx="8">
                  <c:v>#N/A</c:v>
                </c:pt>
                <c:pt idx="9">
                  <c:v>2.61</c:v>
                </c:pt>
              </c:numCache>
            </c:numRef>
          </c:val>
          <c:extLst>
            <c:ext xmlns:c16="http://schemas.microsoft.com/office/drawing/2014/chart" uri="{C3380CC4-5D6E-409C-BE32-E72D297353CC}">
              <c16:uniqueId val="{00000007-2AD2-424B-8608-ED10767E749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2.68</c:v>
                </c:pt>
                <c:pt idx="2">
                  <c:v>#N/A</c:v>
                </c:pt>
                <c:pt idx="3">
                  <c:v>3.04</c:v>
                </c:pt>
                <c:pt idx="4">
                  <c:v>#N/A</c:v>
                </c:pt>
                <c:pt idx="5">
                  <c:v>3.05</c:v>
                </c:pt>
                <c:pt idx="6">
                  <c:v>#N/A</c:v>
                </c:pt>
                <c:pt idx="7">
                  <c:v>3.06</c:v>
                </c:pt>
                <c:pt idx="8">
                  <c:v>#N/A</c:v>
                </c:pt>
                <c:pt idx="9">
                  <c:v>2.81</c:v>
                </c:pt>
              </c:numCache>
            </c:numRef>
          </c:val>
          <c:extLst>
            <c:ext xmlns:c16="http://schemas.microsoft.com/office/drawing/2014/chart" uri="{C3380CC4-5D6E-409C-BE32-E72D297353CC}">
              <c16:uniqueId val="{00000008-2AD2-424B-8608-ED10767E74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4.21</c:v>
                </c:pt>
                <c:pt idx="2">
                  <c:v>#N/A</c:v>
                </c:pt>
                <c:pt idx="3">
                  <c:v>6.39</c:v>
                </c:pt>
                <c:pt idx="4">
                  <c:v>#N/A</c:v>
                </c:pt>
                <c:pt idx="5">
                  <c:v>10.6</c:v>
                </c:pt>
                <c:pt idx="6">
                  <c:v>#N/A</c:v>
                </c:pt>
                <c:pt idx="7">
                  <c:v>2.33</c:v>
                </c:pt>
                <c:pt idx="8">
                  <c:v>#N/A</c:v>
                </c:pt>
                <c:pt idx="9">
                  <c:v>12.26</c:v>
                </c:pt>
              </c:numCache>
            </c:numRef>
          </c:val>
          <c:extLst>
            <c:ext xmlns:c16="http://schemas.microsoft.com/office/drawing/2014/chart" uri="{C3380CC4-5D6E-409C-BE32-E72D297353CC}">
              <c16:uniqueId val="{00000009-2AD2-424B-8608-ED10767E74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241</c:v>
                </c:pt>
                <c:pt idx="5">
                  <c:v>237</c:v>
                </c:pt>
                <c:pt idx="8">
                  <c:v>238</c:v>
                </c:pt>
                <c:pt idx="11">
                  <c:v>246</c:v>
                </c:pt>
                <c:pt idx="14">
                  <c:v>240</c:v>
                </c:pt>
              </c:numCache>
            </c:numRef>
          </c:val>
          <c:extLst>
            <c:ext xmlns:c16="http://schemas.microsoft.com/office/drawing/2014/chart" uri="{C3380CC4-5D6E-409C-BE32-E72D297353CC}">
              <c16:uniqueId val="{00000000-29DF-4E2D-9E05-677D628658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DF-4E2D-9E05-677D628658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1</c:v>
                </c:pt>
                <c:pt idx="6">
                  <c:v>1</c:v>
                </c:pt>
                <c:pt idx="9">
                  <c:v>10</c:v>
                </c:pt>
                <c:pt idx="12">
                  <c:v>16</c:v>
                </c:pt>
              </c:numCache>
            </c:numRef>
          </c:val>
          <c:extLst>
            <c:ext xmlns:c16="http://schemas.microsoft.com/office/drawing/2014/chart" uri="{C3380CC4-5D6E-409C-BE32-E72D297353CC}">
              <c16:uniqueId val="{00000002-29DF-4E2D-9E05-677D628658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60</c:v>
                </c:pt>
                <c:pt idx="3">
                  <c:v>62</c:v>
                </c:pt>
                <c:pt idx="6">
                  <c:v>73</c:v>
                </c:pt>
                <c:pt idx="9">
                  <c:v>80</c:v>
                </c:pt>
                <c:pt idx="12">
                  <c:v>89</c:v>
                </c:pt>
              </c:numCache>
            </c:numRef>
          </c:val>
          <c:extLst>
            <c:ext xmlns:c16="http://schemas.microsoft.com/office/drawing/2014/chart" uri="{C3380CC4-5D6E-409C-BE32-E72D297353CC}">
              <c16:uniqueId val="{00000003-29DF-4E2D-9E05-677D628658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c:v>
                </c:pt>
                <c:pt idx="3">
                  <c:v>28</c:v>
                </c:pt>
                <c:pt idx="6">
                  <c:v>28</c:v>
                </c:pt>
                <c:pt idx="9">
                  <c:v>29</c:v>
                </c:pt>
                <c:pt idx="12">
                  <c:v>41</c:v>
                </c:pt>
              </c:numCache>
            </c:numRef>
          </c:val>
          <c:extLst>
            <c:ext xmlns:c16="http://schemas.microsoft.com/office/drawing/2014/chart" uri="{C3380CC4-5D6E-409C-BE32-E72D297353CC}">
              <c16:uniqueId val="{00000004-29DF-4E2D-9E05-677D628658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DF-4E2D-9E05-677D628658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DF-4E2D-9E05-677D628658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214</c:v>
                </c:pt>
                <c:pt idx="3">
                  <c:v>215</c:v>
                </c:pt>
                <c:pt idx="6">
                  <c:v>217</c:v>
                </c:pt>
                <c:pt idx="9">
                  <c:v>230</c:v>
                </c:pt>
                <c:pt idx="12">
                  <c:v>238</c:v>
                </c:pt>
              </c:numCache>
            </c:numRef>
          </c:val>
          <c:extLst>
            <c:ext xmlns:c16="http://schemas.microsoft.com/office/drawing/2014/chart" uri="{C3380CC4-5D6E-409C-BE32-E72D297353CC}">
              <c16:uniqueId val="{00000007-29DF-4E2D-9E05-677D628658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77</c:v>
                </c:pt>
                <c:pt idx="2">
                  <c:v>#N/A</c:v>
                </c:pt>
                <c:pt idx="3">
                  <c:v>#N/A</c:v>
                </c:pt>
                <c:pt idx="4">
                  <c:v>69</c:v>
                </c:pt>
                <c:pt idx="5">
                  <c:v>#N/A</c:v>
                </c:pt>
                <c:pt idx="6">
                  <c:v>#N/A</c:v>
                </c:pt>
                <c:pt idx="7">
                  <c:v>81</c:v>
                </c:pt>
                <c:pt idx="8">
                  <c:v>#N/A</c:v>
                </c:pt>
                <c:pt idx="9">
                  <c:v>#N/A</c:v>
                </c:pt>
                <c:pt idx="10">
                  <c:v>103</c:v>
                </c:pt>
                <c:pt idx="11">
                  <c:v>#N/A</c:v>
                </c:pt>
                <c:pt idx="12">
                  <c:v>#N/A</c:v>
                </c:pt>
                <c:pt idx="13">
                  <c:v>144</c:v>
                </c:pt>
                <c:pt idx="14">
                  <c:v>#N/A</c:v>
                </c:pt>
              </c:numCache>
            </c:numRef>
          </c:val>
          <c:smooth val="0"/>
          <c:extLst>
            <c:ext xmlns:c16="http://schemas.microsoft.com/office/drawing/2014/chart" uri="{C3380CC4-5D6E-409C-BE32-E72D297353CC}">
              <c16:uniqueId val="{00000008-29DF-4E2D-9E05-677D628658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2575</c:v>
                </c:pt>
                <c:pt idx="5">
                  <c:v>2498</c:v>
                </c:pt>
                <c:pt idx="8">
                  <c:v>2679</c:v>
                </c:pt>
                <c:pt idx="11">
                  <c:v>2570</c:v>
                </c:pt>
                <c:pt idx="14">
                  <c:v>2466</c:v>
                </c:pt>
              </c:numCache>
            </c:numRef>
          </c:val>
          <c:extLst>
            <c:ext xmlns:c16="http://schemas.microsoft.com/office/drawing/2014/chart" uri="{C3380CC4-5D6E-409C-BE32-E72D297353CC}">
              <c16:uniqueId val="{00000000-0ECA-414A-AEDC-C99B061DC7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54</c:v>
                </c:pt>
                <c:pt idx="5">
                  <c:v>42</c:v>
                </c:pt>
                <c:pt idx="8">
                  <c:v>30</c:v>
                </c:pt>
                <c:pt idx="11">
                  <c:v>0</c:v>
                </c:pt>
                <c:pt idx="14">
                  <c:v>16</c:v>
                </c:pt>
              </c:numCache>
            </c:numRef>
          </c:val>
          <c:extLst>
            <c:ext xmlns:c16="http://schemas.microsoft.com/office/drawing/2014/chart" uri="{C3380CC4-5D6E-409C-BE32-E72D297353CC}">
              <c16:uniqueId val="{00000001-0ECA-414A-AEDC-C99B061DC7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1719</c:v>
                </c:pt>
                <c:pt idx="5">
                  <c:v>2125</c:v>
                </c:pt>
                <c:pt idx="8">
                  <c:v>2630</c:v>
                </c:pt>
                <c:pt idx="11">
                  <c:v>2791</c:v>
                </c:pt>
                <c:pt idx="14">
                  <c:v>3671</c:v>
                </c:pt>
              </c:numCache>
            </c:numRef>
          </c:val>
          <c:extLst>
            <c:ext xmlns:c16="http://schemas.microsoft.com/office/drawing/2014/chart" uri="{C3380CC4-5D6E-409C-BE32-E72D297353CC}">
              <c16:uniqueId val="{00000002-0ECA-414A-AEDC-C99B061DC7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CA-414A-AEDC-C99B061DC7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CA-414A-AEDC-C99B061DC7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CA-414A-AEDC-C99B061DC7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165</c:v>
                </c:pt>
                <c:pt idx="3">
                  <c:v>188</c:v>
                </c:pt>
                <c:pt idx="6">
                  <c:v>179</c:v>
                </c:pt>
                <c:pt idx="9">
                  <c:v>115</c:v>
                </c:pt>
                <c:pt idx="12">
                  <c:v>96</c:v>
                </c:pt>
              </c:numCache>
            </c:numRef>
          </c:val>
          <c:extLst>
            <c:ext xmlns:c16="http://schemas.microsoft.com/office/drawing/2014/chart" uri="{C3380CC4-5D6E-409C-BE32-E72D297353CC}">
              <c16:uniqueId val="{00000006-0ECA-414A-AEDC-C99B061DC7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244</c:v>
                </c:pt>
                <c:pt idx="3">
                  <c:v>260</c:v>
                </c:pt>
                <c:pt idx="6">
                  <c:v>336</c:v>
                </c:pt>
                <c:pt idx="9">
                  <c:v>376</c:v>
                </c:pt>
                <c:pt idx="12">
                  <c:v>405</c:v>
                </c:pt>
              </c:numCache>
            </c:numRef>
          </c:val>
          <c:extLst>
            <c:ext xmlns:c16="http://schemas.microsoft.com/office/drawing/2014/chart" uri="{C3380CC4-5D6E-409C-BE32-E72D297353CC}">
              <c16:uniqueId val="{00000007-0ECA-414A-AEDC-C99B061DC7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266</c:v>
                </c:pt>
                <c:pt idx="3">
                  <c:v>243</c:v>
                </c:pt>
                <c:pt idx="6">
                  <c:v>256</c:v>
                </c:pt>
                <c:pt idx="9">
                  <c:v>189</c:v>
                </c:pt>
                <c:pt idx="12">
                  <c:v>197</c:v>
                </c:pt>
              </c:numCache>
            </c:numRef>
          </c:val>
          <c:extLst>
            <c:ext xmlns:c16="http://schemas.microsoft.com/office/drawing/2014/chart" uri="{C3380CC4-5D6E-409C-BE32-E72D297353CC}">
              <c16:uniqueId val="{00000008-0ECA-414A-AEDC-C99B061DC7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c:v>
                </c:pt>
                <c:pt idx="3">
                  <c:v>25</c:v>
                </c:pt>
                <c:pt idx="6">
                  <c:v>23</c:v>
                </c:pt>
                <c:pt idx="9">
                  <c:v>73</c:v>
                </c:pt>
                <c:pt idx="12">
                  <c:v>104</c:v>
                </c:pt>
              </c:numCache>
            </c:numRef>
          </c:val>
          <c:extLst>
            <c:ext xmlns:c16="http://schemas.microsoft.com/office/drawing/2014/chart" uri="{C3380CC4-5D6E-409C-BE32-E72D297353CC}">
              <c16:uniqueId val="{00000009-0ECA-414A-AEDC-C99B061DC7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2300</c:v>
                </c:pt>
                <c:pt idx="3">
                  <c:v>2221</c:v>
                </c:pt>
                <c:pt idx="6">
                  <c:v>2361</c:v>
                </c:pt>
                <c:pt idx="9">
                  <c:v>2768</c:v>
                </c:pt>
                <c:pt idx="12">
                  <c:v>2735</c:v>
                </c:pt>
              </c:numCache>
            </c:numRef>
          </c:val>
          <c:extLst>
            <c:ext xmlns:c16="http://schemas.microsoft.com/office/drawing/2014/chart" uri="{C3380CC4-5D6E-409C-BE32-E72D297353CC}">
              <c16:uniqueId val="{0000000A-0ECA-414A-AEDC-C99B061DC7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CA-414A-AEDC-C99B061DC7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446</c:v>
                </c:pt>
                <c:pt idx="1">
                  <c:v>516</c:v>
                </c:pt>
                <c:pt idx="2">
                  <c:v>516</c:v>
                </c:pt>
              </c:numCache>
            </c:numRef>
          </c:val>
          <c:extLst>
            <c:ext xmlns:c16="http://schemas.microsoft.com/office/drawing/2014/chart" uri="{C3380CC4-5D6E-409C-BE32-E72D297353CC}">
              <c16:uniqueId val="{00000000-F0AE-464D-B0D2-ACBAC69F92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369</c:v>
                </c:pt>
                <c:pt idx="1">
                  <c:v>370</c:v>
                </c:pt>
                <c:pt idx="2">
                  <c:v>371</c:v>
                </c:pt>
              </c:numCache>
            </c:numRef>
          </c:val>
          <c:extLst>
            <c:ext xmlns:c16="http://schemas.microsoft.com/office/drawing/2014/chart" uri="{C3380CC4-5D6E-409C-BE32-E72D297353CC}">
              <c16:uniqueId val="{00000001-F0AE-464D-B0D2-ACBAC69F92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1714</c:v>
                </c:pt>
                <c:pt idx="1">
                  <c:v>2252</c:v>
                </c:pt>
                <c:pt idx="2">
                  <c:v>2689</c:v>
                </c:pt>
              </c:numCache>
            </c:numRef>
          </c:val>
          <c:extLst>
            <c:ext xmlns:c16="http://schemas.microsoft.com/office/drawing/2014/chart" uri="{C3380CC4-5D6E-409C-BE32-E72D297353CC}">
              <c16:uniqueId val="{00000002-F0AE-464D-B0D2-ACBAC69F92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{850402C8-969D-4C93-BD4C-4581FB26411F}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BD0-452C-9767-135D5CAC42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{691DD576-3D38-4490-817F-E41E1F977835}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D0-452C-9767-135D5CAC42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{8585BCC4-1F49-4B27-B114-0D885FF360ED}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D0-452C-9767-135D5CAC42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{34FA8A99-4F10-471F-9622-F2BC493C8B70}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D0-452C-9767-135D5CAC42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{074CD02D-E824-4855-85FA-2A839BFDCE44}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D0-452C-9767-135D5CAC42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{3FBD3505-0E8E-4411-BECA-31726728FD51}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BD0-452C-9767-135D5CAC42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{C204FBE2-3D10-4710-8D68-1D5F0162ADCA}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BD0-452C-9767-135D5CAC42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{85D44874-C655-4ED3-A4A8-1FC8915C0FF9}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BD0-452C-9767-135D5CAC42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{4EEE7DD1-F95D-46BC-94CF-9E9073DB6EE5}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BD0-452C-9767-135D5CAC42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69.099999999999994</c:v>
                </c:pt>
                <c:pt idx="16">
                  <c:v>67.599999999999994</c:v>
                </c:pt>
                <c:pt idx="24">
                  <c:v>61.9</c:v>
                </c:pt>
                <c:pt idx="32">
                  <c:v>62.2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BD0-452C-9767-135D5CAC42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{15DA3B0C-96A5-4B7E-A839-4F9971CE7F38}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BD0-452C-9767-135D5CAC42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{F3F337B5-A791-42EB-A5BF-4A755EF1320F}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D0-452C-9767-135D5CAC42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{3E8FE383-23BB-49CB-8B81-78919734F044}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D0-452C-9767-135D5CAC42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{F18BAD04-A304-429E-8E96-8DAEA5CA9EEE}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D0-452C-9767-135D5CAC42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{D4F4880B-AE5A-4920-B2AC-778DB7D95495}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D0-452C-9767-135D5CAC421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{4EE9C4A1-7627-4DB5-8DA2-16125379BC51}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BD0-452C-9767-135D5CAC421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{E1270F56-69EB-4238-94A1-6F49B53FF162}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BD0-452C-9767-135D5CAC421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{6ACDA789-6C39-4082-A00C-CD0BD381F99F}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BD0-452C-9767-135D5CAC421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{2D06EB61-F468-462C-8124-AAFA4ADC1F87}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BD0-452C-9767-135D5CAC42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D0-452C-9767-135D5CAC4211}"/>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{E9403125-AB08-4B45-A5A8-0439D0B2E124}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133-4AEB-9405-C3284171BD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{63F0EA1E-A9DF-4C15-89FB-C2CBEB766C07}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33-4AEB-9405-C3284171BD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{B531A6B5-1313-43F9-AB8F-0A9C71832B68}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33-4AEB-9405-C3284171BD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{80E36370-8494-4B07-B710-717AE9765B7C}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33-4AEB-9405-C3284171BD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{7A93424D-8759-499D-84C3-FBE38D07428B}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33-4AEB-9405-C3284171BD9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{2E4372AE-E34E-4E30-92D8-BFFCB4DDAC5F}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133-4AEB-9405-C3284171BD9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{4C5C3131-C45E-4D1E-826D-2BFE9A2F807A}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133-4AEB-9405-C3284171BD9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{7C42F138-1873-434F-844E-31E6DCF5F5D3}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133-4AEB-9405-C3284171BD9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{CDBD96CF-FC03-4CA8-AFE6-CF0E2DB955C8}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133-4AEB-9405-C3284171BD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4.5</c:v>
                </c:pt>
                <c:pt idx="16">
                  <c:v>4.4000000000000004</c:v>
                </c:pt>
                <c:pt idx="24">
                  <c:v>4.7</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133-4AEB-9405-C3284171BD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{CB22F4FB-E6DC-46B3-8B8A-460F9A23ABCA}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133-4AEB-9405-C3284171BD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{9B152547-99A6-4AB5-864B-7693310450E0}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33-4AEB-9405-C3284171BD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{65870119-0584-4B0D-A05B-2DE14A5B1A52}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33-4AEB-9405-C3284171BD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{5ECA9DB3-7C93-497F-BDBB-D1B8DBBF0CF6}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33-4AEB-9405-C3284171BD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{71188291-25EC-4E5F-B429-31FBABCBA347}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33-4AEB-9405-C3284171BD9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{C933182E-3687-45D8-AC22-1C3E2F768218}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133-4AEB-9405-C3284171BD9F}"/>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{D6A32193-5CB5-45A7-A419-77893BB00AC2}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133-4AEB-9405-C3284171BD9F}"/>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{D6A2A804-7FF5-4BCA-ADD9-762275BD4081}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133-4AEB-9405-C3284171BD9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{E2DFB674-12B7-4060-8B43-1D60D2BAFF09}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133-4AEB-9405-C3284171BD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33-4AEB-9405-C3284171BD9F}"/>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前年度と比較すると、分子については</a:t>
          </a:r>
          <a:r>
            <a:rPr kumimoji="1" lang="en-US" altLang="ja-JP" sz="1100" b="0" i="0" baseline="0">
              <a:solidFill>
                <a:schemeClr val="dk1"/>
              </a:solidFill>
              <a:effectLst/>
              <a:latin typeface="+mn-lt"/>
              <a:ea typeface="+mn-ea"/>
              <a:cs typeface="+mn-cs"/>
            </a:rPr>
            <a:t>41,080</a:t>
          </a:r>
          <a:r>
            <a:rPr kumimoji="1" lang="ja-JP" altLang="ja-JP" sz="1100" b="0" i="0" baseline="0">
              <a:solidFill>
                <a:schemeClr val="dk1"/>
              </a:solidFill>
              <a:effectLst/>
              <a:latin typeface="+mn-lt"/>
              <a:ea typeface="+mn-ea"/>
              <a:cs typeface="+mn-cs"/>
            </a:rPr>
            <a:t>千円増加し、分母が</a:t>
          </a:r>
          <a:r>
            <a:rPr kumimoji="1" lang="en-US" altLang="ja-JP" sz="1100" b="0" i="0" baseline="0">
              <a:solidFill>
                <a:schemeClr val="dk1"/>
              </a:solidFill>
              <a:effectLst/>
              <a:latin typeface="+mn-lt"/>
              <a:ea typeface="+mn-ea"/>
              <a:cs typeface="+mn-cs"/>
            </a:rPr>
            <a:t>12,138</a:t>
          </a:r>
          <a:r>
            <a:rPr kumimoji="1" lang="ja-JP" altLang="ja-JP" sz="1100" b="0" i="0" baseline="0">
              <a:solidFill>
                <a:schemeClr val="dk1"/>
              </a:solidFill>
              <a:effectLst/>
              <a:latin typeface="+mn-lt"/>
              <a:ea typeface="+mn-ea"/>
              <a:cs typeface="+mn-cs"/>
            </a:rPr>
            <a:t>千円減少したことにより、実質公債費比率は</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増加した。これまで新規の地方債発行は元利償還額を超えない範囲で行うという考え方のもと抑制に努めてきたが、今後は大型事業の償還が始まり、学校施設等の改修も控えていることから元利償還金及び起債残高は増加する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前年度と比較すると、地方債の現在高は減少したが、債務負担行為に基づく支出予定額や組合等負担等見込額等が増加したことにより将来負担額が</a:t>
          </a:r>
          <a:r>
            <a:rPr kumimoji="1" lang="en-US" altLang="ja-JP" sz="1100" b="0" i="0" baseline="0">
              <a:solidFill>
                <a:schemeClr val="dk1"/>
              </a:solidFill>
              <a:effectLst/>
              <a:latin typeface="+mn-lt"/>
              <a:ea typeface="+mn-ea"/>
              <a:cs typeface="+mn-cs"/>
            </a:rPr>
            <a:t>61,256</a:t>
          </a:r>
          <a:r>
            <a:rPr kumimoji="1" lang="ja-JP" altLang="ja-JP" sz="1100" b="0" i="0" baseline="0">
              <a:solidFill>
                <a:schemeClr val="dk1"/>
              </a:solidFill>
              <a:effectLst/>
              <a:latin typeface="+mn-lt"/>
              <a:ea typeface="+mn-ea"/>
              <a:cs typeface="+mn-cs"/>
            </a:rPr>
            <a:t>千円増加した。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将来負担額は増加し、標準財政規模等の減少により分母は減少したが、充当可能財源等が</a:t>
          </a:r>
          <a:r>
            <a:rPr lang="en-US" altLang="ja-JP" sz="1100" b="0" i="0" baseline="0">
              <a:solidFill>
                <a:schemeClr val="dk1"/>
              </a:solidFill>
              <a:effectLst/>
              <a:latin typeface="+mn-lt"/>
              <a:ea typeface="+mn-ea"/>
              <a:cs typeface="+mn-cs"/>
            </a:rPr>
            <a:t>782,658</a:t>
          </a:r>
          <a:r>
            <a:rPr lang="ja-JP" altLang="ja-JP" sz="1100" b="0" i="0" baseline="0">
              <a:solidFill>
                <a:schemeClr val="dk1"/>
              </a:solidFill>
              <a:effectLst/>
              <a:latin typeface="+mn-lt"/>
              <a:ea typeface="+mn-ea"/>
              <a:cs typeface="+mn-cs"/>
            </a:rPr>
            <a:t>千円増加したことにより、将来負担比率は</a:t>
          </a:r>
          <a:r>
            <a:rPr lang="en-US" altLang="ja-JP" sz="1100" b="0" i="0" baseline="0">
              <a:solidFill>
                <a:schemeClr val="dk1"/>
              </a:solidFill>
              <a:effectLst/>
              <a:latin typeface="+mn-lt"/>
              <a:ea typeface="+mn-ea"/>
              <a:cs typeface="+mn-cs"/>
            </a:rPr>
            <a:t>40.9</a:t>
          </a:r>
          <a:r>
            <a:rPr lang="ja-JP" altLang="ja-JP" sz="1100" b="0" i="0" baseline="0">
              <a:solidFill>
                <a:schemeClr val="dk1"/>
              </a:solidFill>
              <a:effectLst/>
              <a:latin typeface="+mn-lt"/>
              <a:ea typeface="+mn-ea"/>
              <a:cs typeface="+mn-cs"/>
            </a:rPr>
            <a:t>ポイント減少した。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歳計剰余金処分、利子運用益及び特定目的基金への純積立により基金残高は前年度と比較して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年度にかけて行う役場新庁舎建設事業に対し、町有施設整備基金を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千円ほど取崩すことになる。今後も公共施設の維持補修や更新整備が見込まれるため、計画的に積立てを行っていく。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また、近年増加し本町の貴重な財源となっているふるさと納税寄附金については、歳出予算規模が大きくなるなかで政策的経費と経常経費へのバランスを考慮しながら活用を図っていく。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町有施設整備基金については、新庁舎建設に活用。</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ふるさと納税寄附金基金については、当該年度分の寄附金を基金に積み立て、次年度以降に寄附者の指定する使途に応じた事業分野に充当していく。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ふるさと創生基金については、町の特性を生かしたまちづくりのため必要な事業の経費に充当する。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地域福祉基金については、運用益を高齢者等の福祉増進のため必要な事業の経費に充当する。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年熊本地震復興基金については、熊本地震からの復旧・復興に活用するため取崩し、活用していく。</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町有施設整備基金は純積立及び運用益で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200,716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千円を積立て、役場新庁舎建設事業に充てるため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ふるさと納税寄附金基金は、経費充当後の残額及び運用益で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千円を積立て、寄附者の希望する事業の財源として活用するため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その他の増加は運用益を積立てたものである。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新庁舎建設に向けて町有施設整備基金に積立てを行ってきたが、令和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年度までにそのほとんどを取崩すことになる。今後控えている公共施設の維持補修及び更新整備に対応するため、計画的に積立てを行っていく。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また、近年の低金利情勢により果実運用型基金の運用益による充当事業の実施が困難な状況であるため、取崩型への転用を検討する。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千円、利子運用益で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千円積立てを行い、年度末の現金不足に対応するため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％を目途に財政調整期基金の確保を行ってきたが、今後、頻発する災害や物価高騰等の経済事情の変動に対応できるよう財源確保に努める。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千円の積立てを行い、熊本地震災害廃棄物処理に係る地方債償還に充当するため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熊本地震災害廃棄物処理に係る地方債償還に対し取崩す見込みだが、他の基金残高状況を見ながら取崩しを行っていく。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158AF3-4AEA-4935-BEE2-505799F54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8A41AB-C7CA-4114-95AA-D01F44BDC0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FFA8E2F-AFC3-4CFF-B8EE-AC28E8E38F4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C59D419-BF57-480F-B7EB-247FFC800FC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BBF248A-626F-4D79-860F-1C875C929D9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40C00C6-0291-45D8-8FFE-7260FDBA184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FF5779D-9582-42DA-829B-4DC3FEEF907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E54F485-0647-44E9-BCC3-F21E4323848B}"/>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AD9B254-FDA3-4AED-A69E-208D9ED8887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19AA6F1-78D7-4F1C-BA90-5A9821AB64D8}"/>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2249734-6BF6-4097-BAA9-36DB2469802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2E443F7-BF59-466B-9946-A10974A73AD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5B82FB0-08B6-4B7E-B370-D687D18DBCF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6C9529-F3F7-49CF-97D6-C7D86215551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2BC02C5-FF9D-46BC-BD55-57B0659FD70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41CE710-CCFB-496B-A6E8-14456D036B2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D10F169-83BE-4C49-BB3F-AF23F33BBA5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2E16F33-FE08-4A23-9F79-E2130E1CAC4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94BE749-6FAD-4915-8FEA-87B81B24BBA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A2157F2-CF87-4893-8B70-ACD6B280826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3BD9E22-5056-4849-944F-06B52B49EAC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D76BDE0-4A3B-4026-A3A6-E15B179C1F7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7DEA495-E909-4AA9-9626-3907A8DC805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77BEB5-0A33-431D-B68B-0C88FCF626A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B6FAFAB-B547-46B6-984C-92C0FBA09DF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2571BA6-5AF7-403B-9AA3-05935EA39F3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E870473-99B7-4C78-A79E-5DDFE98EFFC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67074E8-5BDE-41D0-8B69-2AB14DD3988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FD5CBC1-6159-4A1A-971B-D92FEDC61B7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68A201B-CDDD-4E1A-8FA7-03EDE9EFA4E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95FD516-1EBD-4F7E-B1CD-C76D890778D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6D4A0B7-A607-4CAA-9AE6-066B7282FD2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34F2856-E22D-4950-9E3A-83AD81EFFBA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802C00A-F2DF-41D2-9BFC-8F308594510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63E799A-0230-4803-AA7A-F4E25E6DF88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F535D4F-856E-4419-99DB-048FB61BE5F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EB7C8FA-57E8-42A9-A8EE-797AC14366E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442904D-AF5D-4D29-B492-A9A9AC33B6E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CEF2E79-F936-4247-939D-007A6044E53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8379341-D163-402B-AD10-77715D2C41F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D733C65-0156-4696-9294-F74350DC29E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4935D9E-FFA5-418C-B3EB-71D3E1A22E2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41A8D4B-F2EA-4B41-BDD4-147C68F77867}"/>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DA79B70-635D-481E-856E-B629E432950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56F04F1-3D83-407A-929A-E8A64279A64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7FB15B3-D34D-4A81-A958-8F8149A2BAC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F9C8541-0194-4EDB-B296-C07E3CF442A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D0C38D-39A0-44B9-AC22-9BF475867B4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4123ABD-5A60-4F60-B973-02BCD7E127A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D8BDBFA-81A3-4DF5-B40E-BE70DAE41EE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1EFAE6F-3F2C-40B6-BD04-3269F739265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D11550-2F43-46C8-8B2F-C1C6D71611D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123B6FB-4548-4F4A-A230-85216677B2D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4D1A647-39AE-4C2A-805C-06874473DF4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2900A5F-BBAA-4720-9A35-9CE512AEC2C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4DD929-39EE-4AA1-B20A-35BF6E18AE6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FB688F0-FC78-4F3C-9DB7-06786350E75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有形固定資産減価償却率は類似団体をやや下回っている。その主な要因として、令和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年度に公営住宅を新たに建てたことに起因する。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370E65B-E904-4CDF-9351-5EA7C1155D0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1AF01AC-E998-4682-AF99-6434DB40B4E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DADB072-832B-47D9-9508-D07066B3D27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FD36FCB-DF6A-4F90-A076-E731C89B2D9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1B9A723-8C9E-4CB7-9294-B47176B088AD}"/>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D78B345-E723-43EB-AD5D-87C523A3E18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5337F44-532F-41FE-810F-5BF255A7DC0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E15DEB0-6033-45D1-9399-A4657246A2B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35EA6C8-28A1-4160-8908-6DA2A09F3DB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6F180E9-6881-4C26-AB37-066A1E2D6C0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749A548-E283-4768-BF50-09692A5311C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911893E-106A-4661-B0C9-B8C0E9C109E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9432EEC-8C92-41C9-B897-089F5DB4489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3D4FCD4-DD8B-407D-86C5-96C3E8147F5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5739458-CF1A-416A-9C3F-7D489E41A1C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1363CF9-9635-4700-93CA-121D1ABAE05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7E10D93B-C329-4C8C-9780-4036583D93A3}"/>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01A84A63-5C37-496A-A0B7-0EF35B722F9D}"/>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B09C9898-1646-4B60-BDCA-67B2398E7D55}"/>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41D0388D-EB51-495B-B790-53DDFF8C4858}"/>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9F4EFEA8-F524-4B89-AC06-DF4D5CB970A3}"/>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80" name="有形固定資産減価償却率平均値テキスト">
          <a:extLst>
            <a:ext uri="{FF2B5EF4-FFF2-40B4-BE49-F238E27FC236}">
              <a16:creationId xmlns:a16="http://schemas.microsoft.com/office/drawing/2014/main" id="{D8A932C0-EFE9-460C-AB99-9EACEE91AFAE}"/>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DAD6F4FB-B0C1-414A-8C5B-DF51C13F7038}"/>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600303D1-3DF4-4220-979D-A1ACF28B2554}"/>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89B88A31-53A0-4981-9645-E9D44B34A284}"/>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67962E49-BC00-4243-8640-9BC2813556C0}"/>
            </a:ext>
          </a:extLst>
        </xdr:cNvPr>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B96B42B1-7E44-4C7D-B294-EA357E2ECFB2}"/>
            </a:ext>
          </a:extLst>
        </xdr:cNvPr>
        <xdr:cNvSpPr/>
      </xdr:nvSpPr>
      <xdr:spPr>
        <a:xfrm>
          <a:off x="1714500" y="485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5587516-584A-45AF-B66E-540677CF1B4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4E0891E-38CC-4AB5-BCDB-EB73F173055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C9C390A-C676-45E7-9E24-5C95ACE38F5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ADE1AEE-764B-4DE3-BFF6-E846AA34FFE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FA780AA-6F6E-4F41-855F-A4055CB5AF3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91" name="楕円 90">
          <a:extLst>
            <a:ext uri="{FF2B5EF4-FFF2-40B4-BE49-F238E27FC236}">
              <a16:creationId xmlns:a16="http://schemas.microsoft.com/office/drawing/2014/main" id="{6D423EB9-745E-476E-A45C-5932201264F5}"/>
            </a:ext>
          </a:extLst>
        </xdr:cNvPr>
        <xdr:cNvSpPr/>
      </xdr:nvSpPr>
      <xdr:spPr>
        <a:xfrm>
          <a:off x="47117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92" name="有形固定資産減価償却率該当値テキスト">
          <a:extLst>
            <a:ext uri="{FF2B5EF4-FFF2-40B4-BE49-F238E27FC236}">
              <a16:creationId xmlns:a16="http://schemas.microsoft.com/office/drawing/2014/main" id="{03F0F806-9A0D-468E-8DC8-D60C233BBC0C}"/>
            </a:ext>
          </a:extLst>
        </xdr:cNvPr>
        <xdr:cNvSpPr txBox="1"/>
      </xdr:nvSpPr>
      <xdr:spPr>
        <a:xfrm>
          <a:off x="4813300" y="47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93" name="楕円 92">
          <a:extLst>
            <a:ext uri="{FF2B5EF4-FFF2-40B4-BE49-F238E27FC236}">
              <a16:creationId xmlns:a16="http://schemas.microsoft.com/office/drawing/2014/main" id="{7D86C82B-2B12-4CDA-9CBF-D0FC1311E5E8}"/>
            </a:ext>
          </a:extLst>
        </xdr:cNvPr>
        <xdr:cNvSpPr/>
      </xdr:nvSpPr>
      <xdr:spPr>
        <a:xfrm>
          <a:off x="4000500" y="4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8255</xdr:rowOff>
    </xdr:to>
    <xdr:cxnSp macro="">
      <xdr:nvCxnSpPr>
        <xdr:cNvPr id="94" name="直線コネクタ 93">
          <a:extLst>
            <a:ext uri="{FF2B5EF4-FFF2-40B4-BE49-F238E27FC236}">
              <a16:creationId xmlns:a16="http://schemas.microsoft.com/office/drawing/2014/main" id="{A59F0F98-F29F-4279-BE1B-6C8BA6967169}"/>
            </a:ext>
          </a:extLst>
        </xdr:cNvPr>
        <xdr:cNvCxnSpPr/>
      </xdr:nvCxnSpPr>
      <xdr:spPr>
        <a:xfrm>
          <a:off x="4051300" y="496951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95" name="楕円 94">
          <a:extLst>
            <a:ext uri="{FF2B5EF4-FFF2-40B4-BE49-F238E27FC236}">
              <a16:creationId xmlns:a16="http://schemas.microsoft.com/office/drawing/2014/main" id="{0FE97B90-C151-4CAD-A7A9-236CF4211ACA}"/>
            </a:ext>
          </a:extLst>
        </xdr:cNvPr>
        <xdr:cNvSpPr/>
      </xdr:nvSpPr>
      <xdr:spPr>
        <a:xfrm>
          <a:off x="3238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30</xdr:row>
      <xdr:rowOff>31115</xdr:rowOff>
    </xdr:to>
    <xdr:cxnSp macro="">
      <xdr:nvCxnSpPr>
        <xdr:cNvPr id="96" name="直線コネクタ 95">
          <a:extLst>
            <a:ext uri="{FF2B5EF4-FFF2-40B4-BE49-F238E27FC236}">
              <a16:creationId xmlns:a16="http://schemas.microsoft.com/office/drawing/2014/main" id="{72C00057-3810-4C94-B267-CE3B438EE34A}"/>
            </a:ext>
          </a:extLst>
        </xdr:cNvPr>
        <xdr:cNvCxnSpPr/>
      </xdr:nvCxnSpPr>
      <xdr:spPr>
        <a:xfrm flipV="1">
          <a:off x="3289300" y="4969510"/>
          <a:ext cx="762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a:extLst>
            <a:ext uri="{FF2B5EF4-FFF2-40B4-BE49-F238E27FC236}">
              <a16:creationId xmlns:a16="http://schemas.microsoft.com/office/drawing/2014/main" id="{19B9FFD0-08CF-4B54-A1ED-FACA25F6FC7E}"/>
            </a:ext>
          </a:extLst>
        </xdr:cNvPr>
        <xdr:cNvSpPr/>
      </xdr:nvSpPr>
      <xdr:spPr>
        <a:xfrm>
          <a:off x="2476500" y="51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85090</xdr:rowOff>
    </xdr:to>
    <xdr:cxnSp macro="">
      <xdr:nvCxnSpPr>
        <xdr:cNvPr id="98" name="直線コネクタ 97">
          <a:extLst>
            <a:ext uri="{FF2B5EF4-FFF2-40B4-BE49-F238E27FC236}">
              <a16:creationId xmlns:a16="http://schemas.microsoft.com/office/drawing/2014/main" id="{71FCCC85-1566-4A15-890E-D4F8A7824EE3}"/>
            </a:ext>
          </a:extLst>
        </xdr:cNvPr>
        <xdr:cNvCxnSpPr/>
      </xdr:nvCxnSpPr>
      <xdr:spPr>
        <a:xfrm flipV="1">
          <a:off x="2527300" y="51746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99" name="楕円 98">
          <a:extLst>
            <a:ext uri="{FF2B5EF4-FFF2-40B4-BE49-F238E27FC236}">
              <a16:creationId xmlns:a16="http://schemas.microsoft.com/office/drawing/2014/main" id="{6CF02488-3760-4824-BE48-5170FD9976BC}"/>
            </a:ext>
          </a:extLst>
        </xdr:cNvPr>
        <xdr:cNvSpPr/>
      </xdr:nvSpPr>
      <xdr:spPr>
        <a:xfrm>
          <a:off x="1714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85090</xdr:rowOff>
    </xdr:to>
    <xdr:cxnSp macro="">
      <xdr:nvCxnSpPr>
        <xdr:cNvPr id="100" name="直線コネクタ 99">
          <a:extLst>
            <a:ext uri="{FF2B5EF4-FFF2-40B4-BE49-F238E27FC236}">
              <a16:creationId xmlns:a16="http://schemas.microsoft.com/office/drawing/2014/main" id="{786BCC89-6857-4DD8-907E-C0D82FA0465F}"/>
            </a:ext>
          </a:extLst>
        </xdr:cNvPr>
        <xdr:cNvCxnSpPr/>
      </xdr:nvCxnSpPr>
      <xdr:spPr>
        <a:xfrm>
          <a:off x="1765300" y="517821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101" name="n_1aveValue有形固定資産減価償却率">
          <a:extLst>
            <a:ext uri="{FF2B5EF4-FFF2-40B4-BE49-F238E27FC236}">
              <a16:creationId xmlns:a16="http://schemas.microsoft.com/office/drawing/2014/main" id="{3E8D6A6F-504D-40CF-A393-FD327ADAC953}"/>
            </a:ext>
          </a:extLst>
        </xdr:cNvPr>
        <xdr:cNvSpPr txBox="1"/>
      </xdr:nvSpPr>
      <xdr:spPr>
        <a:xfrm>
          <a:off x="3836044" y="513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2" name="n_2aveValue有形固定資産減価償却率">
          <a:extLst>
            <a:ext uri="{FF2B5EF4-FFF2-40B4-BE49-F238E27FC236}">
              <a16:creationId xmlns:a16="http://schemas.microsoft.com/office/drawing/2014/main" id="{71814F6F-FC0F-4DC8-836E-8F4FDD4275EB}"/>
            </a:ext>
          </a:extLst>
        </xdr:cNvPr>
        <xdr:cNvSpPr txBox="1"/>
      </xdr:nvSpPr>
      <xdr:spPr>
        <a:xfrm>
          <a:off x="3086744" y="47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3" name="n_3aveValue有形固定資産減価償却率">
          <a:extLst>
            <a:ext uri="{FF2B5EF4-FFF2-40B4-BE49-F238E27FC236}">
              <a16:creationId xmlns:a16="http://schemas.microsoft.com/office/drawing/2014/main" id="{EA941CC0-9B66-42F7-92A2-6CF2BBE40237}"/>
            </a:ext>
          </a:extLst>
        </xdr:cNvPr>
        <xdr:cNvSpPr txBox="1"/>
      </xdr:nvSpPr>
      <xdr:spPr>
        <a:xfrm>
          <a:off x="2324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4" name="n_4aveValue有形固定資産減価償却率">
          <a:extLst>
            <a:ext uri="{FF2B5EF4-FFF2-40B4-BE49-F238E27FC236}">
              <a16:creationId xmlns:a16="http://schemas.microsoft.com/office/drawing/2014/main" id="{4DDD8ADC-4D6B-41E4-8AE4-ECBE637EA1F8}"/>
            </a:ext>
          </a:extLst>
        </xdr:cNvPr>
        <xdr:cNvSpPr txBox="1"/>
      </xdr:nvSpPr>
      <xdr:spPr>
        <a:xfrm>
          <a:off x="1562744" y="462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105" name="n_1mainValue有形固定資産減価償却率">
          <a:extLst>
            <a:ext uri="{FF2B5EF4-FFF2-40B4-BE49-F238E27FC236}">
              <a16:creationId xmlns:a16="http://schemas.microsoft.com/office/drawing/2014/main" id="{DE23740E-F418-4616-AC5C-94FDAB66CDEB}"/>
            </a:ext>
          </a:extLst>
        </xdr:cNvPr>
        <xdr:cNvSpPr txBox="1"/>
      </xdr:nvSpPr>
      <xdr:spPr>
        <a:xfrm>
          <a:off x="3836044"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106" name="n_2mainValue有形固定資産減価償却率">
          <a:extLst>
            <a:ext uri="{FF2B5EF4-FFF2-40B4-BE49-F238E27FC236}">
              <a16:creationId xmlns:a16="http://schemas.microsoft.com/office/drawing/2014/main" id="{20661033-41D4-4645-BF0A-CF589A59FCE8}"/>
            </a:ext>
          </a:extLst>
        </xdr:cNvPr>
        <xdr:cNvSpPr txBox="1"/>
      </xdr:nvSpPr>
      <xdr:spPr>
        <a:xfrm>
          <a:off x="30867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127017</xdr:rowOff>
    </xdr:from>
    <xdr:ext cx="405111" cy="259045"/>
    <xdr:sp macro="" textlink="">
      <xdr:nvSpPr>
        <xdr:cNvPr id="107" name="n_3mainValue有形固定資産減価償却率">
          <a:extLst>
            <a:ext uri="{FF2B5EF4-FFF2-40B4-BE49-F238E27FC236}">
              <a16:creationId xmlns:a16="http://schemas.microsoft.com/office/drawing/2014/main" id="{F3DC22DC-6FCC-40A8-929F-A96DEF58F153}"/>
            </a:ext>
          </a:extLst>
        </xdr:cNvPr>
        <xdr:cNvSpPr txBox="1"/>
      </xdr:nvSpPr>
      <xdr:spPr>
        <a:xfrm>
          <a:off x="2324744" y="527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76640</xdr:rowOff>
    </xdr:from>
    <xdr:ext cx="405111" cy="259045"/>
    <xdr:sp macro="" textlink="">
      <xdr:nvSpPr>
        <xdr:cNvPr id="108" name="n_4mainValue有形固定資産減価償却率">
          <a:extLst>
            <a:ext uri="{FF2B5EF4-FFF2-40B4-BE49-F238E27FC236}">
              <a16:creationId xmlns:a16="http://schemas.microsoft.com/office/drawing/2014/main" id="{59430A4B-696F-4A2B-9D32-495CA98B6B36}"/>
            </a:ext>
          </a:extLst>
        </xdr:cNvPr>
        <xdr:cNvSpPr txBox="1"/>
      </xdr:nvSpPr>
      <xdr:spPr>
        <a:xfrm>
          <a:off x="1562744" y="52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14A805B-0085-4057-8EE2-70FB9852977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937C22F-8FF9-4F79-B03A-F22FB06D4E1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FD40856B-64DB-408F-813D-56607548661D}"/>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F894012-EBE6-4E3C-B1FC-E2B5D412C3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3694C73-5ABD-4D04-8885-35772AAC95E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BE6EF4D-70C3-4CBC-9A28-34E7049EFFB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4C52BFA-F0C2-4968-AC73-014C5078853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40F94CC-EF5E-4994-B5DF-071C4E1FD3D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7925249-4D35-4A4B-8830-3DAA0EB4E3B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43B0BCA-97BA-4FA9-A7C9-3F943E6F3B0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CF3F0C7-05E7-4066-8DB5-A81EAD7ABFB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8163DD6-AB25-450C-AC8B-91C0366696F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14B17B4-2A8E-4A04-8974-88F17CBCEEA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336793D-26D5-48FC-9F15-722218074ED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4E5B430-43CE-4F47-BC9A-E9D646B8BEA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C1E9619-44C6-4024-9CC3-046A2F93C15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D32A62D-B4BF-4DF0-9E48-578316436C64}"/>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C2F82A70-38E5-45F3-BBBF-EE24060C389A}"/>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E0CCBB6-FF9F-4780-A953-F7DE195B881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9B3C68AF-FDD1-42F5-8857-D62A55B4299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4FCA5317-DBBA-4813-A146-234D5546026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E808DE0-F5DA-48FE-971A-FF3A3361C99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91E050B-659F-4FEE-8CFA-83E13B35451D}"/>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F29034EE-0CA2-4E51-B624-B9DD5C21F7A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D7A51C65-D103-4F24-9C22-01A7DABB689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C21CE200-BE61-4ECD-B9DB-CEF72D28E77B}"/>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3423ABD7-EACD-4E92-902E-95CA5E319ED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FA7898F-1C2E-4CEA-86F6-670F7932B2C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6726A39-D457-4F58-BFB9-E46412DA5DF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3B835FA-127B-4550-B198-35A2C01FF2D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0D8BC9D6-C5F6-40BF-A7DB-F57040D4AC2D}"/>
            </a:ext>
          </a:extLst>
        </xdr:cNvPr>
        <xdr:cNvCxnSpPr/>
      </xdr:nvCxnSpPr>
      <xdr:spPr>
        <a:xfrm flipV="1">
          <a:off x="14793595" y="4489903"/>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09473B1E-A353-4D97-A64A-4B1B0A6C3B8C}"/>
            </a:ext>
          </a:extLst>
        </xdr:cNvPr>
        <xdr:cNvSpPr txBox="1"/>
      </xdr:nvSpPr>
      <xdr:spPr>
        <a:xfrm>
          <a:off x="14846300" y="593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F7DB557A-1F49-45A2-B4F2-EF27278F2A30}"/>
            </a:ext>
          </a:extLst>
        </xdr:cNvPr>
        <xdr:cNvCxnSpPr/>
      </xdr:nvCxnSpPr>
      <xdr:spPr>
        <a:xfrm>
          <a:off x="14706600" y="592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972B4CD-7658-4F14-821D-332C4CAE02D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3FE485C3-0476-4809-9619-7D030EF8C34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A3960CCC-9D13-44C0-9D6D-F101FF3F9D56}"/>
            </a:ext>
          </a:extLst>
        </xdr:cNvPr>
        <xdr:cNvSpPr txBox="1"/>
      </xdr:nvSpPr>
      <xdr:spPr>
        <a:xfrm>
          <a:off x="14846300" y="49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637C40E1-0AAD-40A6-9A09-410D8551B494}"/>
            </a:ext>
          </a:extLst>
        </xdr:cNvPr>
        <xdr:cNvSpPr/>
      </xdr:nvSpPr>
      <xdr:spPr>
        <a:xfrm>
          <a:off x="14744700" y="495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9A6E52BE-3D07-4F83-B56E-3A2ED8A87DE0}"/>
            </a:ext>
          </a:extLst>
        </xdr:cNvPr>
        <xdr:cNvSpPr/>
      </xdr:nvSpPr>
      <xdr:spPr>
        <a:xfrm>
          <a:off x="140335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561505D5-08A1-4D5A-9079-EDF26CA7A23E}"/>
            </a:ext>
          </a:extLst>
        </xdr:cNvPr>
        <xdr:cNvSpPr/>
      </xdr:nvSpPr>
      <xdr:spPr>
        <a:xfrm>
          <a:off x="13271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D137E1E8-40B1-454B-8AF8-E3999F38FFB2}"/>
            </a:ext>
          </a:extLst>
        </xdr:cNvPr>
        <xdr:cNvSpPr/>
      </xdr:nvSpPr>
      <xdr:spPr>
        <a:xfrm>
          <a:off x="12509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03602F2C-C73B-4DFA-AD7F-BC9477F4E0F2}"/>
            </a:ext>
          </a:extLst>
        </xdr:cNvPr>
        <xdr:cNvSpPr/>
      </xdr:nvSpPr>
      <xdr:spPr>
        <a:xfrm>
          <a:off x="11747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02DE39D-B910-4847-ADD8-A3C5A18D3A9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A07C147-A675-434E-850B-E4A8C5DA256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08B0D9B-33D0-4187-B8BB-56E90811CE3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2E26D47-FD63-461D-8C77-6BDBF3CC192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7AA99A0-F5FF-4B41-9594-F6953B341B3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147955</xdr:rowOff>
    </xdr:from>
    <xdr:to>
      <xdr:col>72</xdr:col>
      <xdr:colOff>123825</xdr:colOff>
      <xdr:row>27</xdr:row>
      <xdr:rowOff>78105</xdr:rowOff>
    </xdr:to>
    <xdr:sp macro="" textlink="">
      <xdr:nvSpPr>
        <xdr:cNvPr id="155" name="楕円 154">
          <a:extLst>
            <a:ext uri="{FF2B5EF4-FFF2-40B4-BE49-F238E27FC236}">
              <a16:creationId xmlns:a16="http://schemas.microsoft.com/office/drawing/2014/main" id="{3606A73D-B99C-4E89-90C1-0008A970F147}"/>
            </a:ext>
          </a:extLst>
        </xdr:cNvPr>
        <xdr:cNvSpPr/>
      </xdr:nvSpPr>
      <xdr:spPr>
        <a:xfrm>
          <a:off x="14033500" y="46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119425</xdr:rowOff>
    </xdr:from>
    <xdr:to>
      <xdr:col>68</xdr:col>
      <xdr:colOff>123825</xdr:colOff>
      <xdr:row>27</xdr:row>
      <xdr:rowOff>49575</xdr:rowOff>
    </xdr:to>
    <xdr:sp macro="" textlink="">
      <xdr:nvSpPr>
        <xdr:cNvPr id="156" name="楕円 155">
          <a:extLst>
            <a:ext uri="{FF2B5EF4-FFF2-40B4-BE49-F238E27FC236}">
              <a16:creationId xmlns:a16="http://schemas.microsoft.com/office/drawing/2014/main" id="{9C215ADC-195B-4DDD-B855-B9A21DAC2B1D}"/>
            </a:ext>
          </a:extLst>
        </xdr:cNvPr>
        <xdr:cNvSpPr/>
      </xdr:nvSpPr>
      <xdr:spPr>
        <a:xfrm>
          <a:off x="13271500" y="45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170225</xdr:rowOff>
    </xdr:from>
    <xdr:to>
      <xdr:col>72</xdr:col>
      <xdr:colOff>73025</xdr:colOff>
      <xdr:row>27</xdr:row>
      <xdr:rowOff>27305</xdr:rowOff>
    </xdr:to>
    <xdr:cxnSp macro="">
      <xdr:nvCxnSpPr>
        <xdr:cNvPr id="157" name="直線コネクタ 156">
          <a:extLst>
            <a:ext uri="{FF2B5EF4-FFF2-40B4-BE49-F238E27FC236}">
              <a16:creationId xmlns:a16="http://schemas.microsoft.com/office/drawing/2014/main" id="{E78A4C2E-1D2C-4611-B05C-64A34F5E2A29}"/>
            </a:ext>
          </a:extLst>
        </xdr:cNvPr>
        <xdr:cNvCxnSpPr/>
      </xdr:nvCxnSpPr>
      <xdr:spPr>
        <a:xfrm>
          <a:off x="13322300" y="4627925"/>
          <a:ext cx="762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114527</xdr:rowOff>
    </xdr:from>
    <xdr:to>
      <xdr:col>64</xdr:col>
      <xdr:colOff>123825</xdr:colOff>
      <xdr:row>28</xdr:row>
      <xdr:rowOff>44677</xdr:rowOff>
    </xdr:to>
    <xdr:sp macro="" textlink="">
      <xdr:nvSpPr>
        <xdr:cNvPr id="158" name="楕円 157">
          <a:extLst>
            <a:ext uri="{FF2B5EF4-FFF2-40B4-BE49-F238E27FC236}">
              <a16:creationId xmlns:a16="http://schemas.microsoft.com/office/drawing/2014/main" id="{B701CCFF-9B50-48FC-B8DA-CDE65B7E17A1}"/>
            </a:ext>
          </a:extLst>
        </xdr:cNvPr>
        <xdr:cNvSpPr/>
      </xdr:nvSpPr>
      <xdr:spPr>
        <a:xfrm>
          <a:off x="12509500" y="4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170225</xdr:rowOff>
    </xdr:from>
    <xdr:to>
      <xdr:col>68</xdr:col>
      <xdr:colOff>73025</xdr:colOff>
      <xdr:row>27</xdr:row>
      <xdr:rowOff>165327</xdr:rowOff>
    </xdr:to>
    <xdr:cxnSp macro="">
      <xdr:nvCxnSpPr>
        <xdr:cNvPr id="159" name="直線コネクタ 158">
          <a:extLst>
            <a:ext uri="{FF2B5EF4-FFF2-40B4-BE49-F238E27FC236}">
              <a16:creationId xmlns:a16="http://schemas.microsoft.com/office/drawing/2014/main" id="{EA4B75DC-0E3A-4226-8F21-0D8E70A6F430}"/>
            </a:ext>
          </a:extLst>
        </xdr:cNvPr>
        <xdr:cNvCxnSpPr/>
      </xdr:nvCxnSpPr>
      <xdr:spPr>
        <a:xfrm flipV="1">
          <a:off x="12560300" y="4627925"/>
          <a:ext cx="762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113638</xdr:rowOff>
    </xdr:from>
    <xdr:to>
      <xdr:col>60</xdr:col>
      <xdr:colOff>123825</xdr:colOff>
      <xdr:row>29</xdr:row>
      <xdr:rowOff>43788</xdr:rowOff>
    </xdr:to>
    <xdr:sp macro="" textlink="">
      <xdr:nvSpPr>
        <xdr:cNvPr id="160" name="楕円 159">
          <a:extLst>
            <a:ext uri="{FF2B5EF4-FFF2-40B4-BE49-F238E27FC236}">
              <a16:creationId xmlns:a16="http://schemas.microsoft.com/office/drawing/2014/main" id="{00D3D897-E244-467E-98B1-3221C71F7DE7}"/>
            </a:ext>
          </a:extLst>
        </xdr:cNvPr>
        <xdr:cNvSpPr/>
      </xdr:nvSpPr>
      <xdr:spPr>
        <a:xfrm>
          <a:off x="11747500" y="491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165327</xdr:rowOff>
    </xdr:from>
    <xdr:to>
      <xdr:col>64</xdr:col>
      <xdr:colOff>73025</xdr:colOff>
      <xdr:row>28</xdr:row>
      <xdr:rowOff>164438</xdr:rowOff>
    </xdr:to>
    <xdr:cxnSp macro="">
      <xdr:nvCxnSpPr>
        <xdr:cNvPr id="161" name="直線コネクタ 160">
          <a:extLst>
            <a:ext uri="{FF2B5EF4-FFF2-40B4-BE49-F238E27FC236}">
              <a16:creationId xmlns:a16="http://schemas.microsoft.com/office/drawing/2014/main" id="{E62DA210-6701-426A-8E43-4B52FAEDAE2A}"/>
            </a:ext>
          </a:extLst>
        </xdr:cNvPr>
        <xdr:cNvCxnSpPr/>
      </xdr:nvCxnSpPr>
      <xdr:spPr>
        <a:xfrm flipV="1">
          <a:off x="11798300" y="4794477"/>
          <a:ext cx="762000" cy="1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2" name="n_1aveValue債務償還比率">
          <a:extLst>
            <a:ext uri="{FF2B5EF4-FFF2-40B4-BE49-F238E27FC236}">
              <a16:creationId xmlns:a16="http://schemas.microsoft.com/office/drawing/2014/main" id="{C4E2F887-5AA8-4BCD-A66A-CE46CCFA9E2E}"/>
            </a:ext>
          </a:extLst>
        </xdr:cNvPr>
        <xdr:cNvSpPr txBox="1"/>
      </xdr:nvSpPr>
      <xdr:spPr>
        <a:xfrm>
          <a:off x="13836727" y="50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3" name="n_2aveValue債務償還比率">
          <a:extLst>
            <a:ext uri="{FF2B5EF4-FFF2-40B4-BE49-F238E27FC236}">
              <a16:creationId xmlns:a16="http://schemas.microsoft.com/office/drawing/2014/main" id="{A31A8CE1-3932-4724-8090-0EEC53A0D056}"/>
            </a:ext>
          </a:extLst>
        </xdr:cNvPr>
        <xdr:cNvSpPr txBox="1"/>
      </xdr:nvSpPr>
      <xdr:spPr>
        <a:xfrm>
          <a:off x="13087427" y="515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4" name="n_3aveValue債務償還比率">
          <a:extLst>
            <a:ext uri="{FF2B5EF4-FFF2-40B4-BE49-F238E27FC236}">
              <a16:creationId xmlns:a16="http://schemas.microsoft.com/office/drawing/2014/main" id="{50E757D2-F033-4A49-B11C-56C6C4FDFE18}"/>
            </a:ext>
          </a:extLst>
        </xdr:cNvPr>
        <xdr:cNvSpPr txBox="1"/>
      </xdr:nvSpPr>
      <xdr:spPr>
        <a:xfrm>
          <a:off x="12325427" y="51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5" name="n_4aveValue債務償還比率">
          <a:extLst>
            <a:ext uri="{FF2B5EF4-FFF2-40B4-BE49-F238E27FC236}">
              <a16:creationId xmlns:a16="http://schemas.microsoft.com/office/drawing/2014/main" id="{E9C1DC74-AC79-4ABD-9128-9D5FB265ACE6}"/>
            </a:ext>
          </a:extLst>
        </xdr:cNvPr>
        <xdr:cNvSpPr txBox="1"/>
      </xdr:nvSpPr>
      <xdr:spPr>
        <a:xfrm>
          <a:off x="115634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94632</xdr:rowOff>
    </xdr:from>
    <xdr:ext cx="469744" cy="259045"/>
    <xdr:sp macro="" textlink="">
      <xdr:nvSpPr>
        <xdr:cNvPr id="166" name="n_1mainValue債務償還比率">
          <a:extLst>
            <a:ext uri="{FF2B5EF4-FFF2-40B4-BE49-F238E27FC236}">
              <a16:creationId xmlns:a16="http://schemas.microsoft.com/office/drawing/2014/main" id="{2F6AFA26-EE1C-48E6-BE98-C00940CF3367}"/>
            </a:ext>
          </a:extLst>
        </xdr:cNvPr>
        <xdr:cNvSpPr txBox="1"/>
      </xdr:nvSpPr>
      <xdr:spPr>
        <a:xfrm>
          <a:off x="13836727" y="438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66102</xdr:rowOff>
    </xdr:from>
    <xdr:ext cx="405111" cy="259045"/>
    <xdr:sp macro="" textlink="">
      <xdr:nvSpPr>
        <xdr:cNvPr id="167" name="n_2mainValue債務償還比率">
          <a:extLst>
            <a:ext uri="{FF2B5EF4-FFF2-40B4-BE49-F238E27FC236}">
              <a16:creationId xmlns:a16="http://schemas.microsoft.com/office/drawing/2014/main" id="{80C2D47A-1948-40A5-84C5-26AC82207357}"/>
            </a:ext>
          </a:extLst>
        </xdr:cNvPr>
        <xdr:cNvSpPr txBox="1"/>
      </xdr:nvSpPr>
      <xdr:spPr>
        <a:xfrm>
          <a:off x="13119744" y="435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61204</xdr:rowOff>
    </xdr:from>
    <xdr:ext cx="469744" cy="259045"/>
    <xdr:sp macro="" textlink="">
      <xdr:nvSpPr>
        <xdr:cNvPr id="168" name="n_3mainValue債務償還比率">
          <a:extLst>
            <a:ext uri="{FF2B5EF4-FFF2-40B4-BE49-F238E27FC236}">
              <a16:creationId xmlns:a16="http://schemas.microsoft.com/office/drawing/2014/main" id="{4031850C-585D-49DA-ABA9-9A79F1D030A7}"/>
            </a:ext>
          </a:extLst>
        </xdr:cNvPr>
        <xdr:cNvSpPr txBox="1"/>
      </xdr:nvSpPr>
      <xdr:spPr>
        <a:xfrm>
          <a:off x="12325427" y="45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60315</xdr:rowOff>
    </xdr:from>
    <xdr:ext cx="469744" cy="259045"/>
    <xdr:sp macro="" textlink="">
      <xdr:nvSpPr>
        <xdr:cNvPr id="169" name="n_4mainValue債務償還比率">
          <a:extLst>
            <a:ext uri="{FF2B5EF4-FFF2-40B4-BE49-F238E27FC236}">
              <a16:creationId xmlns:a16="http://schemas.microsoft.com/office/drawing/2014/main" id="{DE039E56-C6C6-4C5F-BC88-CC3A67F0F2BC}"/>
            </a:ext>
          </a:extLst>
        </xdr:cNvPr>
        <xdr:cNvSpPr txBox="1"/>
      </xdr:nvSpPr>
      <xdr:spPr>
        <a:xfrm>
          <a:off x="11563427" y="46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821D3F28-DD0F-428E-ABCD-F1136716CC1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4A4B776B-D06E-4A2A-A5CE-91D09EAEEC1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EA2D3433-CA17-4A54-BEF3-A4CAD444A7A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39B4CD9D-EB6E-46CE-BA0C-FF4687A6E8D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496C60D-8269-496B-BDA2-07920D727CE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2E5A67B8-BF9B-447E-8D53-923E3747FB8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ACC79E-A82C-4990-B832-B9A87E0143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43D928-E6E6-4161-BF2C-767E05B5BB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A7F922-3B1B-4F63-84C7-F3BEA73633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F81F9F-6973-43C8-8628-BC1061A578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438A1B-ECC8-44A2-86D1-792288A08B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A665DE-46E1-467A-B658-473782D7EC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8A79F0-B2A7-44BE-B4FD-867E01138F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DB2619-2EEE-4652-A991-15D6E7798A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766AE9-5E77-438D-A9CA-CF23471645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BBC853-CD47-4D68-98E3-43C7296C85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351E11-D6E2-4D83-B290-1FA8A2EE54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6BEF5B-0795-4B7C-AFEE-9E1AB4387C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6BA412-3209-4C20-B1D6-444C79B07B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0EDC64-2040-457C-9D9B-D7BDE090AB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9470E3-F7DC-4418-861E-50D6D6D0EB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1E19D1-BCE1-462C-B2CE-42CEDFEC15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073413-32A0-4B3F-86EF-34690A86D2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6446EC-2618-4370-BCED-E15C13B28E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6B8D53-1B2C-4A12-AD46-B27479184D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D7CF65-5027-4647-A0EB-BD12C9F201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4F9994-783F-436F-88FB-D5CA331C29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465225-F56B-4C9C-9C80-2B59D222DE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8BA45C-A474-42BC-915F-85448659C5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E73315-140D-4433-AD02-A5403AF418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1AD316-6B7D-4458-84C7-B3313AB93D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38D91C-24E6-4465-87E3-E8234660EA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A07C79-6A97-48A6-A267-E13D62D50A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3006C3-1380-4317-BC27-5C626C87E6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FF3D70-BA69-4598-AF45-4D1F71C255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FE7CD8-8908-4BB9-B2AD-EFE142CD53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BE1957-A173-467C-893B-7857001795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BF0C50-4FE7-4040-A0AD-55330D50B9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D1527B-EA69-41E7-9C2B-0A2A72727F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08FB1A-1A42-4FC7-A299-03D80B2F52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5CC31B-AF67-4C8C-A895-C7EF312AE3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952CA2-BC42-4A40-9348-DC2E179375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A77E1D-0F1A-4E1F-AB01-450408D0AA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9931FB-748B-4E0C-A1C9-2F68D3BE6B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4E3161-DC28-4AC5-BA13-1628EAE8BC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33FD6A-B5D7-47C3-9074-40BDAD2859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5995C3-5B4A-4F24-BEC1-C7F5A86883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18A4FB-B1D6-4314-8C49-536E1D0CFF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AEDDA75-A613-406E-A8EC-86CE106F743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F91BEB-1E3C-423F-8A22-49F9E37A07D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4E4946F-1E73-47B6-8AE8-AF4DC9062E6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16B24CE-969C-4B9A-8263-5C1A795CC9B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8B3FF0-6FD2-446B-BD6C-4BB8E25B778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CBC7DC7-4C62-42E8-82ED-835F0DFC26F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E6FF1C7-2469-4195-A977-12B10DBFAA2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801DD3B-D695-4243-AF4E-7AC859314D3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226ACE-3430-4BBC-9457-7AF2EDE5C46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0C26B6-C753-491F-A838-E99C6E81CE6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C30E7B4-AEBF-4CA1-A285-58BE15FD36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E2B12ED-6FD0-4081-BA73-2D515E5D349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975B42-F4FF-420A-ACD7-8748ABECB66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CF5F903-F078-466E-AC66-376F827BFCAF}"/>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F9259688-C2E0-4811-82B6-0D31B2332498}"/>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F0793315-4B2F-40FA-883A-9E0B3D417974}"/>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A8D1CA0B-F36B-460C-973B-94506060A83F}"/>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58358BBA-615B-491D-A4C3-3D0DCEB475B7}"/>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6E1279C9-5BE6-432D-9846-DFDBAA8A8BBB}"/>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2EBD5A6F-2E4F-4764-B5DB-B983256FA1D5}"/>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3D093954-EB30-4308-BD7E-B6D0E682FE0E}"/>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A5D82736-AD8D-4332-B73F-002AD3345411}"/>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85157DB8-B756-475B-BFBF-07FD0FF4E9D2}"/>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84ACFBC7-47AF-40A2-B4CA-B2A9110ED5F6}"/>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B0DFB1-3EC4-4485-BF25-5A26DC5668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2BB7F5-4A01-4EDB-8070-0224E5D055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9712478-3897-4398-8DB7-0AD57496D5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8C161D-2C8F-4455-8A2E-BD4B0A8894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192812-1423-4CEC-8B06-1D1C196056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52070</xdr:rowOff>
    </xdr:from>
    <xdr:to>
      <xdr:col>24</xdr:col>
      <xdr:colOff>114300</xdr:colOff>
      <xdr:row>39</xdr:row>
      <xdr:rowOff>153670</xdr:rowOff>
    </xdr:to>
    <xdr:sp macro="" textlink="">
      <xdr:nvSpPr>
        <xdr:cNvPr id="73" name="楕円 72">
          <a:extLst>
            <a:ext uri="{FF2B5EF4-FFF2-40B4-BE49-F238E27FC236}">
              <a16:creationId xmlns:a16="http://schemas.microsoft.com/office/drawing/2014/main" id="{E4D8F095-CDFA-4075-82C6-EAF9F1E2E4D0}"/>
            </a:ext>
          </a:extLst>
        </xdr:cNvPr>
        <xdr:cNvSpPr/>
      </xdr:nvSpPr>
      <xdr:spPr>
        <a:xfrm>
          <a:off x="4584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30497</xdr:rowOff>
    </xdr:from>
    <xdr:ext cx="405111" cy="259045"/>
    <xdr:sp macro="" textlink="">
      <xdr:nvSpPr>
        <xdr:cNvPr id="74" name="【道路】&#10;有形固定資産減価償却率該当値テキスト">
          <a:extLst>
            <a:ext uri="{FF2B5EF4-FFF2-40B4-BE49-F238E27FC236}">
              <a16:creationId xmlns:a16="http://schemas.microsoft.com/office/drawing/2014/main" id="{A7331AE3-43E2-4535-8405-2C68D4912F98}"/>
            </a:ext>
          </a:extLst>
        </xdr:cNvPr>
        <xdr:cNvSpPr txBox="1"/>
      </xdr:nvSpPr>
      <xdr:spPr>
        <a:xfrm>
          <a:off x="4673600"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29210</xdr:rowOff>
    </xdr:from>
    <xdr:to>
      <xdr:col>20</xdr:col>
      <xdr:colOff>38100</xdr:colOff>
      <xdr:row>39</xdr:row>
      <xdr:rowOff>130810</xdr:rowOff>
    </xdr:to>
    <xdr:sp macro="" textlink="">
      <xdr:nvSpPr>
        <xdr:cNvPr id="75" name="楕円 74">
          <a:extLst>
            <a:ext uri="{FF2B5EF4-FFF2-40B4-BE49-F238E27FC236}">
              <a16:creationId xmlns:a16="http://schemas.microsoft.com/office/drawing/2014/main" id="{1A14F9E0-FC00-42D6-BE73-15A6C669525C}"/>
            </a:ext>
          </a:extLst>
        </xdr:cNvPr>
        <xdr:cNvSpPr/>
      </xdr:nvSpPr>
      <xdr:spPr>
        <a:xfrm>
          <a:off x="3746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80010</xdr:rowOff>
    </xdr:from>
    <xdr:to>
      <xdr:col>24</xdr:col>
      <xdr:colOff>63500</xdr:colOff>
      <xdr:row>39</xdr:row>
      <xdr:rowOff>102870</xdr:rowOff>
    </xdr:to>
    <xdr:cxnSp macro="">
      <xdr:nvCxnSpPr>
        <xdr:cNvPr id="76" name="直線コネクタ 75">
          <a:extLst>
            <a:ext uri="{FF2B5EF4-FFF2-40B4-BE49-F238E27FC236}">
              <a16:creationId xmlns:a16="http://schemas.microsoft.com/office/drawing/2014/main" id="{4225514D-5B60-4D34-9C08-A490F17299E3}"/>
            </a:ext>
          </a:extLst>
        </xdr:cNvPr>
        <xdr:cNvCxnSpPr/>
      </xdr:nvCxnSpPr>
      <xdr:spPr>
        <a:xfrm>
          <a:off x="3797300" y="6766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27305</xdr:rowOff>
    </xdr:from>
    <xdr:to>
      <xdr:col>15</xdr:col>
      <xdr:colOff>101600</xdr:colOff>
      <xdr:row>39</xdr:row>
      <xdr:rowOff>128905</xdr:rowOff>
    </xdr:to>
    <xdr:sp macro="" textlink="">
      <xdr:nvSpPr>
        <xdr:cNvPr id="77" name="楕円 76">
          <a:extLst>
            <a:ext uri="{FF2B5EF4-FFF2-40B4-BE49-F238E27FC236}">
              <a16:creationId xmlns:a16="http://schemas.microsoft.com/office/drawing/2014/main" id="{7581C423-FDDB-4469-B456-507D9699C725}"/>
            </a:ext>
          </a:extLst>
        </xdr:cNvPr>
        <xdr:cNvSpPr/>
      </xdr:nvSpPr>
      <xdr:spPr>
        <a:xfrm>
          <a:off x="2857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78105</xdr:rowOff>
    </xdr:from>
    <xdr:to>
      <xdr:col>19</xdr:col>
      <xdr:colOff>177800</xdr:colOff>
      <xdr:row>39</xdr:row>
      <xdr:rowOff>80010</xdr:rowOff>
    </xdr:to>
    <xdr:cxnSp macro="">
      <xdr:nvCxnSpPr>
        <xdr:cNvPr id="78" name="直線コネクタ 77">
          <a:extLst>
            <a:ext uri="{FF2B5EF4-FFF2-40B4-BE49-F238E27FC236}">
              <a16:creationId xmlns:a16="http://schemas.microsoft.com/office/drawing/2014/main" id="{BC6CCEF6-A3D4-4BB1-B921-CA7A6DD6C810}"/>
            </a:ext>
          </a:extLst>
        </xdr:cNvPr>
        <xdr:cNvCxnSpPr/>
      </xdr:nvCxnSpPr>
      <xdr:spPr>
        <a:xfrm>
          <a:off x="2908300" y="6764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a:extLst>
            <a:ext uri="{FF2B5EF4-FFF2-40B4-BE49-F238E27FC236}">
              <a16:creationId xmlns:a16="http://schemas.microsoft.com/office/drawing/2014/main" id="{E49B5F12-D9DF-4371-A342-95FA427A153C}"/>
            </a:ext>
          </a:extLst>
        </xdr:cNvPr>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39</xdr:row>
      <xdr:rowOff>78105</xdr:rowOff>
    </xdr:to>
    <xdr:cxnSp macro="">
      <xdr:nvCxnSpPr>
        <xdr:cNvPr id="80" name="直線コネクタ 79">
          <a:extLst>
            <a:ext uri="{FF2B5EF4-FFF2-40B4-BE49-F238E27FC236}">
              <a16:creationId xmlns:a16="http://schemas.microsoft.com/office/drawing/2014/main" id="{53F74483-5318-4897-BD47-52CD0EFF1986}"/>
            </a:ext>
          </a:extLst>
        </xdr:cNvPr>
        <xdr:cNvCxnSpPr/>
      </xdr:nvCxnSpPr>
      <xdr:spPr>
        <a:xfrm>
          <a:off x="2019300" y="6585585"/>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164465</xdr:rowOff>
    </xdr:from>
    <xdr:to>
      <xdr:col>6</xdr:col>
      <xdr:colOff>38100</xdr:colOff>
      <xdr:row>38</xdr:row>
      <xdr:rowOff>94615</xdr:rowOff>
    </xdr:to>
    <xdr:sp macro="" textlink="">
      <xdr:nvSpPr>
        <xdr:cNvPr id="81" name="楕円 80">
          <a:extLst>
            <a:ext uri="{FF2B5EF4-FFF2-40B4-BE49-F238E27FC236}">
              <a16:creationId xmlns:a16="http://schemas.microsoft.com/office/drawing/2014/main" id="{EB651788-2F12-4499-816C-E75131741152}"/>
            </a:ext>
          </a:extLst>
        </xdr:cNvPr>
        <xdr:cNvSpPr/>
      </xdr:nvSpPr>
      <xdr:spPr>
        <a:xfrm>
          <a:off x="107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43815</xdr:rowOff>
    </xdr:from>
    <xdr:to>
      <xdr:col>10</xdr:col>
      <xdr:colOff>114300</xdr:colOff>
      <xdr:row>38</xdr:row>
      <xdr:rowOff>70485</xdr:rowOff>
    </xdr:to>
    <xdr:cxnSp macro="">
      <xdr:nvCxnSpPr>
        <xdr:cNvPr id="82" name="直線コネクタ 81">
          <a:extLst>
            <a:ext uri="{FF2B5EF4-FFF2-40B4-BE49-F238E27FC236}">
              <a16:creationId xmlns:a16="http://schemas.microsoft.com/office/drawing/2014/main" id="{E419423C-157E-422D-B5B4-8746FA6BEF18}"/>
            </a:ext>
          </a:extLst>
        </xdr:cNvPr>
        <xdr:cNvCxnSpPr/>
      </xdr:nvCxnSpPr>
      <xdr:spPr>
        <a:xfrm>
          <a:off x="1130300" y="65589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8A044709-A6A0-4168-98BF-2158C4543B0C}"/>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93383548-F1A8-4235-A9A3-F20AEF2BCA74}"/>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ACD79F14-BD32-43CA-9732-2D353D953B2A}"/>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90DE4986-C315-4220-A31A-2F92E487C419}"/>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121937</xdr:rowOff>
    </xdr:from>
    <xdr:ext cx="405111" cy="259045"/>
    <xdr:sp macro="" textlink="">
      <xdr:nvSpPr>
        <xdr:cNvPr id="87" name="n_1mainValue【道路】&#10;有形固定資産減価償却率">
          <a:extLst>
            <a:ext uri="{FF2B5EF4-FFF2-40B4-BE49-F238E27FC236}">
              <a16:creationId xmlns:a16="http://schemas.microsoft.com/office/drawing/2014/main" id="{BF100D1A-C888-43F4-B6A5-353BEAB0BC47}"/>
            </a:ext>
          </a:extLst>
        </xdr:cNvPr>
        <xdr:cNvSpPr txBox="1"/>
      </xdr:nvSpPr>
      <xdr:spPr>
        <a:xfrm>
          <a:off x="3582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120032</xdr:rowOff>
    </xdr:from>
    <xdr:ext cx="405111" cy="259045"/>
    <xdr:sp macro="" textlink="">
      <xdr:nvSpPr>
        <xdr:cNvPr id="88" name="n_2mainValue【道路】&#10;有形固定資産減価償却率">
          <a:extLst>
            <a:ext uri="{FF2B5EF4-FFF2-40B4-BE49-F238E27FC236}">
              <a16:creationId xmlns:a16="http://schemas.microsoft.com/office/drawing/2014/main" id="{AE413E2D-71FC-4714-B3A0-01F9C5CC588C}"/>
            </a:ext>
          </a:extLst>
        </xdr:cNvPr>
        <xdr:cNvSpPr txBox="1"/>
      </xdr:nvSpPr>
      <xdr:spPr>
        <a:xfrm>
          <a:off x="2705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1E50EF28-4B10-4CB9-B9F0-DFF43B8DF6D0}"/>
            </a:ext>
          </a:extLst>
        </xdr:cNvPr>
        <xdr:cNvSpPr txBox="1"/>
      </xdr:nvSpPr>
      <xdr:spPr>
        <a:xfrm>
          <a:off x="1816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85742</xdr:rowOff>
    </xdr:from>
    <xdr:ext cx="405111" cy="259045"/>
    <xdr:sp macro="" textlink="">
      <xdr:nvSpPr>
        <xdr:cNvPr id="90" name="n_4mainValue【道路】&#10;有形固定資産減価償却率">
          <a:extLst>
            <a:ext uri="{FF2B5EF4-FFF2-40B4-BE49-F238E27FC236}">
              <a16:creationId xmlns:a16="http://schemas.microsoft.com/office/drawing/2014/main" id="{8A76ABB6-8B92-4794-8D5A-EDF512D462F4}"/>
            </a:ext>
          </a:extLst>
        </xdr:cNvPr>
        <xdr:cNvSpPr txBox="1"/>
      </xdr:nvSpPr>
      <xdr:spPr>
        <a:xfrm>
          <a:off x="927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C23795-6933-4D2E-9D5B-546A9A6008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AC365F-FB55-4514-9D5E-385BF3EBB6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405E6F0-AB07-4B6D-8E94-3095EE0442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E080360-5943-403E-8701-7C9C646BFF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D3B609B-362E-420F-9F2F-9CB7F267E9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4C0D7DC-CFD7-44A6-BFE2-8F9A2706CE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A38588F-E10C-4E55-9FC9-EF7F519249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F98205D-1DA8-44E4-AF9D-BEC7F0C7E2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A2A0E4-85A0-44F6-9D7A-5B062559B1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BEA1CA7-C60C-4E05-8F01-D95E53EC53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DFF4455-6668-449E-B7D4-01BEFE6880C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8FA0E1C-FB3D-4304-AB01-7B113D9E99F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626E24D-6AB8-4173-A9E5-6D800A1BEED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68D85853-B3F8-483C-B473-93AA8DCF755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EEE8443-AA7C-40CA-B26B-B772D6634A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6603678E-39E7-43D0-8357-D5CDF72E1EE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8A4273D-C1E5-48EE-A8D2-5FC5B1272EB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7103D9A-2828-4F32-A67B-E0CC305CCA4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737A93C-3D32-4E65-ACD0-2592F6A555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155918C8-7787-4968-B279-0E1AD166697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FBFD4E6-A760-4797-B5B5-DA5B9D1A5F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680D6415-3917-48D2-839A-527FA400AB4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73A5F02-651B-4824-A2AD-ED515AD23E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783D9FB-1109-4063-8CEA-1E1EC1F60636}"/>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182EF0A7-FAAC-443E-8922-C7E7A47749A2}"/>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7FEF3B73-7323-4CCB-B265-DEBBF626002F}"/>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FBB5EDAF-7625-418D-A7A1-8089D2F2334D}"/>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23B2AB47-9B02-4D07-AEAA-D8ACEDE1C6FF}"/>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6B22964F-5734-4FF8-B09B-AD5D015BD4EE}"/>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9893496-5A74-499D-8307-951B23E7EC11}"/>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33EE309C-E002-4A56-8BAD-4FA14B7B27E3}"/>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C0E7EA1C-83FD-406D-81B5-09D79A71F125}"/>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4AB6CA82-D14B-4D75-8712-7E5A04D99A84}"/>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5010889C-F2BB-42CD-8A52-B27684BF1CAF}"/>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EAFE6EB-C010-4AD3-A494-A32D728BFC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C223BA-AE6E-453C-89A8-91DA33B982E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D94088-90CD-4D83-94FC-02275BE90D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B54A35B-A866-4B5B-888B-AE08F09952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D9D9FD3-8CA7-4588-9198-0AE343764A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133500</xdr:rowOff>
    </xdr:from>
    <xdr:to>
      <xdr:col>55</xdr:col>
      <xdr:colOff>50800</xdr:colOff>
      <xdr:row>42</xdr:row>
      <xdr:rowOff>63650</xdr:rowOff>
    </xdr:to>
    <xdr:sp macro="" textlink="">
      <xdr:nvSpPr>
        <xdr:cNvPr id="130" name="楕円 129">
          <a:extLst>
            <a:ext uri="{FF2B5EF4-FFF2-40B4-BE49-F238E27FC236}">
              <a16:creationId xmlns:a16="http://schemas.microsoft.com/office/drawing/2014/main" id="{54F46403-AD5F-4D3D-9432-4536BE59C4BB}"/>
            </a:ext>
          </a:extLst>
        </xdr:cNvPr>
        <xdr:cNvSpPr/>
      </xdr:nvSpPr>
      <xdr:spPr>
        <a:xfrm>
          <a:off x="10426700" y="716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48427</xdr:rowOff>
    </xdr:from>
    <xdr:ext cx="534377" cy="259045"/>
    <xdr:sp macro="" textlink="">
      <xdr:nvSpPr>
        <xdr:cNvPr id="131" name="【道路】&#10;一人当たり延長該当値テキスト">
          <a:extLst>
            <a:ext uri="{FF2B5EF4-FFF2-40B4-BE49-F238E27FC236}">
              <a16:creationId xmlns:a16="http://schemas.microsoft.com/office/drawing/2014/main" id="{B70FBB77-2CAA-4D87-9114-BC35166A5835}"/>
            </a:ext>
          </a:extLst>
        </xdr:cNvPr>
        <xdr:cNvSpPr txBox="1"/>
      </xdr:nvSpPr>
      <xdr:spPr>
        <a:xfrm>
          <a:off x="10515600" y="707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133331</xdr:rowOff>
    </xdr:from>
    <xdr:to>
      <xdr:col>50</xdr:col>
      <xdr:colOff>165100</xdr:colOff>
      <xdr:row>42</xdr:row>
      <xdr:rowOff>63481</xdr:rowOff>
    </xdr:to>
    <xdr:sp macro="" textlink="">
      <xdr:nvSpPr>
        <xdr:cNvPr id="132" name="楕円 131">
          <a:extLst>
            <a:ext uri="{FF2B5EF4-FFF2-40B4-BE49-F238E27FC236}">
              <a16:creationId xmlns:a16="http://schemas.microsoft.com/office/drawing/2014/main" id="{CC6D3159-E04F-46EE-BCAD-1A2DD3666C2E}"/>
            </a:ext>
          </a:extLst>
        </xdr:cNvPr>
        <xdr:cNvSpPr/>
      </xdr:nvSpPr>
      <xdr:spPr>
        <a:xfrm>
          <a:off x="9588500" y="71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12681</xdr:rowOff>
    </xdr:from>
    <xdr:to>
      <xdr:col>55</xdr:col>
      <xdr:colOff>0</xdr:colOff>
      <xdr:row>42</xdr:row>
      <xdr:rowOff>12850</xdr:rowOff>
    </xdr:to>
    <xdr:cxnSp macro="">
      <xdr:nvCxnSpPr>
        <xdr:cNvPr id="133" name="直線コネクタ 132">
          <a:extLst>
            <a:ext uri="{FF2B5EF4-FFF2-40B4-BE49-F238E27FC236}">
              <a16:creationId xmlns:a16="http://schemas.microsoft.com/office/drawing/2014/main" id="{9A6A3C33-4CBF-4497-A112-FC1F7FE5A1F0}"/>
            </a:ext>
          </a:extLst>
        </xdr:cNvPr>
        <xdr:cNvCxnSpPr/>
      </xdr:nvCxnSpPr>
      <xdr:spPr>
        <a:xfrm>
          <a:off x="9639300" y="7213581"/>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134118</xdr:rowOff>
    </xdr:from>
    <xdr:to>
      <xdr:col>46</xdr:col>
      <xdr:colOff>38100</xdr:colOff>
      <xdr:row>42</xdr:row>
      <xdr:rowOff>64268</xdr:rowOff>
    </xdr:to>
    <xdr:sp macro="" textlink="">
      <xdr:nvSpPr>
        <xdr:cNvPr id="134" name="楕円 133">
          <a:extLst>
            <a:ext uri="{FF2B5EF4-FFF2-40B4-BE49-F238E27FC236}">
              <a16:creationId xmlns:a16="http://schemas.microsoft.com/office/drawing/2014/main" id="{3616949E-547A-4139-B3E1-56B6166CC708}"/>
            </a:ext>
          </a:extLst>
        </xdr:cNvPr>
        <xdr:cNvSpPr/>
      </xdr:nvSpPr>
      <xdr:spPr>
        <a:xfrm>
          <a:off x="8699500" y="71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12681</xdr:rowOff>
    </xdr:from>
    <xdr:to>
      <xdr:col>50</xdr:col>
      <xdr:colOff>114300</xdr:colOff>
      <xdr:row>42</xdr:row>
      <xdr:rowOff>13468</xdr:rowOff>
    </xdr:to>
    <xdr:cxnSp macro="">
      <xdr:nvCxnSpPr>
        <xdr:cNvPr id="135" name="直線コネクタ 134">
          <a:extLst>
            <a:ext uri="{FF2B5EF4-FFF2-40B4-BE49-F238E27FC236}">
              <a16:creationId xmlns:a16="http://schemas.microsoft.com/office/drawing/2014/main" id="{33A74594-1F53-4F96-B329-0D75282FF8B2}"/>
            </a:ext>
          </a:extLst>
        </xdr:cNvPr>
        <xdr:cNvCxnSpPr/>
      </xdr:nvCxnSpPr>
      <xdr:spPr>
        <a:xfrm flipV="1">
          <a:off x="8750300" y="7213581"/>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133824</xdr:rowOff>
    </xdr:from>
    <xdr:to>
      <xdr:col>41</xdr:col>
      <xdr:colOff>101600</xdr:colOff>
      <xdr:row>42</xdr:row>
      <xdr:rowOff>63974</xdr:rowOff>
    </xdr:to>
    <xdr:sp macro="" textlink="">
      <xdr:nvSpPr>
        <xdr:cNvPr id="136" name="楕円 135">
          <a:extLst>
            <a:ext uri="{FF2B5EF4-FFF2-40B4-BE49-F238E27FC236}">
              <a16:creationId xmlns:a16="http://schemas.microsoft.com/office/drawing/2014/main" id="{0FB7DEF7-FA8D-4E63-A81A-FE1449077336}"/>
            </a:ext>
          </a:extLst>
        </xdr:cNvPr>
        <xdr:cNvSpPr/>
      </xdr:nvSpPr>
      <xdr:spPr>
        <a:xfrm>
          <a:off x="7810500" y="71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13174</xdr:rowOff>
    </xdr:from>
    <xdr:to>
      <xdr:col>45</xdr:col>
      <xdr:colOff>177800</xdr:colOff>
      <xdr:row>42</xdr:row>
      <xdr:rowOff>13468</xdr:rowOff>
    </xdr:to>
    <xdr:cxnSp macro="">
      <xdr:nvCxnSpPr>
        <xdr:cNvPr id="137" name="直線コネクタ 136">
          <a:extLst>
            <a:ext uri="{FF2B5EF4-FFF2-40B4-BE49-F238E27FC236}">
              <a16:creationId xmlns:a16="http://schemas.microsoft.com/office/drawing/2014/main" id="{498A80A5-46FE-4510-B28E-1F967C2A498E}"/>
            </a:ext>
          </a:extLst>
        </xdr:cNvPr>
        <xdr:cNvCxnSpPr/>
      </xdr:nvCxnSpPr>
      <xdr:spPr>
        <a:xfrm>
          <a:off x="7861300" y="7214074"/>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134096</xdr:rowOff>
    </xdr:from>
    <xdr:to>
      <xdr:col>36</xdr:col>
      <xdr:colOff>165100</xdr:colOff>
      <xdr:row>42</xdr:row>
      <xdr:rowOff>64246</xdr:rowOff>
    </xdr:to>
    <xdr:sp macro="" textlink="">
      <xdr:nvSpPr>
        <xdr:cNvPr id="138" name="楕円 137">
          <a:extLst>
            <a:ext uri="{FF2B5EF4-FFF2-40B4-BE49-F238E27FC236}">
              <a16:creationId xmlns:a16="http://schemas.microsoft.com/office/drawing/2014/main" id="{C182C77D-0C29-4620-B587-028345065C30}"/>
            </a:ext>
          </a:extLst>
        </xdr:cNvPr>
        <xdr:cNvSpPr/>
      </xdr:nvSpPr>
      <xdr:spPr>
        <a:xfrm>
          <a:off x="6921500" y="71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13174</xdr:rowOff>
    </xdr:from>
    <xdr:to>
      <xdr:col>41</xdr:col>
      <xdr:colOff>50800</xdr:colOff>
      <xdr:row>42</xdr:row>
      <xdr:rowOff>13446</xdr:rowOff>
    </xdr:to>
    <xdr:cxnSp macro="">
      <xdr:nvCxnSpPr>
        <xdr:cNvPr id="139" name="直線コネクタ 138">
          <a:extLst>
            <a:ext uri="{FF2B5EF4-FFF2-40B4-BE49-F238E27FC236}">
              <a16:creationId xmlns:a16="http://schemas.microsoft.com/office/drawing/2014/main" id="{BB08676F-DA20-4E4F-B24B-4E187960DDB0}"/>
            </a:ext>
          </a:extLst>
        </xdr:cNvPr>
        <xdr:cNvCxnSpPr/>
      </xdr:nvCxnSpPr>
      <xdr:spPr>
        <a:xfrm flipV="1">
          <a:off x="6972300" y="7214074"/>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67011138-5879-49EA-B9F6-4C18FB639529}"/>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31CC5376-3D48-47AB-93AD-C25A01CEB70C}"/>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3F40A416-05AB-4F1C-BD0C-8C634AE5FDBB}"/>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ECF63D2E-CA16-47B4-B1B5-8586AC266936}"/>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54608</xdr:rowOff>
    </xdr:from>
    <xdr:ext cx="534377" cy="259045"/>
    <xdr:sp macro="" textlink="">
      <xdr:nvSpPr>
        <xdr:cNvPr id="144" name="n_1mainValue【道路】&#10;一人当たり延長">
          <a:extLst>
            <a:ext uri="{FF2B5EF4-FFF2-40B4-BE49-F238E27FC236}">
              <a16:creationId xmlns:a16="http://schemas.microsoft.com/office/drawing/2014/main" id="{A02A7F60-E957-4877-B9A7-A3BAA98B4B49}"/>
            </a:ext>
          </a:extLst>
        </xdr:cNvPr>
        <xdr:cNvSpPr txBox="1"/>
      </xdr:nvSpPr>
      <xdr:spPr>
        <a:xfrm>
          <a:off x="9359411" y="72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55395</xdr:rowOff>
    </xdr:from>
    <xdr:ext cx="534377" cy="259045"/>
    <xdr:sp macro="" textlink="">
      <xdr:nvSpPr>
        <xdr:cNvPr id="145" name="n_2mainValue【道路】&#10;一人当たり延長">
          <a:extLst>
            <a:ext uri="{FF2B5EF4-FFF2-40B4-BE49-F238E27FC236}">
              <a16:creationId xmlns:a16="http://schemas.microsoft.com/office/drawing/2014/main" id="{85F322E8-83C3-4D39-8422-92D516C14A8A}"/>
            </a:ext>
          </a:extLst>
        </xdr:cNvPr>
        <xdr:cNvSpPr txBox="1"/>
      </xdr:nvSpPr>
      <xdr:spPr>
        <a:xfrm>
          <a:off x="8483111" y="72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55101</xdr:rowOff>
    </xdr:from>
    <xdr:ext cx="534377" cy="259045"/>
    <xdr:sp macro="" textlink="">
      <xdr:nvSpPr>
        <xdr:cNvPr id="146" name="n_3mainValue【道路】&#10;一人当たり延長">
          <a:extLst>
            <a:ext uri="{FF2B5EF4-FFF2-40B4-BE49-F238E27FC236}">
              <a16:creationId xmlns:a16="http://schemas.microsoft.com/office/drawing/2014/main" id="{94E07955-D49F-4AFB-B850-61DC2FEC0CF0}"/>
            </a:ext>
          </a:extLst>
        </xdr:cNvPr>
        <xdr:cNvSpPr txBox="1"/>
      </xdr:nvSpPr>
      <xdr:spPr>
        <a:xfrm>
          <a:off x="7594111" y="72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55373</xdr:rowOff>
    </xdr:from>
    <xdr:ext cx="534377" cy="259045"/>
    <xdr:sp macro="" textlink="">
      <xdr:nvSpPr>
        <xdr:cNvPr id="147" name="n_4mainValue【道路】&#10;一人当たり延長">
          <a:extLst>
            <a:ext uri="{FF2B5EF4-FFF2-40B4-BE49-F238E27FC236}">
              <a16:creationId xmlns:a16="http://schemas.microsoft.com/office/drawing/2014/main" id="{A1D88B4D-A286-468E-B9CA-0D8490F2A15D}"/>
            </a:ext>
          </a:extLst>
        </xdr:cNvPr>
        <xdr:cNvSpPr txBox="1"/>
      </xdr:nvSpPr>
      <xdr:spPr>
        <a:xfrm>
          <a:off x="6705111" y="72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01D234B-206D-4595-8966-3A426CE9F6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FD5D58D-EA55-4E3A-87F1-7507E66CE1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2263D19-D4F3-41B1-BE25-F7085DB8B7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30C552F-FB7A-4053-9A11-1EAE1F63E2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5BD128A-3640-4D06-BD19-F753BDDFFB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44B94C2-1EFB-4598-8553-568E474CCB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2E30815-979D-4ACB-A159-C089658D68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14E2BAA-40FA-459F-8B2D-F05A9EA986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E161DD5-F92E-4F18-A89A-1C050C7428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5FF293A-F82C-43DC-BD2C-579A447AD4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46EBB89-EDFA-4A85-B89E-FCB420E507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9435024-B7E7-441D-A7E2-A974D4F2CF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117791A-731F-4BE0-9425-E2B4B093157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2DB9B8B-F4E2-40FF-9F63-C5C27AE3AF0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4962E64-0FFE-45AE-9F43-1260FEAE14A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B2214C3-3605-4D1B-8C3E-37C1B9D78AD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224C453-CFB7-4B12-8225-EE89FDE3413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97922E3-38E3-495D-8739-41DF7006C3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0CD49A8-D231-46CE-8B9C-687CB9DD57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A84415D-139C-49B9-A11E-B4ED511B3D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2BD7827-D85E-49FB-AABE-6E0717E5057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AD1B21D-E9D0-4155-9FD9-02F556EF445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675F387-33F1-4658-B689-DF14F2861BE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CBC081C-A629-4AFA-B7ED-878B95C5DA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AD311A6-C345-42AD-846B-D940D946BF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3676E5E6-A435-4772-A5C1-1F893E016EFE}"/>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949EF3A-8F3A-4873-8CC7-D80EB41FFEDA}"/>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10A1E1C0-E368-4E67-AE85-24FCBA5E0A1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35D53E2-5CA6-4C31-A7D5-98FEAB2E0B23}"/>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255D97A2-8095-4F11-A518-C39868F94B4B}"/>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B0C54AD-BC94-4B77-9CA9-6C7E2EEBE8C2}"/>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FE26D5D1-2C38-4A6F-BDB3-F603FA99AC26}"/>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897A3618-6617-4328-9ED8-EA21A24A11A3}"/>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4B5D83F4-854B-4F61-A726-9758CD3E308D}"/>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AD025688-13A0-4036-AEE3-B49593EAEAD6}"/>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51C0CA89-55D1-4514-AE4E-C18EF0B978B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1183E10-92D5-4163-8744-BA3ADCF4AE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712FEB-77C2-4F5A-B7A0-457B694F1B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242C54-7BF8-463A-863F-2B7F6B01E6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5850A4-60B3-4FAC-8C80-E8C4DD88CE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1428D4-30E3-4796-B1B9-7AD09218C3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89" name="楕円 188">
          <a:extLst>
            <a:ext uri="{FF2B5EF4-FFF2-40B4-BE49-F238E27FC236}">
              <a16:creationId xmlns:a16="http://schemas.microsoft.com/office/drawing/2014/main" id="{BA336424-C38A-41A8-96DE-639C6BD1B210}"/>
            </a:ext>
          </a:extLst>
        </xdr:cNvPr>
        <xdr:cNvSpPr/>
      </xdr:nvSpPr>
      <xdr:spPr>
        <a:xfrm>
          <a:off x="4584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119034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D620987-5A02-432F-969D-F9B9555646C4}"/>
            </a:ext>
          </a:extLst>
        </xdr:cNvPr>
        <xdr:cNvSpPr txBox="1"/>
      </xdr:nvSpPr>
      <xdr:spPr>
        <a:xfrm>
          <a:off x="4673600" y="102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91" name="楕円 190">
          <a:extLst>
            <a:ext uri="{FF2B5EF4-FFF2-40B4-BE49-F238E27FC236}">
              <a16:creationId xmlns:a16="http://schemas.microsoft.com/office/drawing/2014/main" id="{C5609089-E114-4E5F-93B6-A57635299A20}"/>
            </a:ext>
          </a:extLst>
        </xdr:cNvPr>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146957</xdr:rowOff>
    </xdr:to>
    <xdr:cxnSp macro="">
      <xdr:nvCxnSpPr>
        <xdr:cNvPr id="192" name="直線コネクタ 191">
          <a:extLst>
            <a:ext uri="{FF2B5EF4-FFF2-40B4-BE49-F238E27FC236}">
              <a16:creationId xmlns:a16="http://schemas.microsoft.com/office/drawing/2014/main" id="{BB394927-7572-498F-B5D6-837A4A50FD42}"/>
            </a:ext>
          </a:extLst>
        </xdr:cNvPr>
        <xdr:cNvCxnSpPr/>
      </xdr:nvCxnSpPr>
      <xdr:spPr>
        <a:xfrm>
          <a:off x="3797300" y="104078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3" name="楕円 192">
          <a:extLst>
            <a:ext uri="{FF2B5EF4-FFF2-40B4-BE49-F238E27FC236}">
              <a16:creationId xmlns:a16="http://schemas.microsoft.com/office/drawing/2014/main" id="{DD2B9DF2-D71A-486A-98DF-002AD11EF2D7}"/>
            </a:ext>
          </a:extLst>
        </xdr:cNvPr>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120831</xdr:rowOff>
    </xdr:to>
    <xdr:cxnSp macro="">
      <xdr:nvCxnSpPr>
        <xdr:cNvPr id="194" name="直線コネクタ 193">
          <a:extLst>
            <a:ext uri="{FF2B5EF4-FFF2-40B4-BE49-F238E27FC236}">
              <a16:creationId xmlns:a16="http://schemas.microsoft.com/office/drawing/2014/main" id="{55379642-3F47-4D63-B487-07A2407C6155}"/>
            </a:ext>
          </a:extLst>
        </xdr:cNvPr>
        <xdr:cNvCxnSpPr/>
      </xdr:nvCxnSpPr>
      <xdr:spPr>
        <a:xfrm>
          <a:off x="2908300" y="1038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95" name="楕円 194">
          <a:extLst>
            <a:ext uri="{FF2B5EF4-FFF2-40B4-BE49-F238E27FC236}">
              <a16:creationId xmlns:a16="http://schemas.microsoft.com/office/drawing/2014/main" id="{A9484865-2CC5-4464-A66F-F69B6F10A9D9}"/>
            </a:ext>
          </a:extLst>
        </xdr:cNvPr>
        <xdr:cNvSpPr/>
      </xdr:nvSpPr>
      <xdr:spPr>
        <a:xfrm>
          <a:off x="1968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xdr:rowOff>
    </xdr:from>
    <xdr:to>
      <xdr:col>15</xdr:col>
      <xdr:colOff>50800</xdr:colOff>
      <xdr:row>60</xdr:row>
      <xdr:rowOff>94706</xdr:rowOff>
    </xdr:to>
    <xdr:cxnSp macro="">
      <xdr:nvCxnSpPr>
        <xdr:cNvPr id="196" name="直線コネクタ 195">
          <a:extLst>
            <a:ext uri="{FF2B5EF4-FFF2-40B4-BE49-F238E27FC236}">
              <a16:creationId xmlns:a16="http://schemas.microsoft.com/office/drawing/2014/main" id="{B6BCA02A-8A2D-44D2-A564-A29EAF26C1C7}"/>
            </a:ext>
          </a:extLst>
        </xdr:cNvPr>
        <xdr:cNvCxnSpPr/>
      </xdr:nvCxnSpPr>
      <xdr:spPr>
        <a:xfrm>
          <a:off x="2019300" y="103033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123916</xdr:rowOff>
    </xdr:from>
    <xdr:to>
      <xdr:col>6</xdr:col>
      <xdr:colOff>38100</xdr:colOff>
      <xdr:row>60</xdr:row>
      <xdr:rowOff>54066</xdr:rowOff>
    </xdr:to>
    <xdr:sp macro="" textlink="">
      <xdr:nvSpPr>
        <xdr:cNvPr id="197" name="楕円 196">
          <a:extLst>
            <a:ext uri="{FF2B5EF4-FFF2-40B4-BE49-F238E27FC236}">
              <a16:creationId xmlns:a16="http://schemas.microsoft.com/office/drawing/2014/main" id="{CFE1D47A-7ED0-4DBB-9498-63CA74E45798}"/>
            </a:ext>
          </a:extLst>
        </xdr:cNvPr>
        <xdr:cNvSpPr/>
      </xdr:nvSpPr>
      <xdr:spPr>
        <a:xfrm>
          <a:off x="1079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3266</xdr:rowOff>
    </xdr:from>
    <xdr:to>
      <xdr:col>10</xdr:col>
      <xdr:colOff>114300</xdr:colOff>
      <xdr:row>60</xdr:row>
      <xdr:rowOff>16328</xdr:rowOff>
    </xdr:to>
    <xdr:cxnSp macro="">
      <xdr:nvCxnSpPr>
        <xdr:cNvPr id="198" name="直線コネクタ 197">
          <a:extLst>
            <a:ext uri="{FF2B5EF4-FFF2-40B4-BE49-F238E27FC236}">
              <a16:creationId xmlns:a16="http://schemas.microsoft.com/office/drawing/2014/main" id="{C78D18CB-4E89-4BCA-B249-5A396D523B71}"/>
            </a:ext>
          </a:extLst>
        </xdr:cNvPr>
        <xdr:cNvCxnSpPr/>
      </xdr:nvCxnSpPr>
      <xdr:spPr>
        <a:xfrm>
          <a:off x="1130300" y="102902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7DFA579-E182-4542-BCA5-27B53E8FBC27}"/>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C62B7F9-EEF1-4625-8B5E-23C4AA2530B2}"/>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958E2B3-1490-4117-9548-56AE19DC6901}"/>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F80232C-2AFE-44BD-BCE5-A572A110FFE0}"/>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E027F80-C226-4708-8786-5EC8BEB18FA0}"/>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0CAE5AD-4B62-407D-A910-EE2C2897A617}"/>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E5EF795-D6CD-4849-9586-80356A6E3ACA}"/>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70593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3C53DB2-E2C6-4124-B24F-0F7AAD2595A9}"/>
            </a:ext>
          </a:extLst>
        </xdr:cNvPr>
        <xdr:cNvSpPr txBox="1"/>
      </xdr:nvSpPr>
      <xdr:spPr>
        <a:xfrm>
          <a:off x="927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C58B9F8-3ED5-4E78-B007-CB9982D16A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5456C17-714A-40AD-BAFC-E65083FA59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F4833B3-33FB-4E46-957B-82793C8DA3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EF56B0C-E116-4823-8A51-5F3D81B1E8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62DEDF8-7B37-491C-9689-81CDD2DFC0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577905-9BEE-47FE-AD7A-A19F424827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973167-8EE8-4CA7-872B-20E2973BA0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F06EFB0-C364-4F37-A89C-75EA5A2322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E600232-F933-4E92-AA31-2FD5215234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B26F47C-124A-4134-8ED2-F17EB19D8D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4BD82D1-CC78-4BB5-8DEA-5DDFCD9094E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11EE455-CFCB-4A8C-AD20-BA6AA1BD79A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361EB38-53AE-4FD4-892A-4A20385619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5DDEB67-F9E5-46A4-B9C4-B30AB0BD78F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359D22E-CD60-4E56-988B-EB292B23AD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76D950E-5197-4DF6-8C65-E21BE0A9B22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20D94FD-5240-4180-85EB-FB1A923CDB4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31B1EC5-E78D-42A9-8B02-1BDC017F19E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819134D-5A2B-4DAE-80E3-47AEED8032B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EE61E66-A77C-435A-8C98-E599AC6A969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75F544-C85B-4E2B-B261-5019A4BCF3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6371E7D-DB9F-45B3-8DA0-22A3A470F89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FC4F6F2-1366-4EE9-8C82-C6104F85B6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9E783D15-1365-4191-BAC6-5C48D112B239}"/>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963C753-64EA-4B82-969C-821E51A2A683}"/>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A3771B54-2EA1-433F-86B8-EBB2E7682CF4}"/>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D9A2F3D-E3D9-4F3A-8701-83E15E0B0087}"/>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32113D9E-1AAB-404F-962D-5FBA58371D16}"/>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FCE47C4-9FBA-4691-A725-474D2DD3BBF9}"/>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E77AE9F1-4300-43CE-A485-916F7460E76D}"/>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7742AF8E-CBC2-41C4-9B18-B49222674329}"/>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4E8B5898-7BC1-4ACE-B8CB-18BFDCE1B0D2}"/>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9DD884BA-0C95-4984-BA73-1C2333B369F3}"/>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7A4663CA-E1BC-4C02-97AE-CC776E86D86F}"/>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37ADC10-A57A-43C0-8961-8B20614F32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EC4D5B-6001-4661-B29F-33CE1EC919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8673B0-FD8C-4F0B-AF05-4F427434803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0BA4FF-F399-4E74-B0B9-CF9D137B7C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84DAC38-4D60-49FA-BD45-53BB2DCC36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56489</xdr:rowOff>
    </xdr:from>
    <xdr:to>
      <xdr:col>55</xdr:col>
      <xdr:colOff>50800</xdr:colOff>
      <xdr:row>63</xdr:row>
      <xdr:rowOff>158089</xdr:rowOff>
    </xdr:to>
    <xdr:sp macro="" textlink="">
      <xdr:nvSpPr>
        <xdr:cNvPr id="246" name="楕円 245">
          <a:extLst>
            <a:ext uri="{FF2B5EF4-FFF2-40B4-BE49-F238E27FC236}">
              <a16:creationId xmlns:a16="http://schemas.microsoft.com/office/drawing/2014/main" id="{1BBBD13B-1CEF-467A-839E-117CAD43E96A}"/>
            </a:ext>
          </a:extLst>
        </xdr:cNvPr>
        <xdr:cNvSpPr/>
      </xdr:nvSpPr>
      <xdr:spPr>
        <a:xfrm>
          <a:off x="10426700" y="108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34916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FF820E1-F78B-4124-AEF5-0AD46898F399}"/>
            </a:ext>
          </a:extLst>
        </xdr:cNvPr>
        <xdr:cNvSpPr txBox="1"/>
      </xdr:nvSpPr>
      <xdr:spPr>
        <a:xfrm>
          <a:off x="10515600" y="1083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55545</xdr:rowOff>
    </xdr:from>
    <xdr:to>
      <xdr:col>50</xdr:col>
      <xdr:colOff>165100</xdr:colOff>
      <xdr:row>63</xdr:row>
      <xdr:rowOff>157145</xdr:rowOff>
    </xdr:to>
    <xdr:sp macro="" textlink="">
      <xdr:nvSpPr>
        <xdr:cNvPr id="248" name="楕円 247">
          <a:extLst>
            <a:ext uri="{FF2B5EF4-FFF2-40B4-BE49-F238E27FC236}">
              <a16:creationId xmlns:a16="http://schemas.microsoft.com/office/drawing/2014/main" id="{EF469477-A814-4471-AE56-5EB6B188C0DC}"/>
            </a:ext>
          </a:extLst>
        </xdr:cNvPr>
        <xdr:cNvSpPr/>
      </xdr:nvSpPr>
      <xdr:spPr>
        <a:xfrm>
          <a:off x="9588500" y="108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106345</xdr:rowOff>
    </xdr:from>
    <xdr:to>
      <xdr:col>55</xdr:col>
      <xdr:colOff>0</xdr:colOff>
      <xdr:row>63</xdr:row>
      <xdr:rowOff>107289</xdr:rowOff>
    </xdr:to>
    <xdr:cxnSp macro="">
      <xdr:nvCxnSpPr>
        <xdr:cNvPr id="249" name="直線コネクタ 248">
          <a:extLst>
            <a:ext uri="{FF2B5EF4-FFF2-40B4-BE49-F238E27FC236}">
              <a16:creationId xmlns:a16="http://schemas.microsoft.com/office/drawing/2014/main" id="{4FBC7EE6-BF5A-456F-97DA-C702DC4B0516}"/>
            </a:ext>
          </a:extLst>
        </xdr:cNvPr>
        <xdr:cNvCxnSpPr/>
      </xdr:nvCxnSpPr>
      <xdr:spPr>
        <a:xfrm>
          <a:off x="9639300" y="10907695"/>
          <a:ext cx="8382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56676</xdr:rowOff>
    </xdr:from>
    <xdr:to>
      <xdr:col>46</xdr:col>
      <xdr:colOff>38100</xdr:colOff>
      <xdr:row>63</xdr:row>
      <xdr:rowOff>158276</xdr:rowOff>
    </xdr:to>
    <xdr:sp macro="" textlink="">
      <xdr:nvSpPr>
        <xdr:cNvPr id="250" name="楕円 249">
          <a:extLst>
            <a:ext uri="{FF2B5EF4-FFF2-40B4-BE49-F238E27FC236}">
              <a16:creationId xmlns:a16="http://schemas.microsoft.com/office/drawing/2014/main" id="{ACB7DE34-E12F-48AC-9EE1-E23515F7E746}"/>
            </a:ext>
          </a:extLst>
        </xdr:cNvPr>
        <xdr:cNvSpPr/>
      </xdr:nvSpPr>
      <xdr:spPr>
        <a:xfrm>
          <a:off x="8699500" y="108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106345</xdr:rowOff>
    </xdr:from>
    <xdr:to>
      <xdr:col>50</xdr:col>
      <xdr:colOff>114300</xdr:colOff>
      <xdr:row>63</xdr:row>
      <xdr:rowOff>107476</xdr:rowOff>
    </xdr:to>
    <xdr:cxnSp macro="">
      <xdr:nvCxnSpPr>
        <xdr:cNvPr id="251" name="直線コネクタ 250">
          <a:extLst>
            <a:ext uri="{FF2B5EF4-FFF2-40B4-BE49-F238E27FC236}">
              <a16:creationId xmlns:a16="http://schemas.microsoft.com/office/drawing/2014/main" id="{15F88797-AA23-4A57-B1AB-E8B2BB4473BA}"/>
            </a:ext>
          </a:extLst>
        </xdr:cNvPr>
        <xdr:cNvCxnSpPr/>
      </xdr:nvCxnSpPr>
      <xdr:spPr>
        <a:xfrm flipV="1">
          <a:off x="8750300" y="10907695"/>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45163</xdr:rowOff>
    </xdr:from>
    <xdr:to>
      <xdr:col>41</xdr:col>
      <xdr:colOff>101600</xdr:colOff>
      <xdr:row>63</xdr:row>
      <xdr:rowOff>146763</xdr:rowOff>
    </xdr:to>
    <xdr:sp macro="" textlink="">
      <xdr:nvSpPr>
        <xdr:cNvPr id="252" name="楕円 251">
          <a:extLst>
            <a:ext uri="{FF2B5EF4-FFF2-40B4-BE49-F238E27FC236}">
              <a16:creationId xmlns:a16="http://schemas.microsoft.com/office/drawing/2014/main" id="{300B467D-4A0B-49E9-B6B9-1625A21556EF}"/>
            </a:ext>
          </a:extLst>
        </xdr:cNvPr>
        <xdr:cNvSpPr/>
      </xdr:nvSpPr>
      <xdr:spPr>
        <a:xfrm>
          <a:off x="7810500" y="108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95963</xdr:rowOff>
    </xdr:from>
    <xdr:to>
      <xdr:col>45</xdr:col>
      <xdr:colOff>177800</xdr:colOff>
      <xdr:row>63</xdr:row>
      <xdr:rowOff>107476</xdr:rowOff>
    </xdr:to>
    <xdr:cxnSp macro="">
      <xdr:nvCxnSpPr>
        <xdr:cNvPr id="253" name="直線コネクタ 252">
          <a:extLst>
            <a:ext uri="{FF2B5EF4-FFF2-40B4-BE49-F238E27FC236}">
              <a16:creationId xmlns:a16="http://schemas.microsoft.com/office/drawing/2014/main" id="{29517FAF-40F3-42E7-96C8-74887FD73A62}"/>
            </a:ext>
          </a:extLst>
        </xdr:cNvPr>
        <xdr:cNvCxnSpPr/>
      </xdr:nvCxnSpPr>
      <xdr:spPr>
        <a:xfrm>
          <a:off x="7861300" y="10897313"/>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48998</xdr:rowOff>
    </xdr:from>
    <xdr:to>
      <xdr:col>36</xdr:col>
      <xdr:colOff>165100</xdr:colOff>
      <xdr:row>63</xdr:row>
      <xdr:rowOff>150598</xdr:rowOff>
    </xdr:to>
    <xdr:sp macro="" textlink="">
      <xdr:nvSpPr>
        <xdr:cNvPr id="254" name="楕円 253">
          <a:extLst>
            <a:ext uri="{FF2B5EF4-FFF2-40B4-BE49-F238E27FC236}">
              <a16:creationId xmlns:a16="http://schemas.microsoft.com/office/drawing/2014/main" id="{C9FE484F-BDAF-4AA8-99B2-AC873BC4FF5E}"/>
            </a:ext>
          </a:extLst>
        </xdr:cNvPr>
        <xdr:cNvSpPr/>
      </xdr:nvSpPr>
      <xdr:spPr>
        <a:xfrm>
          <a:off x="6921500" y="10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95963</xdr:rowOff>
    </xdr:from>
    <xdr:to>
      <xdr:col>41</xdr:col>
      <xdr:colOff>50800</xdr:colOff>
      <xdr:row>63</xdr:row>
      <xdr:rowOff>99798</xdr:rowOff>
    </xdr:to>
    <xdr:cxnSp macro="">
      <xdr:nvCxnSpPr>
        <xdr:cNvPr id="255" name="直線コネクタ 254">
          <a:extLst>
            <a:ext uri="{FF2B5EF4-FFF2-40B4-BE49-F238E27FC236}">
              <a16:creationId xmlns:a16="http://schemas.microsoft.com/office/drawing/2014/main" id="{89E06B68-C3BC-4B1E-A11B-F1A394C98BE0}"/>
            </a:ext>
          </a:extLst>
        </xdr:cNvPr>
        <xdr:cNvCxnSpPr/>
      </xdr:nvCxnSpPr>
      <xdr:spPr>
        <a:xfrm flipV="1">
          <a:off x="6972300" y="10897313"/>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2D05B87-27C6-4CD4-A2AC-CCF6639407CC}"/>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221D965-0982-4E7E-92A1-6875E410E6E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B5DD82F-348C-4A57-9380-58ABB76DD994}"/>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9D4CEF8-0065-4B8A-B6E7-F29FE3C737F8}"/>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148272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8964AA1-C1BA-4741-9842-D2387D6C55DD}"/>
            </a:ext>
          </a:extLst>
        </xdr:cNvPr>
        <xdr:cNvSpPr txBox="1"/>
      </xdr:nvSpPr>
      <xdr:spPr>
        <a:xfrm>
          <a:off x="9327095" y="1094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149403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36F06CE-A566-4402-ABD8-E34951528926}"/>
            </a:ext>
          </a:extLst>
        </xdr:cNvPr>
        <xdr:cNvSpPr txBox="1"/>
      </xdr:nvSpPr>
      <xdr:spPr>
        <a:xfrm>
          <a:off x="8450795" y="109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137890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73CBD01-4696-4D9A-AE4E-70BF89D9F03B}"/>
            </a:ext>
          </a:extLst>
        </xdr:cNvPr>
        <xdr:cNvSpPr txBox="1"/>
      </xdr:nvSpPr>
      <xdr:spPr>
        <a:xfrm>
          <a:off x="7561795" y="1093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141725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FFA7CF9-DC61-4A75-BBA0-ADF1177C8A0C}"/>
            </a:ext>
          </a:extLst>
        </xdr:cNvPr>
        <xdr:cNvSpPr txBox="1"/>
      </xdr:nvSpPr>
      <xdr:spPr>
        <a:xfrm>
          <a:off x="6672795" y="1094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CC4613F-C3E1-4E9F-9D1C-9CBC366B06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0792F10-2C19-40A3-AE7E-25ED1F3DDC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74BF7AE-6B73-4660-A0D3-5DD6086681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3D8416D-3933-4F96-94C6-32422EC196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5F535CC-919E-421D-A02E-D85F65BF44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952E79E-A2A3-473D-B333-0B57239FA0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6199A2E-54EC-4425-822D-BA521ECA4A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8FF0140-40FA-4A0F-8A32-5CFE2EE688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B1C0045-308A-45F6-8292-BE5EE0A7CA6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3AC7E6D-37EB-4AAA-8034-C1F9B31F7E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FB4B7C5-7017-4301-879D-D6F1C39F0C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87B8605-BE85-4880-A212-55047CB2C1B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4702F73-AFF8-4A3A-86DA-E9C5BE92ED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C0523DD-1EE1-4BB8-A5B7-0A28CA33D4E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519F188-7074-4493-A71C-F9B33CCB8C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BAEB8DC-9775-4134-9A38-003AE14ADBB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74C8F6A-DE59-456A-B452-8B577F1811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B3F0FDA-E8E1-4F74-A224-ACCABBAC7B7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9076B50-720F-4410-BA88-23202268A3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B468AD3-F16C-4033-B731-D9DFA029D22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A5073D1-3DB5-4C36-BC73-14F573B4A4F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10A9EAF-1F53-478C-9684-938A2761D2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BF718A4-4AD1-45E2-A5E9-11D8A6EAA88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7E05322-2E9C-4573-B5E8-6558E7DF5D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6D05E22-F861-4874-AF36-2A1AD580D3C5}"/>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14F0C7B-9655-4907-AB81-B78958B8174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F1C1BFC-9CCD-45DC-B25C-A1C80A6FD01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7359B80-6CC0-415C-A915-6ACE93F33C9D}"/>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3D484839-A020-4A60-ABC6-09F1DE50F42E}"/>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FB5C25E-900F-4A70-AA8A-92A5890526EE}"/>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891E4E4E-8510-4C1C-9F51-3199170C717F}"/>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FAD40457-B103-412A-A672-3CA7CA885084}"/>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12656215-21B8-40F5-956C-5B6184AD90D6}"/>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C3B6A32F-1798-4994-9B43-7EF745EB3394}"/>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6D6CC176-BA91-4B7A-AD40-498187AAE99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12AD0FA-48DD-4276-96D7-90B22EC030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758BCDF-158A-4A66-916D-82B3009296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628D0B9-7F6A-4F4D-A514-81E27680E9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541360-AE0D-49F3-B548-15CA53B3C0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C2B1E3-2CF0-460A-B5AA-4CCA03D194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4" name="楕円 303">
          <a:extLst>
            <a:ext uri="{FF2B5EF4-FFF2-40B4-BE49-F238E27FC236}">
              <a16:creationId xmlns:a16="http://schemas.microsoft.com/office/drawing/2014/main" id="{B1E7E087-8FF9-41E9-8DD7-AD461A8144D6}"/>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E17CA43-2533-4201-8A3F-536DE60D6FEA}"/>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6" name="楕円 305">
          <a:extLst>
            <a:ext uri="{FF2B5EF4-FFF2-40B4-BE49-F238E27FC236}">
              <a16:creationId xmlns:a16="http://schemas.microsoft.com/office/drawing/2014/main" id="{BC04DAF7-83F8-4FEF-976C-98F822777683}"/>
            </a:ext>
          </a:extLst>
        </xdr:cNvPr>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81</xdr:row>
      <xdr:rowOff>163830</xdr:rowOff>
    </xdr:to>
    <xdr:cxnSp macro="">
      <xdr:nvCxnSpPr>
        <xdr:cNvPr id="307" name="直線コネクタ 306">
          <a:extLst>
            <a:ext uri="{FF2B5EF4-FFF2-40B4-BE49-F238E27FC236}">
              <a16:creationId xmlns:a16="http://schemas.microsoft.com/office/drawing/2014/main" id="{38B8AE90-E611-4007-82C1-D2F1E6D4D02D}"/>
            </a:ext>
          </a:extLst>
        </xdr:cNvPr>
        <xdr:cNvCxnSpPr/>
      </xdr:nvCxnSpPr>
      <xdr:spPr>
        <a:xfrm>
          <a:off x="3797300" y="140341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a:extLst>
            <a:ext uri="{FF2B5EF4-FFF2-40B4-BE49-F238E27FC236}">
              <a16:creationId xmlns:a16="http://schemas.microsoft.com/office/drawing/2014/main" id="{A0478034-5F93-4FBA-90F5-55F744FA1B19}"/>
            </a:ext>
          </a:extLst>
        </xdr:cNvPr>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146686</xdr:rowOff>
    </xdr:from>
    <xdr:to>
      <xdr:col>19</xdr:col>
      <xdr:colOff>177800</xdr:colOff>
      <xdr:row>84</xdr:row>
      <xdr:rowOff>13336</xdr:rowOff>
    </xdr:to>
    <xdr:cxnSp macro="">
      <xdr:nvCxnSpPr>
        <xdr:cNvPr id="309" name="直線コネクタ 308">
          <a:extLst>
            <a:ext uri="{FF2B5EF4-FFF2-40B4-BE49-F238E27FC236}">
              <a16:creationId xmlns:a16="http://schemas.microsoft.com/office/drawing/2014/main" id="{9FC987D0-7B45-48E8-B61D-4344050588DA}"/>
            </a:ext>
          </a:extLst>
        </xdr:cNvPr>
        <xdr:cNvCxnSpPr/>
      </xdr:nvCxnSpPr>
      <xdr:spPr>
        <a:xfrm flipV="1">
          <a:off x="2908300" y="14034136"/>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0" name="楕円 309">
          <a:extLst>
            <a:ext uri="{FF2B5EF4-FFF2-40B4-BE49-F238E27FC236}">
              <a16:creationId xmlns:a16="http://schemas.microsoft.com/office/drawing/2014/main" id="{3E8016A2-B2C8-4C88-BF15-E4D5FFF734B7}"/>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13336</xdr:rowOff>
    </xdr:from>
    <xdr:to>
      <xdr:col>15</xdr:col>
      <xdr:colOff>50800</xdr:colOff>
      <xdr:row>84</xdr:row>
      <xdr:rowOff>38100</xdr:rowOff>
    </xdr:to>
    <xdr:cxnSp macro="">
      <xdr:nvCxnSpPr>
        <xdr:cNvPr id="311" name="直線コネクタ 310">
          <a:extLst>
            <a:ext uri="{FF2B5EF4-FFF2-40B4-BE49-F238E27FC236}">
              <a16:creationId xmlns:a16="http://schemas.microsoft.com/office/drawing/2014/main" id="{0D9A2713-D5BE-4EB5-9036-F98A8B681773}"/>
            </a:ext>
          </a:extLst>
        </xdr:cNvPr>
        <xdr:cNvCxnSpPr/>
      </xdr:nvCxnSpPr>
      <xdr:spPr>
        <a:xfrm flipV="1">
          <a:off x="2019300" y="144151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12" name="楕円 311">
          <a:extLst>
            <a:ext uri="{FF2B5EF4-FFF2-40B4-BE49-F238E27FC236}">
              <a16:creationId xmlns:a16="http://schemas.microsoft.com/office/drawing/2014/main" id="{7730822A-77AE-4465-9BA4-5C15DB15D1C4}"/>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38100</xdr:rowOff>
    </xdr:to>
    <xdr:cxnSp macro="">
      <xdr:nvCxnSpPr>
        <xdr:cNvPr id="313" name="直線コネクタ 312">
          <a:extLst>
            <a:ext uri="{FF2B5EF4-FFF2-40B4-BE49-F238E27FC236}">
              <a16:creationId xmlns:a16="http://schemas.microsoft.com/office/drawing/2014/main" id="{7738E21E-AE9D-4319-BF7D-9451F990CABE}"/>
            </a:ext>
          </a:extLst>
        </xdr:cNvPr>
        <xdr:cNvCxnSpPr/>
      </xdr:nvCxnSpPr>
      <xdr:spPr>
        <a:xfrm>
          <a:off x="1130300" y="14417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D7729922-93BB-4980-9F4A-FF3093052531}"/>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56D79A07-5C17-4738-BC05-1E85BCEE77C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9F1A6123-222D-4084-A8D3-784D07F8C2D4}"/>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2F9EDAA0-7BA4-4647-B965-72C79FBB432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8" name="n_1mainValue【公営住宅】&#10;有形固定資産減価償却率">
          <a:extLst>
            <a:ext uri="{FF2B5EF4-FFF2-40B4-BE49-F238E27FC236}">
              <a16:creationId xmlns:a16="http://schemas.microsoft.com/office/drawing/2014/main" id="{7CEFA6B0-B5A1-4A78-A83F-125DEC5EF270}"/>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a:extLst>
            <a:ext uri="{FF2B5EF4-FFF2-40B4-BE49-F238E27FC236}">
              <a16:creationId xmlns:a16="http://schemas.microsoft.com/office/drawing/2014/main" id="{913D6BA6-5F8E-4B74-91B0-83FC691A9CCC}"/>
            </a:ext>
          </a:extLst>
        </xdr:cNvPr>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4F41310B-C014-46ED-ABB9-527483BD66BC}"/>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21" name="n_4mainValue【公営住宅】&#10;有形固定資産減価償却率">
          <a:extLst>
            <a:ext uri="{FF2B5EF4-FFF2-40B4-BE49-F238E27FC236}">
              <a16:creationId xmlns:a16="http://schemas.microsoft.com/office/drawing/2014/main" id="{FC22B8F7-3375-41BC-9EF3-24A6AAAC5448}"/>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0EA3CC4-398C-4512-B444-25CC12FE3E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DCB6C8F-4D50-43A7-804D-13AEA21C52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CA7D29D-D93B-4FF1-8BF5-B055180DD5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09F66EC-C651-40C7-9F81-F551B36638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D63FD47-ABAC-41FA-A54F-9D7FFD5588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11D8529-AD10-4C72-91B0-687D1B56FA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C56CAD0-76A6-4FC4-8BED-04B3679CF1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9ABB2E9-2DE1-4C94-9C2F-8AA60BD99A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430B030-EBAC-4D71-87D8-CE7FC76FCD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3EE0EAE-DC54-4C26-9EDD-EC4A4EE286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4FD6743-ACF3-4020-B4A6-0E189B4ADE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B78111B-F8C7-430C-9AD6-731F4C58C6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A5354EC-F4C2-4E87-832A-3AD373B72B6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3AF5CC6-1FA7-4895-8C6C-185798A627A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1FD9D4F-4908-4337-A99F-2FE0A9B7472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93800E80-7143-4150-AF74-58CEF516F3A6}"/>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BE2D46A-F18E-4056-AF2D-18E4B3F7C4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CC9CD48E-6B9E-4C71-8BDD-C13484AAA96F}"/>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3C5B9B4-A093-4EBD-8273-149258BEF15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C8B166C7-6CAA-4713-8FB4-D67F72CF979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D432CAD-0E95-4E80-9E25-CCF8D883EB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8BCE60-0C4F-43A8-AFC2-5552DADF570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EDFA0EE-DA1D-4B0D-824D-BB2358F14C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2846AD2C-15AC-4857-B9A4-8CEC93FE5D15}"/>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3E6ED48D-2DC2-4772-81D0-8F75290DB377}"/>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63A9A6C8-FDD0-4CA4-9967-FFFA859054C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BD6E192A-8B55-4654-8623-4C40087DC15A}"/>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D83F323-8D56-443F-A659-9BAABFF6A842}"/>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69D32839-720B-4D9B-B304-E275F3EF030E}"/>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C795A20D-16BB-488B-AA5E-FF2C5700F4AB}"/>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A344EA68-7826-4B91-B808-335293D84F01}"/>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A192051C-A7A8-45F2-A4D3-D50A4DA6E1C2}"/>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C154C2B1-FA82-42C0-AA1E-D91945E99DEA}"/>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1F54925D-AC14-4E7B-95E1-03D2619C9C58}"/>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EFBAF97-1355-4EAE-B3FF-A6BF216714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215690-1C77-473B-87EB-CB3D409034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0AAE4AD-747D-4987-BE35-F306B90B63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06E626-491A-479D-9CA4-77E23EC175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97FC8EB-FAF0-4617-9FEA-B79C20CDF7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93218</xdr:rowOff>
    </xdr:from>
    <xdr:to>
      <xdr:col>55</xdr:col>
      <xdr:colOff>50800</xdr:colOff>
      <xdr:row>86</xdr:row>
      <xdr:rowOff>23368</xdr:rowOff>
    </xdr:to>
    <xdr:sp macro="" textlink="">
      <xdr:nvSpPr>
        <xdr:cNvPr id="361" name="楕円 360">
          <a:extLst>
            <a:ext uri="{FF2B5EF4-FFF2-40B4-BE49-F238E27FC236}">
              <a16:creationId xmlns:a16="http://schemas.microsoft.com/office/drawing/2014/main" id="{478C808F-0F45-4327-9F75-9E3BB3ACC672}"/>
            </a:ext>
          </a:extLst>
        </xdr:cNvPr>
        <xdr:cNvSpPr/>
      </xdr:nvSpPr>
      <xdr:spPr>
        <a:xfrm>
          <a:off x="104267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71645</xdr:rowOff>
    </xdr:from>
    <xdr:ext cx="469744" cy="259045"/>
    <xdr:sp macro="" textlink="">
      <xdr:nvSpPr>
        <xdr:cNvPr id="362" name="【公営住宅】&#10;一人当たり面積該当値テキスト">
          <a:extLst>
            <a:ext uri="{FF2B5EF4-FFF2-40B4-BE49-F238E27FC236}">
              <a16:creationId xmlns:a16="http://schemas.microsoft.com/office/drawing/2014/main" id="{15D9924E-F4E4-4A79-B90F-41F67249BC63}"/>
            </a:ext>
          </a:extLst>
        </xdr:cNvPr>
        <xdr:cNvSpPr txBox="1"/>
      </xdr:nvSpPr>
      <xdr:spPr>
        <a:xfrm>
          <a:off x="10515600"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92532</xdr:rowOff>
    </xdr:from>
    <xdr:to>
      <xdr:col>50</xdr:col>
      <xdr:colOff>165100</xdr:colOff>
      <xdr:row>86</xdr:row>
      <xdr:rowOff>22682</xdr:rowOff>
    </xdr:to>
    <xdr:sp macro="" textlink="">
      <xdr:nvSpPr>
        <xdr:cNvPr id="363" name="楕円 362">
          <a:extLst>
            <a:ext uri="{FF2B5EF4-FFF2-40B4-BE49-F238E27FC236}">
              <a16:creationId xmlns:a16="http://schemas.microsoft.com/office/drawing/2014/main" id="{3017CFE8-6633-4AD3-A6D1-43620FFE269A}"/>
            </a:ext>
          </a:extLst>
        </xdr:cNvPr>
        <xdr:cNvSpPr/>
      </xdr:nvSpPr>
      <xdr:spPr>
        <a:xfrm>
          <a:off x="9588500" y="146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143332</xdr:rowOff>
    </xdr:from>
    <xdr:to>
      <xdr:col>55</xdr:col>
      <xdr:colOff>0</xdr:colOff>
      <xdr:row>85</xdr:row>
      <xdr:rowOff>144018</xdr:rowOff>
    </xdr:to>
    <xdr:cxnSp macro="">
      <xdr:nvCxnSpPr>
        <xdr:cNvPr id="364" name="直線コネクタ 363">
          <a:extLst>
            <a:ext uri="{FF2B5EF4-FFF2-40B4-BE49-F238E27FC236}">
              <a16:creationId xmlns:a16="http://schemas.microsoft.com/office/drawing/2014/main" id="{6BAE9787-4F01-42FE-8E9C-4048AB649E23}"/>
            </a:ext>
          </a:extLst>
        </xdr:cNvPr>
        <xdr:cNvCxnSpPr/>
      </xdr:nvCxnSpPr>
      <xdr:spPr>
        <a:xfrm>
          <a:off x="9639300" y="1471658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126288</xdr:rowOff>
    </xdr:from>
    <xdr:to>
      <xdr:col>46</xdr:col>
      <xdr:colOff>38100</xdr:colOff>
      <xdr:row>86</xdr:row>
      <xdr:rowOff>56438</xdr:rowOff>
    </xdr:to>
    <xdr:sp macro="" textlink="">
      <xdr:nvSpPr>
        <xdr:cNvPr id="365" name="楕円 364">
          <a:extLst>
            <a:ext uri="{FF2B5EF4-FFF2-40B4-BE49-F238E27FC236}">
              <a16:creationId xmlns:a16="http://schemas.microsoft.com/office/drawing/2014/main" id="{37C00D72-81AA-4E10-B601-8751BC1EC577}"/>
            </a:ext>
          </a:extLst>
        </xdr:cNvPr>
        <xdr:cNvSpPr/>
      </xdr:nvSpPr>
      <xdr:spPr>
        <a:xfrm>
          <a:off x="8699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143332</xdr:rowOff>
    </xdr:from>
    <xdr:to>
      <xdr:col>50</xdr:col>
      <xdr:colOff>114300</xdr:colOff>
      <xdr:row>86</xdr:row>
      <xdr:rowOff>5638</xdr:rowOff>
    </xdr:to>
    <xdr:cxnSp macro="">
      <xdr:nvCxnSpPr>
        <xdr:cNvPr id="366" name="直線コネクタ 365">
          <a:extLst>
            <a:ext uri="{FF2B5EF4-FFF2-40B4-BE49-F238E27FC236}">
              <a16:creationId xmlns:a16="http://schemas.microsoft.com/office/drawing/2014/main" id="{B434EAA7-15EE-4767-92B8-81726282FDFC}"/>
            </a:ext>
          </a:extLst>
        </xdr:cNvPr>
        <xdr:cNvCxnSpPr/>
      </xdr:nvCxnSpPr>
      <xdr:spPr>
        <a:xfrm flipV="1">
          <a:off x="8750300" y="14716582"/>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127127</xdr:rowOff>
    </xdr:from>
    <xdr:to>
      <xdr:col>41</xdr:col>
      <xdr:colOff>101600</xdr:colOff>
      <xdr:row>86</xdr:row>
      <xdr:rowOff>57277</xdr:rowOff>
    </xdr:to>
    <xdr:sp macro="" textlink="">
      <xdr:nvSpPr>
        <xdr:cNvPr id="367" name="楕円 366">
          <a:extLst>
            <a:ext uri="{FF2B5EF4-FFF2-40B4-BE49-F238E27FC236}">
              <a16:creationId xmlns:a16="http://schemas.microsoft.com/office/drawing/2014/main" id="{AAD60D48-3394-4BC9-A2A2-ACD9C2C03F8D}"/>
            </a:ext>
          </a:extLst>
        </xdr:cNvPr>
        <xdr:cNvSpPr/>
      </xdr:nvSpPr>
      <xdr:spPr>
        <a:xfrm>
          <a:off x="7810500" y="147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5638</xdr:rowOff>
    </xdr:from>
    <xdr:to>
      <xdr:col>45</xdr:col>
      <xdr:colOff>177800</xdr:colOff>
      <xdr:row>86</xdr:row>
      <xdr:rowOff>6477</xdr:rowOff>
    </xdr:to>
    <xdr:cxnSp macro="">
      <xdr:nvCxnSpPr>
        <xdr:cNvPr id="368" name="直線コネクタ 367">
          <a:extLst>
            <a:ext uri="{FF2B5EF4-FFF2-40B4-BE49-F238E27FC236}">
              <a16:creationId xmlns:a16="http://schemas.microsoft.com/office/drawing/2014/main" id="{2C086EE4-280A-4730-AD45-21E89F883C4B}"/>
            </a:ext>
          </a:extLst>
        </xdr:cNvPr>
        <xdr:cNvCxnSpPr/>
      </xdr:nvCxnSpPr>
      <xdr:spPr>
        <a:xfrm flipV="1">
          <a:off x="7861300" y="1475033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69" name="楕円 368">
          <a:extLst>
            <a:ext uri="{FF2B5EF4-FFF2-40B4-BE49-F238E27FC236}">
              <a16:creationId xmlns:a16="http://schemas.microsoft.com/office/drawing/2014/main" id="{DB40EF9B-C7AC-4310-8992-025FA393AD11}"/>
            </a:ext>
          </a:extLst>
        </xdr:cNvPr>
        <xdr:cNvSpPr/>
      </xdr:nvSpPr>
      <xdr:spPr>
        <a:xfrm>
          <a:off x="6921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xdr:rowOff>
    </xdr:from>
    <xdr:to>
      <xdr:col>41</xdr:col>
      <xdr:colOff>50800</xdr:colOff>
      <xdr:row>86</xdr:row>
      <xdr:rowOff>7620</xdr:rowOff>
    </xdr:to>
    <xdr:cxnSp macro="">
      <xdr:nvCxnSpPr>
        <xdr:cNvPr id="370" name="直線コネクタ 369">
          <a:extLst>
            <a:ext uri="{FF2B5EF4-FFF2-40B4-BE49-F238E27FC236}">
              <a16:creationId xmlns:a16="http://schemas.microsoft.com/office/drawing/2014/main" id="{5AABA5E2-DD39-498D-A5B0-E63DC44F88DC}"/>
            </a:ext>
          </a:extLst>
        </xdr:cNvPr>
        <xdr:cNvCxnSpPr/>
      </xdr:nvCxnSpPr>
      <xdr:spPr>
        <a:xfrm flipV="1">
          <a:off x="6972300" y="147511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E5890BE4-527B-45F4-B9AA-40DAC871DD2B}"/>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A60BCB63-748F-4A40-89AA-6C3BF3918162}"/>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5418222A-BE8E-4194-8B76-C8F102B4BA9C}"/>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C2EDFE8D-CD21-4C47-A8B9-CE89B947350F}"/>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13809</xdr:rowOff>
    </xdr:from>
    <xdr:ext cx="469744" cy="259045"/>
    <xdr:sp macro="" textlink="">
      <xdr:nvSpPr>
        <xdr:cNvPr id="375" name="n_1mainValue【公営住宅】&#10;一人当たり面積">
          <a:extLst>
            <a:ext uri="{FF2B5EF4-FFF2-40B4-BE49-F238E27FC236}">
              <a16:creationId xmlns:a16="http://schemas.microsoft.com/office/drawing/2014/main" id="{ACFAB157-CB4C-4719-A4B9-2133B8C47403}"/>
            </a:ext>
          </a:extLst>
        </xdr:cNvPr>
        <xdr:cNvSpPr txBox="1"/>
      </xdr:nvSpPr>
      <xdr:spPr>
        <a:xfrm>
          <a:off x="9391727" y="147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47565</xdr:rowOff>
    </xdr:from>
    <xdr:ext cx="469744" cy="259045"/>
    <xdr:sp macro="" textlink="">
      <xdr:nvSpPr>
        <xdr:cNvPr id="376" name="n_2mainValue【公営住宅】&#10;一人当たり面積">
          <a:extLst>
            <a:ext uri="{FF2B5EF4-FFF2-40B4-BE49-F238E27FC236}">
              <a16:creationId xmlns:a16="http://schemas.microsoft.com/office/drawing/2014/main" id="{AFB29799-8DFF-4837-AEB6-A1C7ED9572E6}"/>
            </a:ext>
          </a:extLst>
        </xdr:cNvPr>
        <xdr:cNvSpPr txBox="1"/>
      </xdr:nvSpPr>
      <xdr:spPr>
        <a:xfrm>
          <a:off x="8515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48404</xdr:rowOff>
    </xdr:from>
    <xdr:ext cx="469744" cy="259045"/>
    <xdr:sp macro="" textlink="">
      <xdr:nvSpPr>
        <xdr:cNvPr id="377" name="n_3mainValue【公営住宅】&#10;一人当たり面積">
          <a:extLst>
            <a:ext uri="{FF2B5EF4-FFF2-40B4-BE49-F238E27FC236}">
              <a16:creationId xmlns:a16="http://schemas.microsoft.com/office/drawing/2014/main" id="{DF512F9F-1B44-4403-8784-3C1FC9C9609C}"/>
            </a:ext>
          </a:extLst>
        </xdr:cNvPr>
        <xdr:cNvSpPr txBox="1"/>
      </xdr:nvSpPr>
      <xdr:spPr>
        <a:xfrm>
          <a:off x="7626427" y="147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49547</xdr:rowOff>
    </xdr:from>
    <xdr:ext cx="469744" cy="259045"/>
    <xdr:sp macro="" textlink="">
      <xdr:nvSpPr>
        <xdr:cNvPr id="378" name="n_4mainValue【公営住宅】&#10;一人当たり面積">
          <a:extLst>
            <a:ext uri="{FF2B5EF4-FFF2-40B4-BE49-F238E27FC236}">
              <a16:creationId xmlns:a16="http://schemas.microsoft.com/office/drawing/2014/main" id="{87CA5E7D-FD62-492F-A816-35723AB1B0A1}"/>
            </a:ext>
          </a:extLst>
        </xdr:cNvPr>
        <xdr:cNvSpPr txBox="1"/>
      </xdr:nvSpPr>
      <xdr:spPr>
        <a:xfrm>
          <a:off x="6737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3A81E9F-EBDB-4677-B82F-1CE85DEE94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5ABAD36-BA26-4B7A-9583-AF967D6943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E87786D-0BEF-4CB1-811F-BE2DA35827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CB00BA0-46BA-46A0-978A-B316515D11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2E8DD5C-2C21-4D2A-9E18-826B09D17D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2F29DA7-4830-497C-89B7-397196534F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126BB2E-7172-4AAC-9477-D482F939B7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F1B9086-45F5-4A55-805C-F4644034A2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C8E0694-5E2E-4AB2-A6A6-B01BCCE635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2F10F2F-8248-4638-A27C-A95CEA45AF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82B1F21-76C6-4DD1-A7DC-F090B8BD6F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8DA722E-2028-401E-8CFD-16A39242DB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ED40F6B-30D4-4153-8529-AC9649D41A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CE3AA4D-85A5-47BF-8572-C18C6E1FB2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49E98BB-E135-4894-B30F-AE9713E2CB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C7DD233-0085-4C27-8425-3FFBD461CC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DC43684-0AB6-4584-AF6F-C700D00D10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0A62FBB-105A-457D-8A3F-CCBB045AAD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8613647-B984-493C-BDA9-455729E1E5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EA05336-6545-48E3-BDF9-119053BECC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C4A9365-A0C2-4C12-A76B-DCB36BD662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B5AA314-3897-4448-9E51-E1496A8170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93D9C10-4AA7-479D-994C-FEC6792998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230BABF-3B13-4B52-A251-B8B3612B9DD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CD7F2EDF-6144-41B9-9006-F7001E8186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1B4B0EFE-D6B9-4E7E-B946-FDD6269481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B638FB71-9293-4CBC-965A-1400AC95FC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8B0A2189-3B27-49D8-B85F-2E4D460ADA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46B76B18-2284-495E-A4DD-0BCB5382BD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E361F347-F9C9-402B-BAE6-CB16F9C455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51038FC5-AB5E-40FC-B255-56BCB890B1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156AB539-7E52-4D4A-B3B5-8FBDAB55EF7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E8CC6259-4C06-4BBE-9746-9193154A4C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A0BE6536-998D-408D-B0D1-C5E599FDDE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5E75170F-44BC-4D04-9C76-80220D7343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3F1384CE-A832-41EE-A712-1CD868D64E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50CF922-0297-49B6-BFAC-F0638FAD5D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FA294DBE-AA6A-4A38-A402-5155624387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EFABD287-2962-490C-8D5B-AA14588B60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74B0A4C7-C2F9-4475-8627-BAE880BEAC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E92B055E-4973-4C5C-830C-1FBF3571EF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C7AB48E0-D72D-4EF0-BCDC-9096D47227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29D16B4C-97DB-4407-9A62-0DC9A35EA26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74AA3D73-A3F6-421D-8014-D9D5E14123F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877227D-0E11-4D7A-9A10-8F732CA258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A954E8D4-B18E-4EB8-A5EE-4182F7F03D6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88C72ECD-FEE7-4B30-919B-D16C7BDB86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BDC6AB33-616A-440B-8719-B290B5A581B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66F0E367-53A1-4BE7-AACB-8EECD3820C4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9443F6D7-5EF8-40B3-9637-F4F5970E24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3C7610F5-8D20-48E0-8533-081BD3942EB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FADB6CEC-8B90-4104-9171-4B830CB5454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68A554E5-7D52-4CA2-995E-6C475AB7C5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1CF270A5-F3DB-4F55-9DE9-FB587B1B5C4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BEB0E597-0E5E-4337-865C-2B760AB2E0E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F9725E7C-F546-4BBA-AF4E-D6B414FB3E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435" name="直線コネクタ 434">
          <a:extLst>
            <a:ext uri="{FF2B5EF4-FFF2-40B4-BE49-F238E27FC236}">
              <a16:creationId xmlns:a16="http://schemas.microsoft.com/office/drawing/2014/main" id="{684FBF17-BC57-4528-925A-9270A69CC112}"/>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A7BB0105-8F65-4964-896B-CEFF6BA988EE}"/>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437" name="直線コネクタ 436">
          <a:extLst>
            <a:ext uri="{FF2B5EF4-FFF2-40B4-BE49-F238E27FC236}">
              <a16:creationId xmlns:a16="http://schemas.microsoft.com/office/drawing/2014/main" id="{BCD3D7B5-68F3-4B66-9952-3FC1EEBD057C}"/>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95A762C1-110D-404E-BD50-642251C33E5E}"/>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439" name="直線コネクタ 438">
          <a:extLst>
            <a:ext uri="{FF2B5EF4-FFF2-40B4-BE49-F238E27FC236}">
              <a16:creationId xmlns:a16="http://schemas.microsoft.com/office/drawing/2014/main" id="{79F31695-AA77-4DD0-ACC1-161C0376EE39}"/>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977C6CD2-C0F2-4829-8197-7E114486D059}"/>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41" name="フローチャート: 判断 440">
          <a:extLst>
            <a:ext uri="{FF2B5EF4-FFF2-40B4-BE49-F238E27FC236}">
              <a16:creationId xmlns:a16="http://schemas.microsoft.com/office/drawing/2014/main" id="{4A29C5F4-C6DC-4A85-9BFB-EE4211D32C87}"/>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42" name="フローチャート: 判断 441">
          <a:extLst>
            <a:ext uri="{FF2B5EF4-FFF2-40B4-BE49-F238E27FC236}">
              <a16:creationId xmlns:a16="http://schemas.microsoft.com/office/drawing/2014/main" id="{79B55318-512F-45D4-856E-2A0699B1752F}"/>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3" name="フローチャート: 判断 442">
          <a:extLst>
            <a:ext uri="{FF2B5EF4-FFF2-40B4-BE49-F238E27FC236}">
              <a16:creationId xmlns:a16="http://schemas.microsoft.com/office/drawing/2014/main" id="{10B08083-DDC1-47BD-AC6D-B9E6064E313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4" name="フローチャート: 判断 443">
          <a:extLst>
            <a:ext uri="{FF2B5EF4-FFF2-40B4-BE49-F238E27FC236}">
              <a16:creationId xmlns:a16="http://schemas.microsoft.com/office/drawing/2014/main" id="{33B56643-44F0-4BCF-8FE7-9BAE5B728FCC}"/>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445" name="フローチャート: 判断 444">
          <a:extLst>
            <a:ext uri="{FF2B5EF4-FFF2-40B4-BE49-F238E27FC236}">
              <a16:creationId xmlns:a16="http://schemas.microsoft.com/office/drawing/2014/main" id="{B84D861B-5BA3-402C-88D6-D355F2D5D69D}"/>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A1F801E-7193-4923-A940-9C964ABA8C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0F64BFA-764B-4191-9626-2F9EF9FE52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0E2D626-4839-4C30-9F02-24688BE07F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C7CCFA3-1046-407B-9426-94DF923130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97AD873-BB19-49E9-A10A-45D8D68B06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86360</xdr:rowOff>
    </xdr:from>
    <xdr:to>
      <xdr:col>85</xdr:col>
      <xdr:colOff>177800</xdr:colOff>
      <xdr:row>63</xdr:row>
      <xdr:rowOff>16510</xdr:rowOff>
    </xdr:to>
    <xdr:sp macro="" textlink="">
      <xdr:nvSpPr>
        <xdr:cNvPr id="451" name="楕円 450">
          <a:extLst>
            <a:ext uri="{FF2B5EF4-FFF2-40B4-BE49-F238E27FC236}">
              <a16:creationId xmlns:a16="http://schemas.microsoft.com/office/drawing/2014/main" id="{8998D5DA-01EC-42D6-BAC5-1F565AAD0B14}"/>
            </a:ext>
          </a:extLst>
        </xdr:cNvPr>
        <xdr:cNvSpPr/>
      </xdr:nvSpPr>
      <xdr:spPr>
        <a:xfrm>
          <a:off x="16268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1287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CAD4BEAE-8C1C-4579-961B-1D856349CF46}"/>
            </a:ext>
          </a:extLst>
        </xdr:cNvPr>
        <xdr:cNvSpPr txBox="1"/>
      </xdr:nvSpPr>
      <xdr:spPr>
        <a:xfrm>
          <a:off x="16357600" y="1063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65405</xdr:rowOff>
    </xdr:from>
    <xdr:to>
      <xdr:col>81</xdr:col>
      <xdr:colOff>101600</xdr:colOff>
      <xdr:row>62</xdr:row>
      <xdr:rowOff>167005</xdr:rowOff>
    </xdr:to>
    <xdr:sp macro="" textlink="">
      <xdr:nvSpPr>
        <xdr:cNvPr id="453" name="楕円 452">
          <a:extLst>
            <a:ext uri="{FF2B5EF4-FFF2-40B4-BE49-F238E27FC236}">
              <a16:creationId xmlns:a16="http://schemas.microsoft.com/office/drawing/2014/main" id="{6EB06CCC-44FD-4D92-8052-210D9669123C}"/>
            </a:ext>
          </a:extLst>
        </xdr:cNvPr>
        <xdr:cNvSpPr/>
      </xdr:nvSpPr>
      <xdr:spPr>
        <a:xfrm>
          <a:off x="15430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116205</xdr:rowOff>
    </xdr:from>
    <xdr:to>
      <xdr:col>85</xdr:col>
      <xdr:colOff>127000</xdr:colOff>
      <xdr:row>62</xdr:row>
      <xdr:rowOff>137160</xdr:rowOff>
    </xdr:to>
    <xdr:cxnSp macro="">
      <xdr:nvCxnSpPr>
        <xdr:cNvPr id="454" name="直線コネクタ 453">
          <a:extLst>
            <a:ext uri="{FF2B5EF4-FFF2-40B4-BE49-F238E27FC236}">
              <a16:creationId xmlns:a16="http://schemas.microsoft.com/office/drawing/2014/main" id="{8D8BE126-0FD9-4C59-86D4-F7FE003E26B1}"/>
            </a:ext>
          </a:extLst>
        </xdr:cNvPr>
        <xdr:cNvCxnSpPr/>
      </xdr:nvCxnSpPr>
      <xdr:spPr>
        <a:xfrm>
          <a:off x="15481300" y="107461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55" name="楕円 454">
          <a:extLst>
            <a:ext uri="{FF2B5EF4-FFF2-40B4-BE49-F238E27FC236}">
              <a16:creationId xmlns:a16="http://schemas.microsoft.com/office/drawing/2014/main" id="{1EBBEA97-D1A3-49C1-AD8D-D174F7CBBDFA}"/>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62</xdr:row>
      <xdr:rowOff>116205</xdr:rowOff>
    </xdr:to>
    <xdr:cxnSp macro="">
      <xdr:nvCxnSpPr>
        <xdr:cNvPr id="456" name="直線コネクタ 455">
          <a:extLst>
            <a:ext uri="{FF2B5EF4-FFF2-40B4-BE49-F238E27FC236}">
              <a16:creationId xmlns:a16="http://schemas.microsoft.com/office/drawing/2014/main" id="{4C43BD5D-8848-465D-80C1-F5DEA068E119}"/>
            </a:ext>
          </a:extLst>
        </xdr:cNvPr>
        <xdr:cNvCxnSpPr/>
      </xdr:nvCxnSpPr>
      <xdr:spPr>
        <a:xfrm>
          <a:off x="14592300" y="1056132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xdr:rowOff>
    </xdr:from>
    <xdr:to>
      <xdr:col>72</xdr:col>
      <xdr:colOff>38100</xdr:colOff>
      <xdr:row>62</xdr:row>
      <xdr:rowOff>102235</xdr:rowOff>
    </xdr:to>
    <xdr:sp macro="" textlink="">
      <xdr:nvSpPr>
        <xdr:cNvPr id="457" name="楕円 456">
          <a:extLst>
            <a:ext uri="{FF2B5EF4-FFF2-40B4-BE49-F238E27FC236}">
              <a16:creationId xmlns:a16="http://schemas.microsoft.com/office/drawing/2014/main" id="{17E768C8-282E-45A4-B333-B13869F04FCA}"/>
            </a:ext>
          </a:extLst>
        </xdr:cNvPr>
        <xdr:cNvSpPr/>
      </xdr:nvSpPr>
      <xdr:spPr>
        <a:xfrm>
          <a:off x="13652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62</xdr:row>
      <xdr:rowOff>51435</xdr:rowOff>
    </xdr:to>
    <xdr:cxnSp macro="">
      <xdr:nvCxnSpPr>
        <xdr:cNvPr id="458" name="直線コネクタ 457">
          <a:extLst>
            <a:ext uri="{FF2B5EF4-FFF2-40B4-BE49-F238E27FC236}">
              <a16:creationId xmlns:a16="http://schemas.microsoft.com/office/drawing/2014/main" id="{5636E420-3ACC-4BB0-A577-B788C4FDEDF7}"/>
            </a:ext>
          </a:extLst>
        </xdr:cNvPr>
        <xdr:cNvCxnSpPr/>
      </xdr:nvCxnSpPr>
      <xdr:spPr>
        <a:xfrm flipV="1">
          <a:off x="13703300" y="1056132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135890</xdr:rowOff>
    </xdr:from>
    <xdr:to>
      <xdr:col>67</xdr:col>
      <xdr:colOff>101600</xdr:colOff>
      <xdr:row>63</xdr:row>
      <xdr:rowOff>66040</xdr:rowOff>
    </xdr:to>
    <xdr:sp macro="" textlink="">
      <xdr:nvSpPr>
        <xdr:cNvPr id="459" name="楕円 458">
          <a:extLst>
            <a:ext uri="{FF2B5EF4-FFF2-40B4-BE49-F238E27FC236}">
              <a16:creationId xmlns:a16="http://schemas.microsoft.com/office/drawing/2014/main" id="{24957679-72CD-4C38-BA9B-629BC7A36BA9}"/>
            </a:ext>
          </a:extLst>
        </xdr:cNvPr>
        <xdr:cNvSpPr/>
      </xdr:nvSpPr>
      <xdr:spPr>
        <a:xfrm>
          <a:off x="1276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51435</xdr:rowOff>
    </xdr:from>
    <xdr:to>
      <xdr:col>71</xdr:col>
      <xdr:colOff>177800</xdr:colOff>
      <xdr:row>63</xdr:row>
      <xdr:rowOff>15240</xdr:rowOff>
    </xdr:to>
    <xdr:cxnSp macro="">
      <xdr:nvCxnSpPr>
        <xdr:cNvPr id="460" name="直線コネクタ 459">
          <a:extLst>
            <a:ext uri="{FF2B5EF4-FFF2-40B4-BE49-F238E27FC236}">
              <a16:creationId xmlns:a16="http://schemas.microsoft.com/office/drawing/2014/main" id="{2E375040-CB2D-4C08-A2D8-4CC3332D4909}"/>
            </a:ext>
          </a:extLst>
        </xdr:cNvPr>
        <xdr:cNvCxnSpPr/>
      </xdr:nvCxnSpPr>
      <xdr:spPr>
        <a:xfrm flipV="1">
          <a:off x="12814300" y="1068133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461" name="n_1aveValue【学校施設】&#10;有形固定資産減価償却率">
          <a:extLst>
            <a:ext uri="{FF2B5EF4-FFF2-40B4-BE49-F238E27FC236}">
              <a16:creationId xmlns:a16="http://schemas.microsoft.com/office/drawing/2014/main" id="{76B556ED-D377-4FEB-BBEA-5D861F9A86DD}"/>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62" name="n_2aveValue【学校施設】&#10;有形固定資産減価償却率">
          <a:extLst>
            <a:ext uri="{FF2B5EF4-FFF2-40B4-BE49-F238E27FC236}">
              <a16:creationId xmlns:a16="http://schemas.microsoft.com/office/drawing/2014/main" id="{8BEAC046-790A-4965-B20F-54EB45365DC4}"/>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63" name="n_3aveValue【学校施設】&#10;有形固定資産減価償却率">
          <a:extLst>
            <a:ext uri="{FF2B5EF4-FFF2-40B4-BE49-F238E27FC236}">
              <a16:creationId xmlns:a16="http://schemas.microsoft.com/office/drawing/2014/main" id="{21F6228E-5661-4635-B15A-C996A0BBFF57}"/>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464" name="n_4aveValue【学校施設】&#10;有形固定資産減価償却率">
          <a:extLst>
            <a:ext uri="{FF2B5EF4-FFF2-40B4-BE49-F238E27FC236}">
              <a16:creationId xmlns:a16="http://schemas.microsoft.com/office/drawing/2014/main" id="{48CE0E32-99BD-42BA-B41E-60AF86F82F01}"/>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158132</xdr:rowOff>
    </xdr:from>
    <xdr:ext cx="405111" cy="259045"/>
    <xdr:sp macro="" textlink="">
      <xdr:nvSpPr>
        <xdr:cNvPr id="465" name="n_1mainValue【学校施設】&#10;有形固定資産減価償却率">
          <a:extLst>
            <a:ext uri="{FF2B5EF4-FFF2-40B4-BE49-F238E27FC236}">
              <a16:creationId xmlns:a16="http://schemas.microsoft.com/office/drawing/2014/main" id="{818D4A37-560B-45A8-A49E-074E33AF4C9C}"/>
            </a:ext>
          </a:extLst>
        </xdr:cNvPr>
        <xdr:cNvSpPr txBox="1"/>
      </xdr:nvSpPr>
      <xdr:spPr>
        <a:xfrm>
          <a:off x="152660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66" name="n_2mainValue【学校施設】&#10;有形固定資産減価償却率">
          <a:extLst>
            <a:ext uri="{FF2B5EF4-FFF2-40B4-BE49-F238E27FC236}">
              <a16:creationId xmlns:a16="http://schemas.microsoft.com/office/drawing/2014/main" id="{FFCE55CF-1FA4-41F6-A6CD-9F766B476038}"/>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93362</xdr:rowOff>
    </xdr:from>
    <xdr:ext cx="405111" cy="259045"/>
    <xdr:sp macro="" textlink="">
      <xdr:nvSpPr>
        <xdr:cNvPr id="467" name="n_3mainValue【学校施設】&#10;有形固定資産減価償却率">
          <a:extLst>
            <a:ext uri="{FF2B5EF4-FFF2-40B4-BE49-F238E27FC236}">
              <a16:creationId xmlns:a16="http://schemas.microsoft.com/office/drawing/2014/main" id="{7BA2C0D5-40B7-4363-B28D-2F61D6DCB46B}"/>
            </a:ext>
          </a:extLst>
        </xdr:cNvPr>
        <xdr:cNvSpPr txBox="1"/>
      </xdr:nvSpPr>
      <xdr:spPr>
        <a:xfrm>
          <a:off x="13500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57167</xdr:rowOff>
    </xdr:from>
    <xdr:ext cx="405111" cy="259045"/>
    <xdr:sp macro="" textlink="">
      <xdr:nvSpPr>
        <xdr:cNvPr id="468" name="n_4mainValue【学校施設】&#10;有形固定資産減価償却率">
          <a:extLst>
            <a:ext uri="{FF2B5EF4-FFF2-40B4-BE49-F238E27FC236}">
              <a16:creationId xmlns:a16="http://schemas.microsoft.com/office/drawing/2014/main" id="{863F07F9-65BA-482C-8AF2-7700BF333C0D}"/>
            </a:ext>
          </a:extLst>
        </xdr:cNvPr>
        <xdr:cNvSpPr txBox="1"/>
      </xdr:nvSpPr>
      <xdr:spPr>
        <a:xfrm>
          <a:off x="12611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D8D22D4D-D7AF-4C85-9C91-C0DFBC3347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CE95B34C-2C46-4DD9-BC24-4629AF2194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8D57DCAD-3364-439B-A52D-22C19EBB9F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38B2C5A-6698-4C13-8977-64DD629009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C0CA99CA-FC19-4FE7-86B8-AEE81DC338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A02973F2-3D17-49A7-9E7C-B2EDA3BFD7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DC197054-F958-42F5-B2DF-3B8255E06D1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58377D3B-1E00-4F96-B737-971365BB5F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878DA643-490F-46CE-95E6-DBCE8B120E4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92A79CD5-8630-4CD5-8852-AFB74EDAA5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7ED71D54-9891-411B-A392-B629BFDBF2C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8E96033-61FB-4E4B-BB79-4BD05C4C0C2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96CAC110-D548-4EB1-87D3-0C4B8B4C128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197E9F84-C0DD-4DF6-B0F9-B37EC0D810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56EFE0D0-41DA-42C4-813C-C90CE0D75E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4" name="テキスト ボックス 483">
          <a:extLst>
            <a:ext uri="{FF2B5EF4-FFF2-40B4-BE49-F238E27FC236}">
              <a16:creationId xmlns:a16="http://schemas.microsoft.com/office/drawing/2014/main" id="{8E754192-50DE-426F-BB09-10D50897E1E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C9B25F61-BA28-4DFD-81CF-29B950C7B6C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6" name="テキスト ボックス 485">
          <a:extLst>
            <a:ext uri="{FF2B5EF4-FFF2-40B4-BE49-F238E27FC236}">
              <a16:creationId xmlns:a16="http://schemas.microsoft.com/office/drawing/2014/main" id="{C75F543A-DC2B-4FD7-9758-0A9D2E4B916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234E6932-00D6-4709-8A5B-67FCDA94A52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8" name="テキスト ボックス 487">
          <a:extLst>
            <a:ext uri="{FF2B5EF4-FFF2-40B4-BE49-F238E27FC236}">
              <a16:creationId xmlns:a16="http://schemas.microsoft.com/office/drawing/2014/main" id="{989720E0-E9F2-480D-83C8-4E08F88C61E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3BC6D8D2-E62B-4A85-946D-9A9C5B9993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B148F2A1-8ED6-4678-9856-21E240D1A7A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C59020D0-4E49-4099-A421-DF80E7135D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492" name="直線コネクタ 491">
          <a:extLst>
            <a:ext uri="{FF2B5EF4-FFF2-40B4-BE49-F238E27FC236}">
              <a16:creationId xmlns:a16="http://schemas.microsoft.com/office/drawing/2014/main" id="{37BC2219-69E1-4FB3-8178-994EAE9E8769}"/>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493" name="【学校施設】&#10;一人当たり面積最小値テキスト">
          <a:extLst>
            <a:ext uri="{FF2B5EF4-FFF2-40B4-BE49-F238E27FC236}">
              <a16:creationId xmlns:a16="http://schemas.microsoft.com/office/drawing/2014/main" id="{8859D3C6-CD3D-4089-A0F0-F25A8EEE9B63}"/>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494" name="直線コネクタ 493">
          <a:extLst>
            <a:ext uri="{FF2B5EF4-FFF2-40B4-BE49-F238E27FC236}">
              <a16:creationId xmlns:a16="http://schemas.microsoft.com/office/drawing/2014/main" id="{DAE2BB17-E4F4-477A-AFD5-98F52A715917}"/>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495" name="【学校施設】&#10;一人当たり面積最大値テキスト">
          <a:extLst>
            <a:ext uri="{FF2B5EF4-FFF2-40B4-BE49-F238E27FC236}">
              <a16:creationId xmlns:a16="http://schemas.microsoft.com/office/drawing/2014/main" id="{E8F2CFC9-DEA0-43A7-82D0-A6FCAD3695F4}"/>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496" name="直線コネクタ 495">
          <a:extLst>
            <a:ext uri="{FF2B5EF4-FFF2-40B4-BE49-F238E27FC236}">
              <a16:creationId xmlns:a16="http://schemas.microsoft.com/office/drawing/2014/main" id="{3190E026-9AC2-42E9-B1EE-57F5ACF54B9E}"/>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497" name="【学校施設】&#10;一人当たり面積平均値テキスト">
          <a:extLst>
            <a:ext uri="{FF2B5EF4-FFF2-40B4-BE49-F238E27FC236}">
              <a16:creationId xmlns:a16="http://schemas.microsoft.com/office/drawing/2014/main" id="{68CF1E00-810A-44D9-A41A-378B09313719}"/>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498" name="フローチャート: 判断 497">
          <a:extLst>
            <a:ext uri="{FF2B5EF4-FFF2-40B4-BE49-F238E27FC236}">
              <a16:creationId xmlns:a16="http://schemas.microsoft.com/office/drawing/2014/main" id="{8D82CC1E-27C1-45F7-9803-27EF02DAB26C}"/>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499" name="フローチャート: 判断 498">
          <a:extLst>
            <a:ext uri="{FF2B5EF4-FFF2-40B4-BE49-F238E27FC236}">
              <a16:creationId xmlns:a16="http://schemas.microsoft.com/office/drawing/2014/main" id="{6A5100D2-7E1C-41D7-BDA6-73E3687FFD5C}"/>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00" name="フローチャート: 判断 499">
          <a:extLst>
            <a:ext uri="{FF2B5EF4-FFF2-40B4-BE49-F238E27FC236}">
              <a16:creationId xmlns:a16="http://schemas.microsoft.com/office/drawing/2014/main" id="{0C0D3F21-5821-4C15-8745-63D4EAE3255B}"/>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501" name="フローチャート: 判断 500">
          <a:extLst>
            <a:ext uri="{FF2B5EF4-FFF2-40B4-BE49-F238E27FC236}">
              <a16:creationId xmlns:a16="http://schemas.microsoft.com/office/drawing/2014/main" id="{B3C7067F-48EA-4114-A6B2-925A526C0EC6}"/>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502" name="フローチャート: 判断 501">
          <a:extLst>
            <a:ext uri="{FF2B5EF4-FFF2-40B4-BE49-F238E27FC236}">
              <a16:creationId xmlns:a16="http://schemas.microsoft.com/office/drawing/2014/main" id="{1621D8E4-9A06-4BA5-9376-0C1545B57916}"/>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FB01F9F-6F72-4360-8930-946092C4340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A5BA1DB-B47F-4DA0-825F-6003E04C6D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DD767DA-617F-47FB-A179-50462A046D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895903F-6B8F-412E-AED7-67C8A26119B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EB43D0E-C816-400A-89EC-B53C496DCD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25933</xdr:rowOff>
    </xdr:from>
    <xdr:to>
      <xdr:col>116</xdr:col>
      <xdr:colOff>114300</xdr:colOff>
      <xdr:row>63</xdr:row>
      <xdr:rowOff>127533</xdr:rowOff>
    </xdr:to>
    <xdr:sp macro="" textlink="">
      <xdr:nvSpPr>
        <xdr:cNvPr id="508" name="楕円 507">
          <a:extLst>
            <a:ext uri="{FF2B5EF4-FFF2-40B4-BE49-F238E27FC236}">
              <a16:creationId xmlns:a16="http://schemas.microsoft.com/office/drawing/2014/main" id="{B4F9C231-1647-4A22-8B09-ECA0A2DBFE4D}"/>
            </a:ext>
          </a:extLst>
        </xdr:cNvPr>
        <xdr:cNvSpPr/>
      </xdr:nvSpPr>
      <xdr:spPr>
        <a:xfrm>
          <a:off x="22110700" y="108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112310</xdr:rowOff>
    </xdr:from>
    <xdr:ext cx="469744" cy="259045"/>
    <xdr:sp macro="" textlink="">
      <xdr:nvSpPr>
        <xdr:cNvPr id="509" name="【学校施設】&#10;一人当たり面積該当値テキスト">
          <a:extLst>
            <a:ext uri="{FF2B5EF4-FFF2-40B4-BE49-F238E27FC236}">
              <a16:creationId xmlns:a16="http://schemas.microsoft.com/office/drawing/2014/main" id="{48101C76-8F2D-4222-9E4B-DE84AF3C13CA}"/>
            </a:ext>
          </a:extLst>
        </xdr:cNvPr>
        <xdr:cNvSpPr txBox="1"/>
      </xdr:nvSpPr>
      <xdr:spPr>
        <a:xfrm>
          <a:off x="22199600" y="1074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24714</xdr:rowOff>
    </xdr:from>
    <xdr:to>
      <xdr:col>112</xdr:col>
      <xdr:colOff>38100</xdr:colOff>
      <xdr:row>63</xdr:row>
      <xdr:rowOff>126314</xdr:rowOff>
    </xdr:to>
    <xdr:sp macro="" textlink="">
      <xdr:nvSpPr>
        <xdr:cNvPr id="510" name="楕円 509">
          <a:extLst>
            <a:ext uri="{FF2B5EF4-FFF2-40B4-BE49-F238E27FC236}">
              <a16:creationId xmlns:a16="http://schemas.microsoft.com/office/drawing/2014/main" id="{6AB790D9-3DCA-414C-A74B-52428D9E04B0}"/>
            </a:ext>
          </a:extLst>
        </xdr:cNvPr>
        <xdr:cNvSpPr/>
      </xdr:nvSpPr>
      <xdr:spPr>
        <a:xfrm>
          <a:off x="21272500" y="108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75514</xdr:rowOff>
    </xdr:from>
    <xdr:to>
      <xdr:col>116</xdr:col>
      <xdr:colOff>63500</xdr:colOff>
      <xdr:row>63</xdr:row>
      <xdr:rowOff>76733</xdr:rowOff>
    </xdr:to>
    <xdr:cxnSp macro="">
      <xdr:nvCxnSpPr>
        <xdr:cNvPr id="511" name="直線コネクタ 510">
          <a:extLst>
            <a:ext uri="{FF2B5EF4-FFF2-40B4-BE49-F238E27FC236}">
              <a16:creationId xmlns:a16="http://schemas.microsoft.com/office/drawing/2014/main" id="{8761C59C-21F3-44CC-9A85-230790CD5ED2}"/>
            </a:ext>
          </a:extLst>
        </xdr:cNvPr>
        <xdr:cNvCxnSpPr/>
      </xdr:nvCxnSpPr>
      <xdr:spPr>
        <a:xfrm>
          <a:off x="21323300" y="1087686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26086</xdr:rowOff>
    </xdr:from>
    <xdr:to>
      <xdr:col>107</xdr:col>
      <xdr:colOff>101600</xdr:colOff>
      <xdr:row>63</xdr:row>
      <xdr:rowOff>127686</xdr:rowOff>
    </xdr:to>
    <xdr:sp macro="" textlink="">
      <xdr:nvSpPr>
        <xdr:cNvPr id="512" name="楕円 511">
          <a:extLst>
            <a:ext uri="{FF2B5EF4-FFF2-40B4-BE49-F238E27FC236}">
              <a16:creationId xmlns:a16="http://schemas.microsoft.com/office/drawing/2014/main" id="{73ECA8AF-7E60-435D-8767-118F4294D212}"/>
            </a:ext>
          </a:extLst>
        </xdr:cNvPr>
        <xdr:cNvSpPr/>
      </xdr:nvSpPr>
      <xdr:spPr>
        <a:xfrm>
          <a:off x="20383500" y="108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75514</xdr:rowOff>
    </xdr:from>
    <xdr:to>
      <xdr:col>111</xdr:col>
      <xdr:colOff>177800</xdr:colOff>
      <xdr:row>63</xdr:row>
      <xdr:rowOff>76886</xdr:rowOff>
    </xdr:to>
    <xdr:cxnSp macro="">
      <xdr:nvCxnSpPr>
        <xdr:cNvPr id="513" name="直線コネクタ 512">
          <a:extLst>
            <a:ext uri="{FF2B5EF4-FFF2-40B4-BE49-F238E27FC236}">
              <a16:creationId xmlns:a16="http://schemas.microsoft.com/office/drawing/2014/main" id="{4198082F-3602-41E0-9E4A-12EC6E4EC42C}"/>
            </a:ext>
          </a:extLst>
        </xdr:cNvPr>
        <xdr:cNvCxnSpPr/>
      </xdr:nvCxnSpPr>
      <xdr:spPr>
        <a:xfrm flipV="1">
          <a:off x="20434300" y="1087686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64262</xdr:rowOff>
    </xdr:from>
    <xdr:to>
      <xdr:col>102</xdr:col>
      <xdr:colOff>165100</xdr:colOff>
      <xdr:row>63</xdr:row>
      <xdr:rowOff>165862</xdr:rowOff>
    </xdr:to>
    <xdr:sp macro="" textlink="">
      <xdr:nvSpPr>
        <xdr:cNvPr id="514" name="楕円 513">
          <a:extLst>
            <a:ext uri="{FF2B5EF4-FFF2-40B4-BE49-F238E27FC236}">
              <a16:creationId xmlns:a16="http://schemas.microsoft.com/office/drawing/2014/main" id="{5A4BDB47-F276-461C-8223-F632E89D67D0}"/>
            </a:ext>
          </a:extLst>
        </xdr:cNvPr>
        <xdr:cNvSpPr/>
      </xdr:nvSpPr>
      <xdr:spPr>
        <a:xfrm>
          <a:off x="19494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76886</xdr:rowOff>
    </xdr:from>
    <xdr:to>
      <xdr:col>107</xdr:col>
      <xdr:colOff>50800</xdr:colOff>
      <xdr:row>63</xdr:row>
      <xdr:rowOff>115062</xdr:rowOff>
    </xdr:to>
    <xdr:cxnSp macro="">
      <xdr:nvCxnSpPr>
        <xdr:cNvPr id="515" name="直線コネクタ 514">
          <a:extLst>
            <a:ext uri="{FF2B5EF4-FFF2-40B4-BE49-F238E27FC236}">
              <a16:creationId xmlns:a16="http://schemas.microsoft.com/office/drawing/2014/main" id="{3CDC64FE-A53B-4751-B481-4B325A5FD43F}"/>
            </a:ext>
          </a:extLst>
        </xdr:cNvPr>
        <xdr:cNvCxnSpPr/>
      </xdr:nvCxnSpPr>
      <xdr:spPr>
        <a:xfrm flipV="1">
          <a:off x="19545300" y="1087823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79578</xdr:rowOff>
    </xdr:from>
    <xdr:to>
      <xdr:col>98</xdr:col>
      <xdr:colOff>38100</xdr:colOff>
      <xdr:row>64</xdr:row>
      <xdr:rowOff>9728</xdr:rowOff>
    </xdr:to>
    <xdr:sp macro="" textlink="">
      <xdr:nvSpPr>
        <xdr:cNvPr id="516" name="楕円 515">
          <a:extLst>
            <a:ext uri="{FF2B5EF4-FFF2-40B4-BE49-F238E27FC236}">
              <a16:creationId xmlns:a16="http://schemas.microsoft.com/office/drawing/2014/main" id="{211AD14E-CE4F-4801-98A2-32421846DD13}"/>
            </a:ext>
          </a:extLst>
        </xdr:cNvPr>
        <xdr:cNvSpPr/>
      </xdr:nvSpPr>
      <xdr:spPr>
        <a:xfrm>
          <a:off x="18605500" y="108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115062</xdr:rowOff>
    </xdr:from>
    <xdr:to>
      <xdr:col>102</xdr:col>
      <xdr:colOff>114300</xdr:colOff>
      <xdr:row>63</xdr:row>
      <xdr:rowOff>130378</xdr:rowOff>
    </xdr:to>
    <xdr:cxnSp macro="">
      <xdr:nvCxnSpPr>
        <xdr:cNvPr id="517" name="直線コネクタ 516">
          <a:extLst>
            <a:ext uri="{FF2B5EF4-FFF2-40B4-BE49-F238E27FC236}">
              <a16:creationId xmlns:a16="http://schemas.microsoft.com/office/drawing/2014/main" id="{8B5D33DC-DCDC-40B2-AFDB-21199A99155D}"/>
            </a:ext>
          </a:extLst>
        </xdr:cNvPr>
        <xdr:cNvCxnSpPr/>
      </xdr:nvCxnSpPr>
      <xdr:spPr>
        <a:xfrm flipV="1">
          <a:off x="18656300" y="1091641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518" name="n_1aveValue【学校施設】&#10;一人当たり面積">
          <a:extLst>
            <a:ext uri="{FF2B5EF4-FFF2-40B4-BE49-F238E27FC236}">
              <a16:creationId xmlns:a16="http://schemas.microsoft.com/office/drawing/2014/main" id="{D957D316-C918-47E8-B165-1BFB49CE67AC}"/>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519" name="n_2aveValue【学校施設】&#10;一人当たり面積">
          <a:extLst>
            <a:ext uri="{FF2B5EF4-FFF2-40B4-BE49-F238E27FC236}">
              <a16:creationId xmlns:a16="http://schemas.microsoft.com/office/drawing/2014/main" id="{EBBFCD67-C597-451F-BA08-E0834904CC57}"/>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520" name="n_3aveValue【学校施設】&#10;一人当たり面積">
          <a:extLst>
            <a:ext uri="{FF2B5EF4-FFF2-40B4-BE49-F238E27FC236}">
              <a16:creationId xmlns:a16="http://schemas.microsoft.com/office/drawing/2014/main" id="{B31F3E93-7521-4EE4-A2CD-9C98E59867D4}"/>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521" name="n_4aveValue【学校施設】&#10;一人当たり面積">
          <a:extLst>
            <a:ext uri="{FF2B5EF4-FFF2-40B4-BE49-F238E27FC236}">
              <a16:creationId xmlns:a16="http://schemas.microsoft.com/office/drawing/2014/main" id="{B4802DB8-FC20-40F0-BF24-32AF32EDF7E2}"/>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117441</xdr:rowOff>
    </xdr:from>
    <xdr:ext cx="469744" cy="259045"/>
    <xdr:sp macro="" textlink="">
      <xdr:nvSpPr>
        <xdr:cNvPr id="522" name="n_1mainValue【学校施設】&#10;一人当たり面積">
          <a:extLst>
            <a:ext uri="{FF2B5EF4-FFF2-40B4-BE49-F238E27FC236}">
              <a16:creationId xmlns:a16="http://schemas.microsoft.com/office/drawing/2014/main" id="{8CEE3EEF-37B8-4537-B216-48F53A355CEB}"/>
            </a:ext>
          </a:extLst>
        </xdr:cNvPr>
        <xdr:cNvSpPr txBox="1"/>
      </xdr:nvSpPr>
      <xdr:spPr>
        <a:xfrm>
          <a:off x="21075727" y="109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118813</xdr:rowOff>
    </xdr:from>
    <xdr:ext cx="469744" cy="259045"/>
    <xdr:sp macro="" textlink="">
      <xdr:nvSpPr>
        <xdr:cNvPr id="523" name="n_2mainValue【学校施設】&#10;一人当たり面積">
          <a:extLst>
            <a:ext uri="{FF2B5EF4-FFF2-40B4-BE49-F238E27FC236}">
              <a16:creationId xmlns:a16="http://schemas.microsoft.com/office/drawing/2014/main" id="{D5BD3689-E9B9-4E9F-9222-FA3D1714A854}"/>
            </a:ext>
          </a:extLst>
        </xdr:cNvPr>
        <xdr:cNvSpPr txBox="1"/>
      </xdr:nvSpPr>
      <xdr:spPr>
        <a:xfrm>
          <a:off x="20199427" y="109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156989</xdr:rowOff>
    </xdr:from>
    <xdr:ext cx="469744" cy="259045"/>
    <xdr:sp macro="" textlink="">
      <xdr:nvSpPr>
        <xdr:cNvPr id="524" name="n_3mainValue【学校施設】&#10;一人当たり面積">
          <a:extLst>
            <a:ext uri="{FF2B5EF4-FFF2-40B4-BE49-F238E27FC236}">
              <a16:creationId xmlns:a16="http://schemas.microsoft.com/office/drawing/2014/main" id="{325D1409-1F1D-4AD9-B858-1C93DDF7EAB3}"/>
            </a:ext>
          </a:extLst>
        </xdr:cNvPr>
        <xdr:cNvSpPr txBox="1"/>
      </xdr:nvSpPr>
      <xdr:spPr>
        <a:xfrm>
          <a:off x="193104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855</xdr:rowOff>
    </xdr:from>
    <xdr:ext cx="469744" cy="259045"/>
    <xdr:sp macro="" textlink="">
      <xdr:nvSpPr>
        <xdr:cNvPr id="525" name="n_4mainValue【学校施設】&#10;一人当たり面積">
          <a:extLst>
            <a:ext uri="{FF2B5EF4-FFF2-40B4-BE49-F238E27FC236}">
              <a16:creationId xmlns:a16="http://schemas.microsoft.com/office/drawing/2014/main" id="{09A80353-19A1-47DA-98FD-02E7764ED64B}"/>
            </a:ext>
          </a:extLst>
        </xdr:cNvPr>
        <xdr:cNvSpPr txBox="1"/>
      </xdr:nvSpPr>
      <xdr:spPr>
        <a:xfrm>
          <a:off x="18421427" y="1097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2A9DBB75-95E6-4327-8123-FAEA3AD344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762D5596-8B40-4169-B3A9-68E1B167F6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E15F11CA-ABC7-469D-A69E-D1126774A5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57ED6AF0-3D72-4330-8BE4-0D3E19A6DD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D1C7C6FC-BC65-4638-9413-41ADDDFCD5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F37C5286-CD57-489E-8662-AC6C409710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AF602376-6DF2-49C4-B5E5-908788D7DB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3F69A34F-1E54-455C-8832-783BEF8F7C6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9CFC3CF4-B126-4B55-A9EB-D091E58CB1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487535D-1262-4673-A0A7-91BE91FA04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B4257C23-22D1-4FDC-B3CC-FC5EA410B6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9589D353-BE44-4B42-B0A2-908E12B1CB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4925CF2F-58AE-4AC0-AE22-AB9B661AF2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20BCB21F-D8C3-43D8-A76F-16883D9FF3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CCDEA15D-80B1-4792-B929-B485E8A6E2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AC862742-F3F0-4881-8D54-50D65005FB3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B84D3B68-F953-4392-BBDD-5F119EE548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C456D5F1-00CC-4072-8FC2-5863F203E4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2E28262A-C2EC-482A-9D02-EEE67BA9AC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15291DD0-351D-41C3-B3A3-7D36E0B0A1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171FDF9E-9513-4344-B5B0-9428500D08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69457193-3513-4F42-96CC-6793028562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ADF71C58-CB08-49F2-846F-EDBA52439E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71445DAC-A41E-4225-BC3E-B23C8622A5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84EAFBD9-EE59-40CE-A4FA-19ECD2BE60F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3FC8DE9E-1B0D-421F-9A06-67D37F7AD5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88D19BFB-5873-43D3-8918-195E402771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9E16EF19-7478-48E5-8171-F7C6A836D4E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4683A3FC-F858-4761-AC8D-9C27694F12E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619984F5-7D61-4B98-A344-242EEA2DBC5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63DE66FE-64CF-43E7-815D-07A65A79F39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C6921ADB-ECDA-42F0-BE19-E59DAFFB658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A39F0417-0EDC-454D-91EF-50048914FAF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83414E77-ED59-49A5-81E5-C6F2691045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F38E6D78-840F-45B8-8ADF-5F26ED3327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5B8CF4C8-A8E8-4DB3-B9F0-1F7BE1C351C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8676E7C-D936-4833-AD06-AE55D488B3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CFB1C06-08F1-4907-9822-8133FD6D7EF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77840893-1BAD-412C-852D-1958BAC18A7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2295320B-38D7-4CC7-8FCE-BF15CC84B4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98E8D4DD-0CDC-4699-A62A-E493B84BFE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2403DCE8-C85E-4FB0-AEBA-42716035B69B}"/>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AECBA75E-23F5-4567-BB8E-746BD55BCC8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8B2589A1-ADEE-4CA7-867A-77A03FECC80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570" name="【公民館】&#10;有形固定資産減価償却率最大値テキスト">
          <a:extLst>
            <a:ext uri="{FF2B5EF4-FFF2-40B4-BE49-F238E27FC236}">
              <a16:creationId xmlns:a16="http://schemas.microsoft.com/office/drawing/2014/main" id="{872A18BB-3FD1-469B-985B-BBB271716D8D}"/>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571" name="直線コネクタ 570">
          <a:extLst>
            <a:ext uri="{FF2B5EF4-FFF2-40B4-BE49-F238E27FC236}">
              <a16:creationId xmlns:a16="http://schemas.microsoft.com/office/drawing/2014/main" id="{B902D521-6FE2-4973-BB0E-A77194D34746}"/>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572" name="【公民館】&#10;有形固定資産減価償却率平均値テキスト">
          <a:extLst>
            <a:ext uri="{FF2B5EF4-FFF2-40B4-BE49-F238E27FC236}">
              <a16:creationId xmlns:a16="http://schemas.microsoft.com/office/drawing/2014/main" id="{6D3A459E-84B7-4757-8313-D32BAFD30FCC}"/>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573" name="フローチャート: 判断 572">
          <a:extLst>
            <a:ext uri="{FF2B5EF4-FFF2-40B4-BE49-F238E27FC236}">
              <a16:creationId xmlns:a16="http://schemas.microsoft.com/office/drawing/2014/main" id="{13CCFE4E-04CC-46C3-AC29-7325601CC436}"/>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574" name="フローチャート: 判断 573">
          <a:extLst>
            <a:ext uri="{FF2B5EF4-FFF2-40B4-BE49-F238E27FC236}">
              <a16:creationId xmlns:a16="http://schemas.microsoft.com/office/drawing/2014/main" id="{BE6CC5E4-CBA0-41A5-B164-19BFB8D29B3F}"/>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575" name="フローチャート: 判断 574">
          <a:extLst>
            <a:ext uri="{FF2B5EF4-FFF2-40B4-BE49-F238E27FC236}">
              <a16:creationId xmlns:a16="http://schemas.microsoft.com/office/drawing/2014/main" id="{68991998-8BA5-4AEC-ACF8-3EB5DA8060CF}"/>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576" name="フローチャート: 判断 575">
          <a:extLst>
            <a:ext uri="{FF2B5EF4-FFF2-40B4-BE49-F238E27FC236}">
              <a16:creationId xmlns:a16="http://schemas.microsoft.com/office/drawing/2014/main" id="{176518C3-3D6A-431F-89B1-6CF932D72E9D}"/>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577" name="フローチャート: 判断 576">
          <a:extLst>
            <a:ext uri="{FF2B5EF4-FFF2-40B4-BE49-F238E27FC236}">
              <a16:creationId xmlns:a16="http://schemas.microsoft.com/office/drawing/2014/main" id="{B422C356-2408-40DC-BF86-C3EE8EA8F4B5}"/>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8D755B1-DB4A-4AD6-A2A3-D95F4285C0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0EC9FE5-5376-4435-9397-3B832A1041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32A4FC5-0E89-4E48-8093-B4DCA82E46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7CFEE9C-DC4C-4F63-BADE-850641CC11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ABF9318-9007-4E83-AFBE-CAB4D65F39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583" name="楕円 582">
          <a:extLst>
            <a:ext uri="{FF2B5EF4-FFF2-40B4-BE49-F238E27FC236}">
              <a16:creationId xmlns:a16="http://schemas.microsoft.com/office/drawing/2014/main" id="{0C15FC91-0775-480A-BAC8-D993905BBF93}"/>
            </a:ext>
          </a:extLst>
        </xdr:cNvPr>
        <xdr:cNvSpPr/>
      </xdr:nvSpPr>
      <xdr:spPr>
        <a:xfrm>
          <a:off x="16268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142620</xdr:rowOff>
    </xdr:from>
    <xdr:ext cx="405111" cy="259045"/>
    <xdr:sp macro="" textlink="">
      <xdr:nvSpPr>
        <xdr:cNvPr id="584" name="【公民館】&#10;有形固定資産減価償却率該当値テキスト">
          <a:extLst>
            <a:ext uri="{FF2B5EF4-FFF2-40B4-BE49-F238E27FC236}">
              <a16:creationId xmlns:a16="http://schemas.microsoft.com/office/drawing/2014/main" id="{B8C7999C-401F-4CA7-8BD9-24A41D67A745}"/>
            </a:ext>
          </a:extLst>
        </xdr:cNvPr>
        <xdr:cNvSpPr txBox="1"/>
      </xdr:nvSpPr>
      <xdr:spPr>
        <a:xfrm>
          <a:off x="16357600"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129902</xdr:rowOff>
    </xdr:from>
    <xdr:to>
      <xdr:col>81</xdr:col>
      <xdr:colOff>101600</xdr:colOff>
      <xdr:row>108</xdr:row>
      <xdr:rowOff>60052</xdr:rowOff>
    </xdr:to>
    <xdr:sp macro="" textlink="">
      <xdr:nvSpPr>
        <xdr:cNvPr id="585" name="楕円 584">
          <a:extLst>
            <a:ext uri="{FF2B5EF4-FFF2-40B4-BE49-F238E27FC236}">
              <a16:creationId xmlns:a16="http://schemas.microsoft.com/office/drawing/2014/main" id="{576910BF-720B-4D2C-A00C-7ACC20BC9C88}"/>
            </a:ext>
          </a:extLst>
        </xdr:cNvPr>
        <xdr:cNvSpPr/>
      </xdr:nvSpPr>
      <xdr:spPr>
        <a:xfrm>
          <a:off x="15430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xdr:rowOff>
    </xdr:from>
    <xdr:to>
      <xdr:col>85</xdr:col>
      <xdr:colOff>127000</xdr:colOff>
      <xdr:row>108</xdr:row>
      <xdr:rowOff>43543</xdr:rowOff>
    </xdr:to>
    <xdr:cxnSp macro="">
      <xdr:nvCxnSpPr>
        <xdr:cNvPr id="586" name="直線コネクタ 585">
          <a:extLst>
            <a:ext uri="{FF2B5EF4-FFF2-40B4-BE49-F238E27FC236}">
              <a16:creationId xmlns:a16="http://schemas.microsoft.com/office/drawing/2014/main" id="{D2560BA4-7848-4BA6-A722-107C29C274B7}"/>
            </a:ext>
          </a:extLst>
        </xdr:cNvPr>
        <xdr:cNvCxnSpPr/>
      </xdr:nvCxnSpPr>
      <xdr:spPr>
        <a:xfrm>
          <a:off x="15481300" y="185258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587" name="楕円 586">
          <a:extLst>
            <a:ext uri="{FF2B5EF4-FFF2-40B4-BE49-F238E27FC236}">
              <a16:creationId xmlns:a16="http://schemas.microsoft.com/office/drawing/2014/main" id="{28467847-EAA0-4DBB-885C-D50C79E17F94}"/>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108</xdr:row>
      <xdr:rowOff>9252</xdr:rowOff>
    </xdr:to>
    <xdr:cxnSp macro="">
      <xdr:nvCxnSpPr>
        <xdr:cNvPr id="588" name="直線コネクタ 587">
          <a:extLst>
            <a:ext uri="{FF2B5EF4-FFF2-40B4-BE49-F238E27FC236}">
              <a16:creationId xmlns:a16="http://schemas.microsoft.com/office/drawing/2014/main" id="{EA4CDCCE-2AC6-4EE1-BD93-A86AB10B3264}"/>
            </a:ext>
          </a:extLst>
        </xdr:cNvPr>
        <xdr:cNvCxnSpPr/>
      </xdr:nvCxnSpPr>
      <xdr:spPr>
        <a:xfrm>
          <a:off x="14592300" y="18364200"/>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152763</xdr:rowOff>
    </xdr:from>
    <xdr:to>
      <xdr:col>72</xdr:col>
      <xdr:colOff>38100</xdr:colOff>
      <xdr:row>107</xdr:row>
      <xdr:rowOff>82913</xdr:rowOff>
    </xdr:to>
    <xdr:sp macro="" textlink="">
      <xdr:nvSpPr>
        <xdr:cNvPr id="589" name="楕円 588">
          <a:extLst>
            <a:ext uri="{FF2B5EF4-FFF2-40B4-BE49-F238E27FC236}">
              <a16:creationId xmlns:a16="http://schemas.microsoft.com/office/drawing/2014/main" id="{3C36C475-1694-4414-81DA-E11C0E7E2231}"/>
            </a:ext>
          </a:extLst>
        </xdr:cNvPr>
        <xdr:cNvSpPr/>
      </xdr:nvSpPr>
      <xdr:spPr>
        <a:xfrm>
          <a:off x="1365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32113</xdr:rowOff>
    </xdr:to>
    <xdr:cxnSp macro="">
      <xdr:nvCxnSpPr>
        <xdr:cNvPr id="590" name="直線コネクタ 589">
          <a:extLst>
            <a:ext uri="{FF2B5EF4-FFF2-40B4-BE49-F238E27FC236}">
              <a16:creationId xmlns:a16="http://schemas.microsoft.com/office/drawing/2014/main" id="{9CF8C846-0E9C-4DB9-8F11-42685CFE60AE}"/>
            </a:ext>
          </a:extLst>
        </xdr:cNvPr>
        <xdr:cNvCxnSpPr/>
      </xdr:nvCxnSpPr>
      <xdr:spPr>
        <a:xfrm flipV="1">
          <a:off x="13703300" y="183642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591" name="楕円 590">
          <a:extLst>
            <a:ext uri="{FF2B5EF4-FFF2-40B4-BE49-F238E27FC236}">
              <a16:creationId xmlns:a16="http://schemas.microsoft.com/office/drawing/2014/main" id="{9771A474-0E7B-4DD8-B70B-3334CE688CFA}"/>
            </a:ext>
          </a:extLst>
        </xdr:cNvPr>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32113</xdr:rowOff>
    </xdr:to>
    <xdr:cxnSp macro="">
      <xdr:nvCxnSpPr>
        <xdr:cNvPr id="592" name="直線コネクタ 591">
          <a:extLst>
            <a:ext uri="{FF2B5EF4-FFF2-40B4-BE49-F238E27FC236}">
              <a16:creationId xmlns:a16="http://schemas.microsoft.com/office/drawing/2014/main" id="{7A1FCC8C-1EF5-498D-ACC8-8F4573B27BB5}"/>
            </a:ext>
          </a:extLst>
        </xdr:cNvPr>
        <xdr:cNvCxnSpPr/>
      </xdr:nvCxnSpPr>
      <xdr:spPr>
        <a:xfrm>
          <a:off x="12814300" y="183429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593" name="n_1aveValue【公民館】&#10;有形固定資産減価償却率">
          <a:extLst>
            <a:ext uri="{FF2B5EF4-FFF2-40B4-BE49-F238E27FC236}">
              <a16:creationId xmlns:a16="http://schemas.microsoft.com/office/drawing/2014/main" id="{03CE5120-7A31-4A2F-B36F-DD9FAFCA331E}"/>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594" name="n_2aveValue【公民館】&#10;有形固定資産減価償却率">
          <a:extLst>
            <a:ext uri="{FF2B5EF4-FFF2-40B4-BE49-F238E27FC236}">
              <a16:creationId xmlns:a16="http://schemas.microsoft.com/office/drawing/2014/main" id="{1F25A2B3-7815-4849-BE41-B65FBA9DCB42}"/>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595" name="n_3aveValue【公民館】&#10;有形固定資産減価償却率">
          <a:extLst>
            <a:ext uri="{FF2B5EF4-FFF2-40B4-BE49-F238E27FC236}">
              <a16:creationId xmlns:a16="http://schemas.microsoft.com/office/drawing/2014/main" id="{33CD1577-2AB2-4553-A808-D1916F28E0F5}"/>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596" name="n_4aveValue【公民館】&#10;有形固定資産減価償却率">
          <a:extLst>
            <a:ext uri="{FF2B5EF4-FFF2-40B4-BE49-F238E27FC236}">
              <a16:creationId xmlns:a16="http://schemas.microsoft.com/office/drawing/2014/main" id="{AAD64857-83B9-46B5-8699-61683477168D}"/>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51179</xdr:rowOff>
    </xdr:from>
    <xdr:ext cx="405111" cy="259045"/>
    <xdr:sp macro="" textlink="">
      <xdr:nvSpPr>
        <xdr:cNvPr id="597" name="n_1mainValue【公民館】&#10;有形固定資産減価償却率">
          <a:extLst>
            <a:ext uri="{FF2B5EF4-FFF2-40B4-BE49-F238E27FC236}">
              <a16:creationId xmlns:a16="http://schemas.microsoft.com/office/drawing/2014/main" id="{C346C7A4-F9D2-4ADB-A8DD-A1BDDB152FAF}"/>
            </a:ext>
          </a:extLst>
        </xdr:cNvPr>
        <xdr:cNvSpPr txBox="1"/>
      </xdr:nvSpPr>
      <xdr:spPr>
        <a:xfrm>
          <a:off x="152660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598" name="n_2mainValue【公民館】&#10;有形固定資産減価償却率">
          <a:extLst>
            <a:ext uri="{FF2B5EF4-FFF2-40B4-BE49-F238E27FC236}">
              <a16:creationId xmlns:a16="http://schemas.microsoft.com/office/drawing/2014/main" id="{C9DEEE9F-C3C9-4CA7-89D9-676EBF91DCEC}"/>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74040</xdr:rowOff>
    </xdr:from>
    <xdr:ext cx="405111" cy="259045"/>
    <xdr:sp macro="" textlink="">
      <xdr:nvSpPr>
        <xdr:cNvPr id="599" name="n_3mainValue【公民館】&#10;有形固定資産減価償却率">
          <a:extLst>
            <a:ext uri="{FF2B5EF4-FFF2-40B4-BE49-F238E27FC236}">
              <a16:creationId xmlns:a16="http://schemas.microsoft.com/office/drawing/2014/main" id="{89C7DB80-1F2F-4940-8B28-FE8EE2C348FB}"/>
            </a:ext>
          </a:extLst>
        </xdr:cNvPr>
        <xdr:cNvSpPr txBox="1"/>
      </xdr:nvSpPr>
      <xdr:spPr>
        <a:xfrm>
          <a:off x="13500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600" name="n_4mainValue【公民館】&#10;有形固定資産減価償却率">
          <a:extLst>
            <a:ext uri="{FF2B5EF4-FFF2-40B4-BE49-F238E27FC236}">
              <a16:creationId xmlns:a16="http://schemas.microsoft.com/office/drawing/2014/main" id="{17E7ACAB-41A2-4CB3-A0A3-4BB1CBB9BDD3}"/>
            </a:ext>
          </a:extLst>
        </xdr:cNvPr>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F2F0066-A811-46CF-9340-D4E823277E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8DC64B2A-3945-486D-AFE8-879F909013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8C95ED02-B202-483C-A445-A25A799A43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853F06E8-C8F2-472F-9728-B395F6261B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5A08560A-B2B1-4B87-BE6A-1491C6575C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16FB2EAE-C971-463E-9BD2-72BB9DB742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325D39DF-F690-4EEB-AB00-561AE4A0F8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9D9DDA5-DCE1-41C5-A47B-C38FCE74CA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971C1118-A67C-4BF7-96C3-F9D8AC7E0D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9047EF5-CD60-4BE4-BFD0-4530ACAAC3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1" name="直線コネクタ 610">
          <a:extLst>
            <a:ext uri="{FF2B5EF4-FFF2-40B4-BE49-F238E27FC236}">
              <a16:creationId xmlns:a16="http://schemas.microsoft.com/office/drawing/2014/main" id="{C089FACC-46A7-400B-8F1C-C19154932DF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2" name="テキスト ボックス 611">
          <a:extLst>
            <a:ext uri="{FF2B5EF4-FFF2-40B4-BE49-F238E27FC236}">
              <a16:creationId xmlns:a16="http://schemas.microsoft.com/office/drawing/2014/main" id="{4F16F454-20F6-4422-98D4-6FC83BF74FC8}"/>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9CEE0F22-F535-46C2-8B04-B3BA54700A2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6B5A5CE5-5077-42CA-81C5-5406B65E71B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5" name="直線コネクタ 614">
          <a:extLst>
            <a:ext uri="{FF2B5EF4-FFF2-40B4-BE49-F238E27FC236}">
              <a16:creationId xmlns:a16="http://schemas.microsoft.com/office/drawing/2014/main" id="{41A7B3B8-721A-4145-8840-2E95C675F1B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6" name="テキスト ボックス 615">
          <a:extLst>
            <a:ext uri="{FF2B5EF4-FFF2-40B4-BE49-F238E27FC236}">
              <a16:creationId xmlns:a16="http://schemas.microsoft.com/office/drawing/2014/main" id="{8DE5ECA2-0473-4EDC-8D89-8ECCF1A5AF3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55CED226-1925-4181-9BE2-D8A645CA84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983C27D8-68A7-451F-B8ED-DFEDB6037C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55FEB743-B1F3-4AB4-9CC0-03A8ADDE68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620" name="直線コネクタ 619">
          <a:extLst>
            <a:ext uri="{FF2B5EF4-FFF2-40B4-BE49-F238E27FC236}">
              <a16:creationId xmlns:a16="http://schemas.microsoft.com/office/drawing/2014/main" id="{C511DF46-0BD5-48A4-B1CB-6D3E4DFDC7EF}"/>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621" name="【公民館】&#10;一人当たり面積最小値テキスト">
          <a:extLst>
            <a:ext uri="{FF2B5EF4-FFF2-40B4-BE49-F238E27FC236}">
              <a16:creationId xmlns:a16="http://schemas.microsoft.com/office/drawing/2014/main" id="{7135AA9B-714E-4E74-83A0-C3D1DE253A86}"/>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622" name="直線コネクタ 621">
          <a:extLst>
            <a:ext uri="{FF2B5EF4-FFF2-40B4-BE49-F238E27FC236}">
              <a16:creationId xmlns:a16="http://schemas.microsoft.com/office/drawing/2014/main" id="{47BE2EDE-7F64-421A-8F19-D925BBEFAFBA}"/>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623" name="【公民館】&#10;一人当たり面積最大値テキスト">
          <a:extLst>
            <a:ext uri="{FF2B5EF4-FFF2-40B4-BE49-F238E27FC236}">
              <a16:creationId xmlns:a16="http://schemas.microsoft.com/office/drawing/2014/main" id="{7D966B1F-B61E-410D-9E79-AC010F3E5D1A}"/>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624" name="直線コネクタ 623">
          <a:extLst>
            <a:ext uri="{FF2B5EF4-FFF2-40B4-BE49-F238E27FC236}">
              <a16:creationId xmlns:a16="http://schemas.microsoft.com/office/drawing/2014/main" id="{0A563C79-7DCD-4484-8F25-6DEE24E10758}"/>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625" name="【公民館】&#10;一人当たり面積平均値テキスト">
          <a:extLst>
            <a:ext uri="{FF2B5EF4-FFF2-40B4-BE49-F238E27FC236}">
              <a16:creationId xmlns:a16="http://schemas.microsoft.com/office/drawing/2014/main" id="{692B235F-4FCF-4330-9010-6BC38DFBE276}"/>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626" name="フローチャート: 判断 625">
          <a:extLst>
            <a:ext uri="{FF2B5EF4-FFF2-40B4-BE49-F238E27FC236}">
              <a16:creationId xmlns:a16="http://schemas.microsoft.com/office/drawing/2014/main" id="{08157CAC-A544-4BD2-B552-D7B3907158F9}"/>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627" name="フローチャート: 判断 626">
          <a:extLst>
            <a:ext uri="{FF2B5EF4-FFF2-40B4-BE49-F238E27FC236}">
              <a16:creationId xmlns:a16="http://schemas.microsoft.com/office/drawing/2014/main" id="{DE87357D-7A59-4984-9B56-EA90E6773CA2}"/>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628" name="フローチャート: 判断 627">
          <a:extLst>
            <a:ext uri="{FF2B5EF4-FFF2-40B4-BE49-F238E27FC236}">
              <a16:creationId xmlns:a16="http://schemas.microsoft.com/office/drawing/2014/main" id="{775FC2F7-80FF-4227-87F8-EF97D2680BB1}"/>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629" name="フローチャート: 判断 628">
          <a:extLst>
            <a:ext uri="{FF2B5EF4-FFF2-40B4-BE49-F238E27FC236}">
              <a16:creationId xmlns:a16="http://schemas.microsoft.com/office/drawing/2014/main" id="{0C24FCDA-D1B3-4763-9793-B027490FB056}"/>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630" name="フローチャート: 判断 629">
          <a:extLst>
            <a:ext uri="{FF2B5EF4-FFF2-40B4-BE49-F238E27FC236}">
              <a16:creationId xmlns:a16="http://schemas.microsoft.com/office/drawing/2014/main" id="{2FD90C92-9236-4B25-BEAF-97FAF6FB1FDD}"/>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A8ABD51-226A-42E5-BD06-00B6857D09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E380CE2-16FF-437A-9733-EC7361E4B89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BD55297-9670-4CD6-97E3-6DA521B734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4ED05B8-5588-4355-A3A6-A03D3B466B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9CA1046-3DA3-4AED-BECD-142A068B9A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88264</xdr:rowOff>
    </xdr:from>
    <xdr:to>
      <xdr:col>116</xdr:col>
      <xdr:colOff>114300</xdr:colOff>
      <xdr:row>107</xdr:row>
      <xdr:rowOff>18414</xdr:rowOff>
    </xdr:to>
    <xdr:sp macro="" textlink="">
      <xdr:nvSpPr>
        <xdr:cNvPr id="636" name="楕円 635">
          <a:extLst>
            <a:ext uri="{FF2B5EF4-FFF2-40B4-BE49-F238E27FC236}">
              <a16:creationId xmlns:a16="http://schemas.microsoft.com/office/drawing/2014/main" id="{519CD9F2-ED67-453F-9198-33BC9F48EDAC}"/>
            </a:ext>
          </a:extLst>
        </xdr:cNvPr>
        <xdr:cNvSpPr/>
      </xdr:nvSpPr>
      <xdr:spPr>
        <a:xfrm>
          <a:off x="22110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66691</xdr:rowOff>
    </xdr:from>
    <xdr:ext cx="469744" cy="259045"/>
    <xdr:sp macro="" textlink="">
      <xdr:nvSpPr>
        <xdr:cNvPr id="637" name="【公民館】&#10;一人当たり面積該当値テキスト">
          <a:extLst>
            <a:ext uri="{FF2B5EF4-FFF2-40B4-BE49-F238E27FC236}">
              <a16:creationId xmlns:a16="http://schemas.microsoft.com/office/drawing/2014/main" id="{1B96D0EF-95E1-4E84-B02A-13BDE96C04D0}"/>
            </a:ext>
          </a:extLst>
        </xdr:cNvPr>
        <xdr:cNvSpPr txBox="1"/>
      </xdr:nvSpPr>
      <xdr:spPr>
        <a:xfrm>
          <a:off x="22199600"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87122</xdr:rowOff>
    </xdr:from>
    <xdr:to>
      <xdr:col>112</xdr:col>
      <xdr:colOff>38100</xdr:colOff>
      <xdr:row>107</xdr:row>
      <xdr:rowOff>17272</xdr:rowOff>
    </xdr:to>
    <xdr:sp macro="" textlink="">
      <xdr:nvSpPr>
        <xdr:cNvPr id="638" name="楕円 637">
          <a:extLst>
            <a:ext uri="{FF2B5EF4-FFF2-40B4-BE49-F238E27FC236}">
              <a16:creationId xmlns:a16="http://schemas.microsoft.com/office/drawing/2014/main" id="{62A86395-5177-4351-91E1-AD833EE7EE6A}"/>
            </a:ext>
          </a:extLst>
        </xdr:cNvPr>
        <xdr:cNvSpPr/>
      </xdr:nvSpPr>
      <xdr:spPr>
        <a:xfrm>
          <a:off x="21272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137922</xdr:rowOff>
    </xdr:from>
    <xdr:to>
      <xdr:col>116</xdr:col>
      <xdr:colOff>63500</xdr:colOff>
      <xdr:row>106</xdr:row>
      <xdr:rowOff>139064</xdr:rowOff>
    </xdr:to>
    <xdr:cxnSp macro="">
      <xdr:nvCxnSpPr>
        <xdr:cNvPr id="639" name="直線コネクタ 638">
          <a:extLst>
            <a:ext uri="{FF2B5EF4-FFF2-40B4-BE49-F238E27FC236}">
              <a16:creationId xmlns:a16="http://schemas.microsoft.com/office/drawing/2014/main" id="{D79C7C04-8617-487B-8349-1BEEC547820E}"/>
            </a:ext>
          </a:extLst>
        </xdr:cNvPr>
        <xdr:cNvCxnSpPr/>
      </xdr:nvCxnSpPr>
      <xdr:spPr>
        <a:xfrm>
          <a:off x="21323300" y="1831162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89979</xdr:rowOff>
    </xdr:from>
    <xdr:to>
      <xdr:col>107</xdr:col>
      <xdr:colOff>101600</xdr:colOff>
      <xdr:row>107</xdr:row>
      <xdr:rowOff>20129</xdr:rowOff>
    </xdr:to>
    <xdr:sp macro="" textlink="">
      <xdr:nvSpPr>
        <xdr:cNvPr id="640" name="楕円 639">
          <a:extLst>
            <a:ext uri="{FF2B5EF4-FFF2-40B4-BE49-F238E27FC236}">
              <a16:creationId xmlns:a16="http://schemas.microsoft.com/office/drawing/2014/main" id="{9D91EF76-0808-42E4-B910-69C00DA11BF4}"/>
            </a:ext>
          </a:extLst>
        </xdr:cNvPr>
        <xdr:cNvSpPr/>
      </xdr:nvSpPr>
      <xdr:spPr>
        <a:xfrm>
          <a:off x="20383500" y="182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137922</xdr:rowOff>
    </xdr:from>
    <xdr:to>
      <xdr:col>111</xdr:col>
      <xdr:colOff>177800</xdr:colOff>
      <xdr:row>106</xdr:row>
      <xdr:rowOff>140779</xdr:rowOff>
    </xdr:to>
    <xdr:cxnSp macro="">
      <xdr:nvCxnSpPr>
        <xdr:cNvPr id="641" name="直線コネクタ 640">
          <a:extLst>
            <a:ext uri="{FF2B5EF4-FFF2-40B4-BE49-F238E27FC236}">
              <a16:creationId xmlns:a16="http://schemas.microsoft.com/office/drawing/2014/main" id="{2F9A2A76-8812-4B3F-864D-E69BE48BF8B0}"/>
            </a:ext>
          </a:extLst>
        </xdr:cNvPr>
        <xdr:cNvCxnSpPr/>
      </xdr:nvCxnSpPr>
      <xdr:spPr>
        <a:xfrm flipV="1">
          <a:off x="20434300" y="1831162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79121</xdr:rowOff>
    </xdr:from>
    <xdr:to>
      <xdr:col>102</xdr:col>
      <xdr:colOff>165100</xdr:colOff>
      <xdr:row>106</xdr:row>
      <xdr:rowOff>9271</xdr:rowOff>
    </xdr:to>
    <xdr:sp macro="" textlink="">
      <xdr:nvSpPr>
        <xdr:cNvPr id="642" name="楕円 641">
          <a:extLst>
            <a:ext uri="{FF2B5EF4-FFF2-40B4-BE49-F238E27FC236}">
              <a16:creationId xmlns:a16="http://schemas.microsoft.com/office/drawing/2014/main" id="{4623C90F-A301-40E6-9822-5917256C92D2}"/>
            </a:ext>
          </a:extLst>
        </xdr:cNvPr>
        <xdr:cNvSpPr/>
      </xdr:nvSpPr>
      <xdr:spPr>
        <a:xfrm>
          <a:off x="19494500" y="180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129921</xdr:rowOff>
    </xdr:from>
    <xdr:to>
      <xdr:col>107</xdr:col>
      <xdr:colOff>50800</xdr:colOff>
      <xdr:row>106</xdr:row>
      <xdr:rowOff>140779</xdr:rowOff>
    </xdr:to>
    <xdr:cxnSp macro="">
      <xdr:nvCxnSpPr>
        <xdr:cNvPr id="643" name="直線コネクタ 642">
          <a:extLst>
            <a:ext uri="{FF2B5EF4-FFF2-40B4-BE49-F238E27FC236}">
              <a16:creationId xmlns:a16="http://schemas.microsoft.com/office/drawing/2014/main" id="{A941C846-270C-439A-83D3-FAB6E219CF84}"/>
            </a:ext>
          </a:extLst>
        </xdr:cNvPr>
        <xdr:cNvCxnSpPr/>
      </xdr:nvCxnSpPr>
      <xdr:spPr>
        <a:xfrm>
          <a:off x="19545300" y="18132171"/>
          <a:ext cx="889000" cy="18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83122</xdr:rowOff>
    </xdr:from>
    <xdr:to>
      <xdr:col>98</xdr:col>
      <xdr:colOff>38100</xdr:colOff>
      <xdr:row>106</xdr:row>
      <xdr:rowOff>13272</xdr:rowOff>
    </xdr:to>
    <xdr:sp macro="" textlink="">
      <xdr:nvSpPr>
        <xdr:cNvPr id="644" name="楕円 643">
          <a:extLst>
            <a:ext uri="{FF2B5EF4-FFF2-40B4-BE49-F238E27FC236}">
              <a16:creationId xmlns:a16="http://schemas.microsoft.com/office/drawing/2014/main" id="{1F30B030-A3BE-49D1-B7CE-89549197B9F5}"/>
            </a:ext>
          </a:extLst>
        </xdr:cNvPr>
        <xdr:cNvSpPr/>
      </xdr:nvSpPr>
      <xdr:spPr>
        <a:xfrm>
          <a:off x="18605500" y="1808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129921</xdr:rowOff>
    </xdr:from>
    <xdr:to>
      <xdr:col>102</xdr:col>
      <xdr:colOff>114300</xdr:colOff>
      <xdr:row>105</xdr:row>
      <xdr:rowOff>133922</xdr:rowOff>
    </xdr:to>
    <xdr:cxnSp macro="">
      <xdr:nvCxnSpPr>
        <xdr:cNvPr id="645" name="直線コネクタ 644">
          <a:extLst>
            <a:ext uri="{FF2B5EF4-FFF2-40B4-BE49-F238E27FC236}">
              <a16:creationId xmlns:a16="http://schemas.microsoft.com/office/drawing/2014/main" id="{28F0716D-7B77-4D82-AB93-2B8D20694C80}"/>
            </a:ext>
          </a:extLst>
        </xdr:cNvPr>
        <xdr:cNvCxnSpPr/>
      </xdr:nvCxnSpPr>
      <xdr:spPr>
        <a:xfrm flipV="1">
          <a:off x="18656300" y="1813217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646" name="n_1aveValue【公民館】&#10;一人当たり面積">
          <a:extLst>
            <a:ext uri="{FF2B5EF4-FFF2-40B4-BE49-F238E27FC236}">
              <a16:creationId xmlns:a16="http://schemas.microsoft.com/office/drawing/2014/main" id="{AB3CBFAF-38A5-4BD9-894C-0FBAFA62B1FB}"/>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647" name="n_2aveValue【公民館】&#10;一人当たり面積">
          <a:extLst>
            <a:ext uri="{FF2B5EF4-FFF2-40B4-BE49-F238E27FC236}">
              <a16:creationId xmlns:a16="http://schemas.microsoft.com/office/drawing/2014/main" id="{4041F1ED-06E8-4D5C-9BE8-FBA0ACBE18A0}"/>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648" name="n_3aveValue【公民館】&#10;一人当たり面積">
          <a:extLst>
            <a:ext uri="{FF2B5EF4-FFF2-40B4-BE49-F238E27FC236}">
              <a16:creationId xmlns:a16="http://schemas.microsoft.com/office/drawing/2014/main" id="{E151B8F5-D80A-4335-B054-53382E775EFC}"/>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649" name="n_4aveValue【公民館】&#10;一人当たり面積">
          <a:extLst>
            <a:ext uri="{FF2B5EF4-FFF2-40B4-BE49-F238E27FC236}">
              <a16:creationId xmlns:a16="http://schemas.microsoft.com/office/drawing/2014/main" id="{ED48D9EA-9D75-4267-96EE-A57BDA155001}"/>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8399</xdr:rowOff>
    </xdr:from>
    <xdr:ext cx="469744" cy="259045"/>
    <xdr:sp macro="" textlink="">
      <xdr:nvSpPr>
        <xdr:cNvPr id="650" name="n_1mainValue【公民館】&#10;一人当たり面積">
          <a:extLst>
            <a:ext uri="{FF2B5EF4-FFF2-40B4-BE49-F238E27FC236}">
              <a16:creationId xmlns:a16="http://schemas.microsoft.com/office/drawing/2014/main" id="{510E4DB3-C1CA-47C6-B765-281512DB91FD}"/>
            </a:ext>
          </a:extLst>
        </xdr:cNvPr>
        <xdr:cNvSpPr txBox="1"/>
      </xdr:nvSpPr>
      <xdr:spPr>
        <a:xfrm>
          <a:off x="210757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11256</xdr:rowOff>
    </xdr:from>
    <xdr:ext cx="469744" cy="259045"/>
    <xdr:sp macro="" textlink="">
      <xdr:nvSpPr>
        <xdr:cNvPr id="651" name="n_2mainValue【公民館】&#10;一人当たり面積">
          <a:extLst>
            <a:ext uri="{FF2B5EF4-FFF2-40B4-BE49-F238E27FC236}">
              <a16:creationId xmlns:a16="http://schemas.microsoft.com/office/drawing/2014/main" id="{147A6726-F3B7-45CC-826E-2EA7D150A1C1}"/>
            </a:ext>
          </a:extLst>
        </xdr:cNvPr>
        <xdr:cNvSpPr txBox="1"/>
      </xdr:nvSpPr>
      <xdr:spPr>
        <a:xfrm>
          <a:off x="20199427" y="1835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25798</xdr:rowOff>
    </xdr:from>
    <xdr:ext cx="469744" cy="259045"/>
    <xdr:sp macro="" textlink="">
      <xdr:nvSpPr>
        <xdr:cNvPr id="652" name="n_3mainValue【公民館】&#10;一人当たり面積">
          <a:extLst>
            <a:ext uri="{FF2B5EF4-FFF2-40B4-BE49-F238E27FC236}">
              <a16:creationId xmlns:a16="http://schemas.microsoft.com/office/drawing/2014/main" id="{B8F2A594-97FB-4BEB-97C3-B635BFFB50A1}"/>
            </a:ext>
          </a:extLst>
        </xdr:cNvPr>
        <xdr:cNvSpPr txBox="1"/>
      </xdr:nvSpPr>
      <xdr:spPr>
        <a:xfrm>
          <a:off x="19310427" y="1785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29799</xdr:rowOff>
    </xdr:from>
    <xdr:ext cx="469744" cy="259045"/>
    <xdr:sp macro="" textlink="">
      <xdr:nvSpPr>
        <xdr:cNvPr id="653" name="n_4mainValue【公民館】&#10;一人当たり面積">
          <a:extLst>
            <a:ext uri="{FF2B5EF4-FFF2-40B4-BE49-F238E27FC236}">
              <a16:creationId xmlns:a16="http://schemas.microsoft.com/office/drawing/2014/main" id="{1386649B-EB88-4C49-B7AA-0EE82EDFF933}"/>
            </a:ext>
          </a:extLst>
        </xdr:cNvPr>
        <xdr:cNvSpPr txBox="1"/>
      </xdr:nvSpPr>
      <xdr:spPr>
        <a:xfrm>
          <a:off x="18421427" y="1786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A36A5AD5-D634-4521-8C8B-A9BE287F00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6EEE005-C88B-41F0-A271-183A22B4BA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D11B0D92-8C7C-40F0-8542-02B1671EB1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は、他団体と比較すると償却が進んでいる。今後、少子化に伴い児童数が減少する可能性が高いため、将来的に統廃合も視野に入れた建て替えを検討する必要があると思われる。公営住宅については類似団体平均を下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年度大きく減少した要因として公営住宅を新しく建てたことに起因する。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15AAB0-8F5A-43EC-B174-04DF211628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B05049-C64D-4FE7-AB6C-266522BE86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1B69AD-8ABC-48D9-B781-F505FF57D9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EF0692-4AB1-44D0-8956-0C8D6D9D38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1EE550-02FD-429A-9E4A-F69865D794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77C8E9-9BE9-47A3-A30A-6282837CDD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6406A3-B70E-4562-A564-D0A4A982CC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8E4907-D1B8-4B2A-A4B2-D2896D86D4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2A14FF-F7A8-4D56-9756-CCD7CFEB09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E013B7-281F-4A88-9E0E-2E720E75CC0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9659A9-C57E-43AF-818F-1FC0E070B0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FC3A71-3A4F-432B-B316-A5088E0693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056284-E6B7-41D6-B7C8-74589C6A53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485181-314A-41F4-819B-47EBA536E4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28F8F2-BE16-43F9-94B9-7A819C8DF8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3C31AD-9B2D-49E7-9A6A-8B758B63884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A6F104-B693-4919-8E01-B33633B671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3A75DF-C515-4F09-B745-BE6039266B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BD76A2-3E1D-4AF1-B750-71998D2E92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D849FA-E9CF-49D7-AF55-B35634A44A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5C7030-A762-4147-AEC4-7D39EB687E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3F70DF-8C17-4DAE-BF19-BFF98386A69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9C96D3-A2EE-4239-AC53-85D054F06F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C925A4-9B89-4042-9ACA-0C65255A99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D77AD7-B516-44A1-9F04-848282B1CF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267FF3-C260-479D-91EF-2919D0F0731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2E8FD9-1567-4D5E-9AA4-8D324D985B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6E7421-B557-4562-A87E-5FCE0BB716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EACCB0-A087-431B-8A5C-975184525A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1D088A-A8E4-4C05-A88B-AB62FA13A0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610E77-48BB-4017-9F5C-578BD30963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6F8FA5-9876-4840-AB62-138109FF2C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8303D5-4BCE-448C-9AE1-724CB51A79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9A3C41E-AD09-4917-B72A-8C5B23D785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9D13BF-982D-41A2-9808-EB3E0E816A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7472A5-BCE2-467A-9FA5-AA55376F65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1B23C4-AC7E-4F13-B447-9F08A8DD01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C3FC88-F55C-41D0-BF7B-81956AA6BF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9C8A8B-4377-4685-A83B-A58C54A7682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2029B17-A116-446A-A7B4-11B6E8FEDC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4C20C34-62E1-4F88-8DAB-4EE35A4BB8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37391BD-405F-498F-A0EB-043E659B2F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29F90D8-0853-46BB-844E-833B8691B9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4250CE7-C1D7-4AB8-8508-B32B22350A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4F52B16-8467-4C1B-8F35-F8E7D9BF21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F1C994C-AD79-40D4-A968-24EF77C806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2330486-F9A7-4E43-8AFF-593702424DA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ED189A2-ED5C-4176-A08B-3C5AE90165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98B7A78-F9F0-4A07-B4AA-F1445516B6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74B3965-F36A-47C6-A89B-287C9A8536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2B71692-9A2F-4E72-BEBE-74DD5F43DE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560CC7C-620F-4933-96F7-6E5CCB639D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C994D7E-06B7-45B6-9FC6-686EA749C9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FCC9546-3DFD-4F3D-BE64-06AC4E524F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6EF084A-D312-4A28-A82C-B12140D921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252FD3D-C7C4-4E99-8B0C-7AFA369E4E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D8E83B3-2620-4174-B9D2-1FA6B83650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469A41D-77DC-4C86-A735-57878D6112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53E1C13-7E69-48A5-9B0A-014D3C12C22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D1B8B83-C537-49B9-AF5C-008726A9B5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65942D3-2C23-422D-97D4-915CAEE78F1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68701FC-056F-4BAA-A246-234A8DEA710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1B79F01-D5A6-4AE6-87EA-72281F27C12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B3C2B94-7D29-4757-B635-BAEA0F04D1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E371D57-203C-4DC0-B13A-70BA3509D9B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F4DD87C-DDC1-4708-B388-5FF2839858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34C5A4C-239F-4E1E-98E6-2AB73D6B4B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124C90B-FA69-46A9-9EF5-1493D1B507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6275745-8F75-4A04-AE31-0B975696CAA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2EC0816-8FCA-41B4-8001-C734147043F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BFF5F43-2E6C-46DA-BD19-29B19A59DD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5B76726-D32B-4CBF-9CA7-8E49ACA31C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E6EE05C-0341-4A5E-9561-9CEAD1BEDB82}"/>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4426496-88D3-4079-BF1B-2E6DE4A9901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4C6308C-71D8-4E8A-97EF-E84C878FADE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ECE04D6-F837-4809-82C2-7C7C90FBE08D}"/>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280F149A-A8BC-449E-B41D-E8B491B59DB5}"/>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855C6B9-2888-4C21-9E56-69984DC65719}"/>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F8B3C902-F16C-4F8E-AA8D-C7ABEC7D5597}"/>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78899068-1436-415B-83B3-BE152587FCF8}"/>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6FE2266A-58FC-4091-81EF-EE4646FF1FEB}"/>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5CDC9787-9E11-4CC5-BFBF-9F2BF77BEFCD}"/>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9D03D508-2D1B-4326-A477-9F5310D6DD6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375CCA-D006-4786-A154-07B094D1C8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A86027E-4A0B-4D93-98A0-42EE7C9FF5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476884D-BD7C-4DE9-B560-3F7F3DBB1C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6616D96-4D60-4D9B-849D-1D4D338CDF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FCD62DC-6F5A-424C-9B44-40ADCD2684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110853</xdr:rowOff>
    </xdr:from>
    <xdr:to>
      <xdr:col>24</xdr:col>
      <xdr:colOff>114300</xdr:colOff>
      <xdr:row>63</xdr:row>
      <xdr:rowOff>41003</xdr:rowOff>
    </xdr:to>
    <xdr:sp macro="" textlink="">
      <xdr:nvSpPr>
        <xdr:cNvPr id="90" name="楕円 89">
          <a:extLst>
            <a:ext uri="{FF2B5EF4-FFF2-40B4-BE49-F238E27FC236}">
              <a16:creationId xmlns:a16="http://schemas.microsoft.com/office/drawing/2014/main" id="{54059B5C-6EA9-49DD-AD5F-A021096D3BB7}"/>
            </a:ext>
          </a:extLst>
        </xdr:cNvPr>
        <xdr:cNvSpPr/>
      </xdr:nvSpPr>
      <xdr:spPr>
        <a:xfrm>
          <a:off x="4584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89280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B2618ABA-011F-4347-AD18-492EDAA4BF6B}"/>
            </a:ext>
          </a:extLst>
        </xdr:cNvPr>
        <xdr:cNvSpPr txBox="1"/>
      </xdr:nvSpPr>
      <xdr:spPr>
        <a:xfrm>
          <a:off x="4673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76563</xdr:rowOff>
    </xdr:from>
    <xdr:to>
      <xdr:col>20</xdr:col>
      <xdr:colOff>38100</xdr:colOff>
      <xdr:row>63</xdr:row>
      <xdr:rowOff>6713</xdr:rowOff>
    </xdr:to>
    <xdr:sp macro="" textlink="">
      <xdr:nvSpPr>
        <xdr:cNvPr id="92" name="楕円 91">
          <a:extLst>
            <a:ext uri="{FF2B5EF4-FFF2-40B4-BE49-F238E27FC236}">
              <a16:creationId xmlns:a16="http://schemas.microsoft.com/office/drawing/2014/main" id="{49627495-779C-4958-A3FD-054F9F004053}"/>
            </a:ext>
          </a:extLst>
        </xdr:cNvPr>
        <xdr:cNvSpPr/>
      </xdr:nvSpPr>
      <xdr:spPr>
        <a:xfrm>
          <a:off x="3746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127363</xdr:rowOff>
    </xdr:from>
    <xdr:to>
      <xdr:col>24</xdr:col>
      <xdr:colOff>63500</xdr:colOff>
      <xdr:row>62</xdr:row>
      <xdr:rowOff>161653</xdr:rowOff>
    </xdr:to>
    <xdr:cxnSp macro="">
      <xdr:nvCxnSpPr>
        <xdr:cNvPr id="93" name="直線コネクタ 92">
          <a:extLst>
            <a:ext uri="{FF2B5EF4-FFF2-40B4-BE49-F238E27FC236}">
              <a16:creationId xmlns:a16="http://schemas.microsoft.com/office/drawing/2014/main" id="{0DCE44EF-F00D-49E5-97F7-7BB5DC2AE4B9}"/>
            </a:ext>
          </a:extLst>
        </xdr:cNvPr>
        <xdr:cNvCxnSpPr/>
      </xdr:nvCxnSpPr>
      <xdr:spPr>
        <a:xfrm>
          <a:off x="3797300" y="107572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94" name="楕円 93">
          <a:extLst>
            <a:ext uri="{FF2B5EF4-FFF2-40B4-BE49-F238E27FC236}">
              <a16:creationId xmlns:a16="http://schemas.microsoft.com/office/drawing/2014/main" id="{4341469E-79A0-4D72-82E8-B8CA565BEE72}"/>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127363</xdr:rowOff>
    </xdr:to>
    <xdr:cxnSp macro="">
      <xdr:nvCxnSpPr>
        <xdr:cNvPr id="95" name="直線コネクタ 94">
          <a:extLst>
            <a:ext uri="{FF2B5EF4-FFF2-40B4-BE49-F238E27FC236}">
              <a16:creationId xmlns:a16="http://schemas.microsoft.com/office/drawing/2014/main" id="{ADAB3681-DFB6-44B2-8DBB-130194FDF8F1}"/>
            </a:ext>
          </a:extLst>
        </xdr:cNvPr>
        <xdr:cNvCxnSpPr/>
      </xdr:nvCxnSpPr>
      <xdr:spPr>
        <a:xfrm>
          <a:off x="2908300" y="106723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96" name="楕円 95">
          <a:extLst>
            <a:ext uri="{FF2B5EF4-FFF2-40B4-BE49-F238E27FC236}">
              <a16:creationId xmlns:a16="http://schemas.microsoft.com/office/drawing/2014/main" id="{4168208B-3304-425A-921B-3FA595AB177E}"/>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62</xdr:row>
      <xdr:rowOff>42454</xdr:rowOff>
    </xdr:to>
    <xdr:cxnSp macro="">
      <xdr:nvCxnSpPr>
        <xdr:cNvPr id="97" name="直線コネクタ 96">
          <a:extLst>
            <a:ext uri="{FF2B5EF4-FFF2-40B4-BE49-F238E27FC236}">
              <a16:creationId xmlns:a16="http://schemas.microsoft.com/office/drawing/2014/main" id="{EE47B99A-C076-40CD-9EC0-4EC158E0A9F7}"/>
            </a:ext>
          </a:extLst>
        </xdr:cNvPr>
        <xdr:cNvCxnSpPr/>
      </xdr:nvCxnSpPr>
      <xdr:spPr>
        <a:xfrm>
          <a:off x="2019300" y="1053519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98" name="楕円 97">
          <a:extLst>
            <a:ext uri="{FF2B5EF4-FFF2-40B4-BE49-F238E27FC236}">
              <a16:creationId xmlns:a16="http://schemas.microsoft.com/office/drawing/2014/main" id="{4C8367DA-051E-452E-A13E-ADB1EC0771F1}"/>
            </a:ext>
          </a:extLst>
        </xdr:cNvPr>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76744</xdr:rowOff>
    </xdr:to>
    <xdr:cxnSp macro="">
      <xdr:nvCxnSpPr>
        <xdr:cNvPr id="99" name="直線コネクタ 98">
          <a:extLst>
            <a:ext uri="{FF2B5EF4-FFF2-40B4-BE49-F238E27FC236}">
              <a16:creationId xmlns:a16="http://schemas.microsoft.com/office/drawing/2014/main" id="{A8ECBCE0-8825-41AF-9F2D-4F25C10660FE}"/>
            </a:ext>
          </a:extLst>
        </xdr:cNvPr>
        <xdr:cNvCxnSpPr/>
      </xdr:nvCxnSpPr>
      <xdr:spPr>
        <a:xfrm>
          <a:off x="1130300" y="105090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BFCA7811-1AAC-4D68-A6D5-C8A519F0A614}"/>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a:extLst>
            <a:ext uri="{FF2B5EF4-FFF2-40B4-BE49-F238E27FC236}">
              <a16:creationId xmlns:a16="http://schemas.microsoft.com/office/drawing/2014/main" id="{03065FB2-CC12-429E-8C51-8D356AE68C8D}"/>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6B7A7EA5-730A-4448-A1B9-FE6C354A881D}"/>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DB1065AE-A0EE-4862-AE27-C735108D8884}"/>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169290</xdr:rowOff>
    </xdr:from>
    <xdr:ext cx="405111" cy="259045"/>
    <xdr:sp macro="" textlink="">
      <xdr:nvSpPr>
        <xdr:cNvPr id="104" name="n_1mainValue【体育館・プール】&#10;有形固定資産減価償却率">
          <a:extLst>
            <a:ext uri="{FF2B5EF4-FFF2-40B4-BE49-F238E27FC236}">
              <a16:creationId xmlns:a16="http://schemas.microsoft.com/office/drawing/2014/main" id="{3F7178BA-7D3B-424F-BE33-A4E468909A33}"/>
            </a:ext>
          </a:extLst>
        </xdr:cNvPr>
        <xdr:cNvSpPr txBox="1"/>
      </xdr:nvSpPr>
      <xdr:spPr>
        <a:xfrm>
          <a:off x="35820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105" name="n_2mainValue【体育館・プール】&#10;有形固定資産減価償却率">
          <a:extLst>
            <a:ext uri="{FF2B5EF4-FFF2-40B4-BE49-F238E27FC236}">
              <a16:creationId xmlns:a16="http://schemas.microsoft.com/office/drawing/2014/main" id="{7757B225-31B9-4DB9-9A3B-40CA1E455F63}"/>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06" name="n_3mainValue【体育館・プール】&#10;有形固定資産減価償却率">
          <a:extLst>
            <a:ext uri="{FF2B5EF4-FFF2-40B4-BE49-F238E27FC236}">
              <a16:creationId xmlns:a16="http://schemas.microsoft.com/office/drawing/2014/main" id="{AF26E207-916D-45FB-94C8-0AD6407BAD76}"/>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107" name="n_4mainValue【体育館・プール】&#10;有形固定資産減価償却率">
          <a:extLst>
            <a:ext uri="{FF2B5EF4-FFF2-40B4-BE49-F238E27FC236}">
              <a16:creationId xmlns:a16="http://schemas.microsoft.com/office/drawing/2014/main" id="{747038FB-5379-4298-BDB0-1AD21AA07FA3}"/>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D7D0138-FA50-444C-911B-342C075EA1B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17B6F71-3331-4A46-8ACF-E609B7FA5A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A8DE20A-78C0-4472-B07F-E0DCE6CA10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850D3C2-4BDD-4FAD-8A00-4F77AD7E20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6122867-5553-484D-950E-31ADEAE0D8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F6D6898-1361-47C9-B35B-29401FF5408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FF26F43-F536-4D55-841B-5972EC3A6E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35D0E41-5AF8-4C48-A85C-51D301E05E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7C169F8-27C7-4008-90DC-628F54130D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1B61648-D49A-47C5-B691-239D31770D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A82E9429-3BBD-4F58-810E-D1395AC03A1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77934E83-E0EE-4D2E-A1FA-B4450C744ECD}"/>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2BBC63D8-9B0C-41E8-8D00-3ED166E73D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4E0D8E44-94B6-4695-8856-CBCFB00D086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690F7C6F-0052-4C7A-8D5D-B7E87EDD32C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277BB70B-7BF6-4AD1-B97D-8C219F1557FC}"/>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51014167-FB14-401D-B54D-E7446F78B4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6A2454D8-DEFF-48B5-BE25-6502D5E7357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17D61657-B520-4ADF-A071-131F26994C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C808AAF4-A571-40C2-8105-DCEFFDDEAC5E}"/>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D0A313BF-92D5-4480-A559-A4BAF1AE28C1}"/>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C4E9EC6B-AC73-4B3E-B7A3-176C45F4B498}"/>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11D0CFA0-FD1C-4BC7-B471-7872C158CE4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2273224C-C8CB-483A-B19C-FC545448896D}"/>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84C04617-DFA1-49CC-A76A-2D32183FAE58}"/>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F20A8BF7-5737-4A91-8003-878B3020D59F}"/>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A68046FE-9A81-4AC3-846E-699439D0C3A9}"/>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66F55388-CFE0-43EE-AC7D-5967F40D3572}"/>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10594312-588D-4D24-AD9C-9392B2BE2C29}"/>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435D306-C7F6-474E-801F-6C75EA270D63}"/>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31616B10-A257-40CC-AA79-DE3B4C5806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46269935-11A6-4A3B-893D-4FC4E96699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090FDFD-8E4F-4D0A-A65B-A9CE6FE36D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70494F2-4FED-4241-8899-970C371F6B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7054F5F-9E9B-4EA7-AD2A-DF1B6D0163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33210</xdr:rowOff>
    </xdr:from>
    <xdr:to>
      <xdr:col>55</xdr:col>
      <xdr:colOff>50800</xdr:colOff>
      <xdr:row>61</xdr:row>
      <xdr:rowOff>134810</xdr:rowOff>
    </xdr:to>
    <xdr:sp macro="" textlink="">
      <xdr:nvSpPr>
        <xdr:cNvPr id="143" name="楕円 142">
          <a:extLst>
            <a:ext uri="{FF2B5EF4-FFF2-40B4-BE49-F238E27FC236}">
              <a16:creationId xmlns:a16="http://schemas.microsoft.com/office/drawing/2014/main" id="{C38218AB-099A-472A-9E53-9E841EAE8E93}"/>
            </a:ext>
          </a:extLst>
        </xdr:cNvPr>
        <xdr:cNvSpPr/>
      </xdr:nvSpPr>
      <xdr:spPr>
        <a:xfrm>
          <a:off x="10426700" y="10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11637</xdr:rowOff>
    </xdr:from>
    <xdr:ext cx="469744" cy="259045"/>
    <xdr:sp macro="" textlink="">
      <xdr:nvSpPr>
        <xdr:cNvPr id="144" name="【体育館・プール】&#10;一人当たり面積該当値テキスト">
          <a:extLst>
            <a:ext uri="{FF2B5EF4-FFF2-40B4-BE49-F238E27FC236}">
              <a16:creationId xmlns:a16="http://schemas.microsoft.com/office/drawing/2014/main" id="{16E332FF-B3C9-4BDB-96DA-873B8B6BC3E0}"/>
            </a:ext>
          </a:extLst>
        </xdr:cNvPr>
        <xdr:cNvSpPr txBox="1"/>
      </xdr:nvSpPr>
      <xdr:spPr>
        <a:xfrm>
          <a:off x="10515600" y="104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31496</xdr:rowOff>
    </xdr:from>
    <xdr:to>
      <xdr:col>50</xdr:col>
      <xdr:colOff>165100</xdr:colOff>
      <xdr:row>61</xdr:row>
      <xdr:rowOff>133096</xdr:rowOff>
    </xdr:to>
    <xdr:sp macro="" textlink="">
      <xdr:nvSpPr>
        <xdr:cNvPr id="145" name="楕円 144">
          <a:extLst>
            <a:ext uri="{FF2B5EF4-FFF2-40B4-BE49-F238E27FC236}">
              <a16:creationId xmlns:a16="http://schemas.microsoft.com/office/drawing/2014/main" id="{E269CF95-B6BC-47EF-9BF5-E9097B8BBB32}"/>
            </a:ext>
          </a:extLst>
        </xdr:cNvPr>
        <xdr:cNvSpPr/>
      </xdr:nvSpPr>
      <xdr:spPr>
        <a:xfrm>
          <a:off x="95885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82296</xdr:rowOff>
    </xdr:from>
    <xdr:to>
      <xdr:col>55</xdr:col>
      <xdr:colOff>0</xdr:colOff>
      <xdr:row>61</xdr:row>
      <xdr:rowOff>84010</xdr:rowOff>
    </xdr:to>
    <xdr:cxnSp macro="">
      <xdr:nvCxnSpPr>
        <xdr:cNvPr id="146" name="直線コネクタ 145">
          <a:extLst>
            <a:ext uri="{FF2B5EF4-FFF2-40B4-BE49-F238E27FC236}">
              <a16:creationId xmlns:a16="http://schemas.microsoft.com/office/drawing/2014/main" id="{62D0256B-2001-4E50-A7CB-C3FD8106776D}"/>
            </a:ext>
          </a:extLst>
        </xdr:cNvPr>
        <xdr:cNvCxnSpPr/>
      </xdr:nvCxnSpPr>
      <xdr:spPr>
        <a:xfrm>
          <a:off x="9639300" y="1054074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85217</xdr:rowOff>
    </xdr:from>
    <xdr:to>
      <xdr:col>46</xdr:col>
      <xdr:colOff>38100</xdr:colOff>
      <xdr:row>60</xdr:row>
      <xdr:rowOff>15367</xdr:rowOff>
    </xdr:to>
    <xdr:sp macro="" textlink="">
      <xdr:nvSpPr>
        <xdr:cNvPr id="147" name="楕円 146">
          <a:extLst>
            <a:ext uri="{FF2B5EF4-FFF2-40B4-BE49-F238E27FC236}">
              <a16:creationId xmlns:a16="http://schemas.microsoft.com/office/drawing/2014/main" id="{9A9C8865-EF3A-4B3D-BCB0-AC4B5649A528}"/>
            </a:ext>
          </a:extLst>
        </xdr:cNvPr>
        <xdr:cNvSpPr/>
      </xdr:nvSpPr>
      <xdr:spPr>
        <a:xfrm>
          <a:off x="8699500" y="102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136017</xdr:rowOff>
    </xdr:from>
    <xdr:to>
      <xdr:col>50</xdr:col>
      <xdr:colOff>114300</xdr:colOff>
      <xdr:row>61</xdr:row>
      <xdr:rowOff>82296</xdr:rowOff>
    </xdr:to>
    <xdr:cxnSp macro="">
      <xdr:nvCxnSpPr>
        <xdr:cNvPr id="148" name="直線コネクタ 147">
          <a:extLst>
            <a:ext uri="{FF2B5EF4-FFF2-40B4-BE49-F238E27FC236}">
              <a16:creationId xmlns:a16="http://schemas.microsoft.com/office/drawing/2014/main" id="{77327882-1C9D-405B-8758-E940A533F9E3}"/>
            </a:ext>
          </a:extLst>
        </xdr:cNvPr>
        <xdr:cNvCxnSpPr/>
      </xdr:nvCxnSpPr>
      <xdr:spPr>
        <a:xfrm>
          <a:off x="8750300" y="10251567"/>
          <a:ext cx="889000" cy="2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84074</xdr:rowOff>
    </xdr:from>
    <xdr:to>
      <xdr:col>41</xdr:col>
      <xdr:colOff>101600</xdr:colOff>
      <xdr:row>60</xdr:row>
      <xdr:rowOff>14224</xdr:rowOff>
    </xdr:to>
    <xdr:sp macro="" textlink="">
      <xdr:nvSpPr>
        <xdr:cNvPr id="149" name="楕円 148">
          <a:extLst>
            <a:ext uri="{FF2B5EF4-FFF2-40B4-BE49-F238E27FC236}">
              <a16:creationId xmlns:a16="http://schemas.microsoft.com/office/drawing/2014/main" id="{4B5207C1-E49D-4FD6-B553-8EF30F5BD6E9}"/>
            </a:ext>
          </a:extLst>
        </xdr:cNvPr>
        <xdr:cNvSpPr/>
      </xdr:nvSpPr>
      <xdr:spPr>
        <a:xfrm>
          <a:off x="7810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134874</xdr:rowOff>
    </xdr:from>
    <xdr:to>
      <xdr:col>45</xdr:col>
      <xdr:colOff>177800</xdr:colOff>
      <xdr:row>59</xdr:row>
      <xdr:rowOff>136017</xdr:rowOff>
    </xdr:to>
    <xdr:cxnSp macro="">
      <xdr:nvCxnSpPr>
        <xdr:cNvPr id="150" name="直線コネクタ 149">
          <a:extLst>
            <a:ext uri="{FF2B5EF4-FFF2-40B4-BE49-F238E27FC236}">
              <a16:creationId xmlns:a16="http://schemas.microsoft.com/office/drawing/2014/main" id="{37C44650-336B-4346-8B99-AEE3B8E8F1DA}"/>
            </a:ext>
          </a:extLst>
        </xdr:cNvPr>
        <xdr:cNvCxnSpPr/>
      </xdr:nvCxnSpPr>
      <xdr:spPr>
        <a:xfrm>
          <a:off x="7861300" y="102504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90932</xdr:rowOff>
    </xdr:from>
    <xdr:to>
      <xdr:col>36</xdr:col>
      <xdr:colOff>165100</xdr:colOff>
      <xdr:row>60</xdr:row>
      <xdr:rowOff>21082</xdr:rowOff>
    </xdr:to>
    <xdr:sp macro="" textlink="">
      <xdr:nvSpPr>
        <xdr:cNvPr id="151" name="楕円 150">
          <a:extLst>
            <a:ext uri="{FF2B5EF4-FFF2-40B4-BE49-F238E27FC236}">
              <a16:creationId xmlns:a16="http://schemas.microsoft.com/office/drawing/2014/main" id="{04CD0EEC-3075-4C0F-91AE-B9AED9D0EA7D}"/>
            </a:ext>
          </a:extLst>
        </xdr:cNvPr>
        <xdr:cNvSpPr/>
      </xdr:nvSpPr>
      <xdr:spPr>
        <a:xfrm>
          <a:off x="6921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134874</xdr:rowOff>
    </xdr:from>
    <xdr:to>
      <xdr:col>41</xdr:col>
      <xdr:colOff>50800</xdr:colOff>
      <xdr:row>59</xdr:row>
      <xdr:rowOff>141732</xdr:rowOff>
    </xdr:to>
    <xdr:cxnSp macro="">
      <xdr:nvCxnSpPr>
        <xdr:cNvPr id="152" name="直線コネクタ 151">
          <a:extLst>
            <a:ext uri="{FF2B5EF4-FFF2-40B4-BE49-F238E27FC236}">
              <a16:creationId xmlns:a16="http://schemas.microsoft.com/office/drawing/2014/main" id="{8A9C87C8-95DE-488C-A8B9-ED4FE9E6197D}"/>
            </a:ext>
          </a:extLst>
        </xdr:cNvPr>
        <xdr:cNvCxnSpPr/>
      </xdr:nvCxnSpPr>
      <xdr:spPr>
        <a:xfrm flipV="1">
          <a:off x="6972300" y="102504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a:extLst>
            <a:ext uri="{FF2B5EF4-FFF2-40B4-BE49-F238E27FC236}">
              <a16:creationId xmlns:a16="http://schemas.microsoft.com/office/drawing/2014/main" id="{8AB22001-FD87-481B-94C2-3AD9A21A6535}"/>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54" name="n_2aveValue【体育館・プール】&#10;一人当たり面積">
          <a:extLst>
            <a:ext uri="{FF2B5EF4-FFF2-40B4-BE49-F238E27FC236}">
              <a16:creationId xmlns:a16="http://schemas.microsoft.com/office/drawing/2014/main" id="{233D4A6A-9E95-4676-A363-F1C477B5E626}"/>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155" name="n_3aveValue【体育館・プール】&#10;一人当たり面積">
          <a:extLst>
            <a:ext uri="{FF2B5EF4-FFF2-40B4-BE49-F238E27FC236}">
              <a16:creationId xmlns:a16="http://schemas.microsoft.com/office/drawing/2014/main" id="{E4FE9804-E2F5-4B33-8088-8D413A32088F}"/>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156" name="n_4aveValue【体育館・プール】&#10;一人当たり面積">
          <a:extLst>
            <a:ext uri="{FF2B5EF4-FFF2-40B4-BE49-F238E27FC236}">
              <a16:creationId xmlns:a16="http://schemas.microsoft.com/office/drawing/2014/main" id="{6011C702-5D55-48D5-B064-5F083CDF00DF}"/>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124223</xdr:rowOff>
    </xdr:from>
    <xdr:ext cx="469744" cy="259045"/>
    <xdr:sp macro="" textlink="">
      <xdr:nvSpPr>
        <xdr:cNvPr id="157" name="n_1mainValue【体育館・プール】&#10;一人当たり面積">
          <a:extLst>
            <a:ext uri="{FF2B5EF4-FFF2-40B4-BE49-F238E27FC236}">
              <a16:creationId xmlns:a16="http://schemas.microsoft.com/office/drawing/2014/main" id="{B8948356-DDA5-46B0-8774-FE5624AFB120}"/>
            </a:ext>
          </a:extLst>
        </xdr:cNvPr>
        <xdr:cNvSpPr txBox="1"/>
      </xdr:nvSpPr>
      <xdr:spPr>
        <a:xfrm>
          <a:off x="93917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31894</xdr:rowOff>
    </xdr:from>
    <xdr:ext cx="469744" cy="259045"/>
    <xdr:sp macro="" textlink="">
      <xdr:nvSpPr>
        <xdr:cNvPr id="158" name="n_2mainValue【体育館・プール】&#10;一人当たり面積">
          <a:extLst>
            <a:ext uri="{FF2B5EF4-FFF2-40B4-BE49-F238E27FC236}">
              <a16:creationId xmlns:a16="http://schemas.microsoft.com/office/drawing/2014/main" id="{CCA79667-EC41-421F-8B1C-EDBC6BBD870D}"/>
            </a:ext>
          </a:extLst>
        </xdr:cNvPr>
        <xdr:cNvSpPr txBox="1"/>
      </xdr:nvSpPr>
      <xdr:spPr>
        <a:xfrm>
          <a:off x="8515427" y="997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30751</xdr:rowOff>
    </xdr:from>
    <xdr:ext cx="469744" cy="259045"/>
    <xdr:sp macro="" textlink="">
      <xdr:nvSpPr>
        <xdr:cNvPr id="159" name="n_3mainValue【体育館・プール】&#10;一人当たり面積">
          <a:extLst>
            <a:ext uri="{FF2B5EF4-FFF2-40B4-BE49-F238E27FC236}">
              <a16:creationId xmlns:a16="http://schemas.microsoft.com/office/drawing/2014/main" id="{0D6FB325-53FE-460B-98D1-14329DC44308}"/>
            </a:ext>
          </a:extLst>
        </xdr:cNvPr>
        <xdr:cNvSpPr txBox="1"/>
      </xdr:nvSpPr>
      <xdr:spPr>
        <a:xfrm>
          <a:off x="7626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37609</xdr:rowOff>
    </xdr:from>
    <xdr:ext cx="469744" cy="259045"/>
    <xdr:sp macro="" textlink="">
      <xdr:nvSpPr>
        <xdr:cNvPr id="160" name="n_4mainValue【体育館・プール】&#10;一人当たり面積">
          <a:extLst>
            <a:ext uri="{FF2B5EF4-FFF2-40B4-BE49-F238E27FC236}">
              <a16:creationId xmlns:a16="http://schemas.microsoft.com/office/drawing/2014/main" id="{48B0F168-3DAB-4B14-BCF7-24D4E502C433}"/>
            </a:ext>
          </a:extLst>
        </xdr:cNvPr>
        <xdr:cNvSpPr txBox="1"/>
      </xdr:nvSpPr>
      <xdr:spPr>
        <a:xfrm>
          <a:off x="6737427" y="99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8CC35D99-CA36-4E52-B18E-4AF31813A0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BB5B3A9-D109-4381-B6BC-CD736F5862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A376194F-4717-43C3-ADBD-907A243CCE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3D2F667C-3AD4-4B10-97D5-D58BFB2E498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C2FEA1C0-8A7A-4898-8258-11F0056744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2A824843-445C-4738-8C5B-91823B51F7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D18B1E32-12C0-4058-B222-2C38DAEA52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B86C27C3-A77D-4BBF-9510-00B9714FD4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E5F017EB-72BC-4A27-B6C3-36539EAE7C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D6FFB478-908A-479C-8024-A9A3426B7C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463BD495-B17A-42C3-86FC-C25C77E810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46DE02D8-28AA-4710-AD29-7BEA4DE82B4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478EE9AA-D945-4180-A228-02A6DA8DA11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BD4E7861-D7AB-4518-84B3-C50CCD70D6A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F39D6599-2360-4DA4-A49C-C2BC6F7E4F9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95CDFC78-324E-47C1-B0C8-B1DAC30DBB4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11E98D93-4885-4EE4-BF4A-C356BE3A14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720DAEDB-C77B-42FD-AC3C-17AF87BE30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D164262C-D557-4359-A769-DE436509479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AFC26BF0-97C9-4675-8CF7-A6C3890A80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8F481673-466E-4650-99FD-F03B4E46D54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4174663F-F3D6-49EB-807C-E377D9B788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3E23BD10-9828-4438-82E2-1AA429CFBC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671BE494-D557-416C-B648-A1C52F4F156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81F6FE7F-302C-48CF-84C6-87F658DA0AF5}"/>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6D44D5CD-88DB-4F5A-891B-7A4226F8ABF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AC4D8C76-C27D-42F1-AE16-60184FB435B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84E442AF-9373-4EE3-B0B0-482CCC67AD18}"/>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2A92F6AA-BD40-4B37-835B-15B69DA7C8A3}"/>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5F4F4E65-D89F-4500-9302-1497DC3F0AF4}"/>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A7B63A61-4AD7-4370-929F-E2D2B34361EF}"/>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28D81B07-CCAE-4AA9-A212-ADC2AC8C5118}"/>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6568366B-7128-4CDA-8D76-8A0C809FF9DA}"/>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E6A32B6B-F64C-4B86-9597-B1D4A56E26CB}"/>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88B1CEA4-E8F1-467E-B464-CE44B5BAAB61}"/>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C6FAD20F-C5D1-4F20-9E46-61AE56EB76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3284108-309B-41CD-AEC4-BDFE24C4D1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E786848-B9A3-4FBC-9C10-5F5D5970FF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F81BCE3-38AF-429B-87BB-1BE7D66B1A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856D901-BAE3-4AF0-ABED-63BD1DC74A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01" name="楕円 200">
          <a:extLst>
            <a:ext uri="{FF2B5EF4-FFF2-40B4-BE49-F238E27FC236}">
              <a16:creationId xmlns:a16="http://schemas.microsoft.com/office/drawing/2014/main" id="{259C79FB-6BF9-4167-8AB2-60F679A99C89}"/>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57166</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2A0C5DFD-506A-4A70-B925-A03A6D2DDFCC}"/>
            </a:ext>
          </a:extLst>
        </xdr:cNvPr>
        <xdr:cNvSpPr txBox="1"/>
      </xdr:nvSpPr>
      <xdr:spPr>
        <a:xfrm>
          <a:off x="4673600"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27305</xdr:rowOff>
    </xdr:from>
    <xdr:to>
      <xdr:col>20</xdr:col>
      <xdr:colOff>38100</xdr:colOff>
      <xdr:row>82</xdr:row>
      <xdr:rowOff>128905</xdr:rowOff>
    </xdr:to>
    <xdr:sp macro="" textlink="">
      <xdr:nvSpPr>
        <xdr:cNvPr id="203" name="楕円 202">
          <a:extLst>
            <a:ext uri="{FF2B5EF4-FFF2-40B4-BE49-F238E27FC236}">
              <a16:creationId xmlns:a16="http://schemas.microsoft.com/office/drawing/2014/main" id="{A02976A5-51EE-44FF-AFCD-AEC0EEA2B456}"/>
            </a:ext>
          </a:extLst>
        </xdr:cNvPr>
        <xdr:cNvSpPr/>
      </xdr:nvSpPr>
      <xdr:spPr>
        <a:xfrm>
          <a:off x="3746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78105</xdr:rowOff>
    </xdr:from>
    <xdr:to>
      <xdr:col>24</xdr:col>
      <xdr:colOff>63500</xdr:colOff>
      <xdr:row>82</xdr:row>
      <xdr:rowOff>129539</xdr:rowOff>
    </xdr:to>
    <xdr:cxnSp macro="">
      <xdr:nvCxnSpPr>
        <xdr:cNvPr id="204" name="直線コネクタ 203">
          <a:extLst>
            <a:ext uri="{FF2B5EF4-FFF2-40B4-BE49-F238E27FC236}">
              <a16:creationId xmlns:a16="http://schemas.microsoft.com/office/drawing/2014/main" id="{8845BED1-75B2-4D78-AD51-15611BDEE717}"/>
            </a:ext>
          </a:extLst>
        </xdr:cNvPr>
        <xdr:cNvCxnSpPr/>
      </xdr:nvCxnSpPr>
      <xdr:spPr>
        <a:xfrm>
          <a:off x="3797300" y="141370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19686</xdr:rowOff>
    </xdr:from>
    <xdr:to>
      <xdr:col>15</xdr:col>
      <xdr:colOff>101600</xdr:colOff>
      <xdr:row>83</xdr:row>
      <xdr:rowOff>121286</xdr:rowOff>
    </xdr:to>
    <xdr:sp macro="" textlink="">
      <xdr:nvSpPr>
        <xdr:cNvPr id="205" name="楕円 204">
          <a:extLst>
            <a:ext uri="{FF2B5EF4-FFF2-40B4-BE49-F238E27FC236}">
              <a16:creationId xmlns:a16="http://schemas.microsoft.com/office/drawing/2014/main" id="{B576DFF5-F0F0-434C-9DC0-E915653AF212}"/>
            </a:ext>
          </a:extLst>
        </xdr:cNvPr>
        <xdr:cNvSpPr/>
      </xdr:nvSpPr>
      <xdr:spPr>
        <a:xfrm>
          <a:off x="2857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83</xdr:row>
      <xdr:rowOff>70486</xdr:rowOff>
    </xdr:to>
    <xdr:cxnSp macro="">
      <xdr:nvCxnSpPr>
        <xdr:cNvPr id="206" name="直線コネクタ 205">
          <a:extLst>
            <a:ext uri="{FF2B5EF4-FFF2-40B4-BE49-F238E27FC236}">
              <a16:creationId xmlns:a16="http://schemas.microsoft.com/office/drawing/2014/main" id="{F796EC6A-7DDD-4AFA-8D5E-2E9A9C71730E}"/>
            </a:ext>
          </a:extLst>
        </xdr:cNvPr>
        <xdr:cNvCxnSpPr/>
      </xdr:nvCxnSpPr>
      <xdr:spPr>
        <a:xfrm flipV="1">
          <a:off x="2908300" y="14137005"/>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207" name="楕円 206">
          <a:extLst>
            <a:ext uri="{FF2B5EF4-FFF2-40B4-BE49-F238E27FC236}">
              <a16:creationId xmlns:a16="http://schemas.microsoft.com/office/drawing/2014/main" id="{DC132860-DA32-4C18-918F-715715055B23}"/>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70486</xdr:rowOff>
    </xdr:to>
    <xdr:cxnSp macro="">
      <xdr:nvCxnSpPr>
        <xdr:cNvPr id="208" name="直線コネクタ 207">
          <a:extLst>
            <a:ext uri="{FF2B5EF4-FFF2-40B4-BE49-F238E27FC236}">
              <a16:creationId xmlns:a16="http://schemas.microsoft.com/office/drawing/2014/main" id="{9E232998-9673-489F-9E14-9EBF579ABF3A}"/>
            </a:ext>
          </a:extLst>
        </xdr:cNvPr>
        <xdr:cNvCxnSpPr/>
      </xdr:nvCxnSpPr>
      <xdr:spPr>
        <a:xfrm>
          <a:off x="2019300" y="142627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209" name="楕円 208">
          <a:extLst>
            <a:ext uri="{FF2B5EF4-FFF2-40B4-BE49-F238E27FC236}">
              <a16:creationId xmlns:a16="http://schemas.microsoft.com/office/drawing/2014/main" id="{28ACD680-5D45-4BC0-901A-744FA429B653}"/>
            </a:ext>
          </a:extLst>
        </xdr:cNvPr>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32386</xdr:rowOff>
    </xdr:to>
    <xdr:cxnSp macro="">
      <xdr:nvCxnSpPr>
        <xdr:cNvPr id="210" name="直線コネクタ 209">
          <a:extLst>
            <a:ext uri="{FF2B5EF4-FFF2-40B4-BE49-F238E27FC236}">
              <a16:creationId xmlns:a16="http://schemas.microsoft.com/office/drawing/2014/main" id="{B23E7721-4CAF-403D-9702-7BDC0AAF85E8}"/>
            </a:ext>
          </a:extLst>
        </xdr:cNvPr>
        <xdr:cNvCxnSpPr/>
      </xdr:nvCxnSpPr>
      <xdr:spPr>
        <a:xfrm>
          <a:off x="1130300" y="14226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1" name="n_1aveValue【福祉施設】&#10;有形固定資産減価償却率">
          <a:extLst>
            <a:ext uri="{FF2B5EF4-FFF2-40B4-BE49-F238E27FC236}">
              <a16:creationId xmlns:a16="http://schemas.microsoft.com/office/drawing/2014/main" id="{4AD385FB-DB23-4ABA-98FC-F96FC4DA14EE}"/>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2" name="n_2aveValue【福祉施設】&#10;有形固定資産減価償却率">
          <a:extLst>
            <a:ext uri="{FF2B5EF4-FFF2-40B4-BE49-F238E27FC236}">
              <a16:creationId xmlns:a16="http://schemas.microsoft.com/office/drawing/2014/main" id="{827CE787-EC89-4783-94B9-4887E086AB24}"/>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13" name="n_3aveValue【福祉施設】&#10;有形固定資産減価償却率">
          <a:extLst>
            <a:ext uri="{FF2B5EF4-FFF2-40B4-BE49-F238E27FC236}">
              <a16:creationId xmlns:a16="http://schemas.microsoft.com/office/drawing/2014/main" id="{3CB74466-107F-4072-9F2A-09F7C0F6ED6A}"/>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214" name="n_4aveValue【福祉施設】&#10;有形固定資産減価償却率">
          <a:extLst>
            <a:ext uri="{FF2B5EF4-FFF2-40B4-BE49-F238E27FC236}">
              <a16:creationId xmlns:a16="http://schemas.microsoft.com/office/drawing/2014/main" id="{4F6F6804-81FE-403B-A588-F508E398B86F}"/>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120032</xdr:rowOff>
    </xdr:from>
    <xdr:ext cx="405111" cy="259045"/>
    <xdr:sp macro="" textlink="">
      <xdr:nvSpPr>
        <xdr:cNvPr id="215" name="n_1mainValue【福祉施設】&#10;有形固定資産減価償却率">
          <a:extLst>
            <a:ext uri="{FF2B5EF4-FFF2-40B4-BE49-F238E27FC236}">
              <a16:creationId xmlns:a16="http://schemas.microsoft.com/office/drawing/2014/main" id="{249CC29B-C508-4DFB-B379-66A05CE5D3B1}"/>
            </a:ext>
          </a:extLst>
        </xdr:cNvPr>
        <xdr:cNvSpPr txBox="1"/>
      </xdr:nvSpPr>
      <xdr:spPr>
        <a:xfrm>
          <a:off x="3582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216" name="n_2mainValue【福祉施設】&#10;有形固定資産減価償却率">
          <a:extLst>
            <a:ext uri="{FF2B5EF4-FFF2-40B4-BE49-F238E27FC236}">
              <a16:creationId xmlns:a16="http://schemas.microsoft.com/office/drawing/2014/main" id="{1173313F-0B26-452D-A240-957B06BE5FE6}"/>
            </a:ext>
          </a:extLst>
        </xdr:cNvPr>
        <xdr:cNvSpPr txBox="1"/>
      </xdr:nvSpPr>
      <xdr:spPr>
        <a:xfrm>
          <a:off x="2705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217" name="n_3mainValue【福祉施設】&#10;有形固定資産減価償却率">
          <a:extLst>
            <a:ext uri="{FF2B5EF4-FFF2-40B4-BE49-F238E27FC236}">
              <a16:creationId xmlns:a16="http://schemas.microsoft.com/office/drawing/2014/main" id="{A476C2A7-6326-41EA-A38F-456CA8EAF914}"/>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218" name="n_4mainValue【福祉施設】&#10;有形固定資産減価償却率">
          <a:extLst>
            <a:ext uri="{FF2B5EF4-FFF2-40B4-BE49-F238E27FC236}">
              <a16:creationId xmlns:a16="http://schemas.microsoft.com/office/drawing/2014/main" id="{4754EE44-1A86-4A78-8577-29F29AAC0F3F}"/>
            </a:ext>
          </a:extLst>
        </xdr:cNvPr>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36E40A43-14C0-41C9-8A85-4DB368C79A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EAFF1EB4-C9D7-4665-95CC-5EAE301EFA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25A3E3FE-B41F-4F42-BE43-587BEF520F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D76B31DE-66F1-4A2F-8246-22EAD38D80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56B7A1E3-CBB9-4F33-AACA-D663014D43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EB3EA2DB-FBBD-4EBC-AB97-4970B59F6E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75A64CCF-C882-411D-A4A7-A41EB47B8F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8940BE2F-0401-4BB1-AC21-216676EC6C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BA7353C2-A84D-44F7-BDB3-24E247B264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4EB42384-9039-40F2-BBDD-84E0947AB1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E0F73C50-5119-4F0B-8C2F-21247F090BD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19BC3035-18F1-465C-8255-90481039482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38EFA77F-0806-4F57-BFBB-5865856C049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165F45CD-8C81-44AD-B4CD-8BE7B199EDC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9E6AB1EC-67BA-4F04-95B1-93E6F84BAA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23CFFF9D-98F0-4827-81C2-396EF7CCE4A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F24A0608-4061-407E-941A-1AAA82C658F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147D8AB3-2429-4362-874A-95AF2B40700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32108DBA-1E44-43BE-BD1E-5636D3EC3B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68F88D16-BF4A-4723-B488-3C7805CE37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AB127BE7-9385-4214-B152-76B82B4916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7E257ADD-3B72-4D3F-B0F4-E9DC25813209}"/>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34FF513-FBC1-4C33-B702-2F1323B80C48}"/>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56C4F91-EE0E-4D10-8337-F5EA117A5B9D}"/>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9CBA7E0F-6382-4EEB-A30F-7BFFE50D85A6}"/>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FB7F0354-83E4-421D-9A20-D1BB5BFF580D}"/>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a:extLst>
            <a:ext uri="{FF2B5EF4-FFF2-40B4-BE49-F238E27FC236}">
              <a16:creationId xmlns:a16="http://schemas.microsoft.com/office/drawing/2014/main" id="{7A6DF7A1-29DD-459A-BBCF-89E66347304F}"/>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B0717C92-FCBD-421F-A24A-4A544B92587E}"/>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FF9204EE-1C25-45C1-B6C7-A660FF2D7C3E}"/>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69719DB6-8C13-496F-8251-01CC2A0137B2}"/>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589926A2-AD03-4EB0-991B-D1BE260A9667}"/>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3E9ABB5D-8FBA-49FB-A264-8652B43E7E99}"/>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92FF4004-1063-4E2E-88E5-93A9836F04F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5315A297-F9BE-4436-9632-50E373E351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2DAC2BE-7687-4965-A064-6BD7638902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6019029-D366-4E0A-9E28-49DAD9C477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584FDF3-CBBD-419E-AC20-F950E324CA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156921</xdr:rowOff>
    </xdr:from>
    <xdr:to>
      <xdr:col>55</xdr:col>
      <xdr:colOff>50800</xdr:colOff>
      <xdr:row>86</xdr:row>
      <xdr:rowOff>87071</xdr:rowOff>
    </xdr:to>
    <xdr:sp macro="" textlink="">
      <xdr:nvSpPr>
        <xdr:cNvPr id="256" name="楕円 255">
          <a:extLst>
            <a:ext uri="{FF2B5EF4-FFF2-40B4-BE49-F238E27FC236}">
              <a16:creationId xmlns:a16="http://schemas.microsoft.com/office/drawing/2014/main" id="{49173D1C-CEC1-4659-8CCC-249C1DC35792}"/>
            </a:ext>
          </a:extLst>
        </xdr:cNvPr>
        <xdr:cNvSpPr/>
      </xdr:nvSpPr>
      <xdr:spPr>
        <a:xfrm>
          <a:off x="104267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71848</xdr:rowOff>
    </xdr:from>
    <xdr:ext cx="469744" cy="259045"/>
    <xdr:sp macro="" textlink="">
      <xdr:nvSpPr>
        <xdr:cNvPr id="257" name="【福祉施設】&#10;一人当たり面積該当値テキスト">
          <a:extLst>
            <a:ext uri="{FF2B5EF4-FFF2-40B4-BE49-F238E27FC236}">
              <a16:creationId xmlns:a16="http://schemas.microsoft.com/office/drawing/2014/main" id="{68B77A03-274F-4590-B590-412285DFCA58}"/>
            </a:ext>
          </a:extLst>
        </xdr:cNvPr>
        <xdr:cNvSpPr txBox="1"/>
      </xdr:nvSpPr>
      <xdr:spPr>
        <a:xfrm>
          <a:off x="10515600" y="146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156921</xdr:rowOff>
    </xdr:from>
    <xdr:to>
      <xdr:col>50</xdr:col>
      <xdr:colOff>165100</xdr:colOff>
      <xdr:row>86</xdr:row>
      <xdr:rowOff>87071</xdr:rowOff>
    </xdr:to>
    <xdr:sp macro="" textlink="">
      <xdr:nvSpPr>
        <xdr:cNvPr id="258" name="楕円 257">
          <a:extLst>
            <a:ext uri="{FF2B5EF4-FFF2-40B4-BE49-F238E27FC236}">
              <a16:creationId xmlns:a16="http://schemas.microsoft.com/office/drawing/2014/main" id="{5150A3FF-15E7-4F4C-8E09-8DAE5B391E57}"/>
            </a:ext>
          </a:extLst>
        </xdr:cNvPr>
        <xdr:cNvSpPr/>
      </xdr:nvSpPr>
      <xdr:spPr>
        <a:xfrm>
          <a:off x="9588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36271</xdr:rowOff>
    </xdr:from>
    <xdr:to>
      <xdr:col>55</xdr:col>
      <xdr:colOff>0</xdr:colOff>
      <xdr:row>86</xdr:row>
      <xdr:rowOff>36271</xdr:rowOff>
    </xdr:to>
    <xdr:cxnSp macro="">
      <xdr:nvCxnSpPr>
        <xdr:cNvPr id="259" name="直線コネクタ 258">
          <a:extLst>
            <a:ext uri="{FF2B5EF4-FFF2-40B4-BE49-F238E27FC236}">
              <a16:creationId xmlns:a16="http://schemas.microsoft.com/office/drawing/2014/main" id="{6AB58061-12D7-4718-88BD-68596E4734DE}"/>
            </a:ext>
          </a:extLst>
        </xdr:cNvPr>
        <xdr:cNvCxnSpPr/>
      </xdr:nvCxnSpPr>
      <xdr:spPr>
        <a:xfrm>
          <a:off x="9639300" y="14780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260" name="楕円 259">
          <a:extLst>
            <a:ext uri="{FF2B5EF4-FFF2-40B4-BE49-F238E27FC236}">
              <a16:creationId xmlns:a16="http://schemas.microsoft.com/office/drawing/2014/main" id="{ACE96419-EA75-488D-BF52-F77FDF968F35}"/>
            </a:ext>
          </a:extLst>
        </xdr:cNvPr>
        <xdr:cNvSpPr/>
      </xdr:nvSpPr>
      <xdr:spPr>
        <a:xfrm>
          <a:off x="8699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36271</xdr:rowOff>
    </xdr:to>
    <xdr:cxnSp macro="">
      <xdr:nvCxnSpPr>
        <xdr:cNvPr id="261" name="直線コネクタ 260">
          <a:extLst>
            <a:ext uri="{FF2B5EF4-FFF2-40B4-BE49-F238E27FC236}">
              <a16:creationId xmlns:a16="http://schemas.microsoft.com/office/drawing/2014/main" id="{3E89C6B4-F83F-43DF-B1D4-A1743BB239C9}"/>
            </a:ext>
          </a:extLst>
        </xdr:cNvPr>
        <xdr:cNvCxnSpPr/>
      </xdr:nvCxnSpPr>
      <xdr:spPr>
        <a:xfrm>
          <a:off x="8750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262" name="楕円 261">
          <a:extLst>
            <a:ext uri="{FF2B5EF4-FFF2-40B4-BE49-F238E27FC236}">
              <a16:creationId xmlns:a16="http://schemas.microsoft.com/office/drawing/2014/main" id="{B5CDE5B0-C1AA-4B66-89AD-079F0D0DA24A}"/>
            </a:ext>
          </a:extLst>
        </xdr:cNvPr>
        <xdr:cNvSpPr/>
      </xdr:nvSpPr>
      <xdr:spPr>
        <a:xfrm>
          <a:off x="7810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36271</xdr:rowOff>
    </xdr:to>
    <xdr:cxnSp macro="">
      <xdr:nvCxnSpPr>
        <xdr:cNvPr id="263" name="直線コネクタ 262">
          <a:extLst>
            <a:ext uri="{FF2B5EF4-FFF2-40B4-BE49-F238E27FC236}">
              <a16:creationId xmlns:a16="http://schemas.microsoft.com/office/drawing/2014/main" id="{3CE4E96C-DAD8-47FB-ABB3-6EC4E4C29F86}"/>
            </a:ext>
          </a:extLst>
        </xdr:cNvPr>
        <xdr:cNvCxnSpPr/>
      </xdr:nvCxnSpPr>
      <xdr:spPr>
        <a:xfrm>
          <a:off x="7861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264" name="楕円 263">
          <a:extLst>
            <a:ext uri="{FF2B5EF4-FFF2-40B4-BE49-F238E27FC236}">
              <a16:creationId xmlns:a16="http://schemas.microsoft.com/office/drawing/2014/main" id="{3BC74B81-83B7-40DF-993E-E982708FE02A}"/>
            </a:ext>
          </a:extLst>
        </xdr:cNvPr>
        <xdr:cNvSpPr/>
      </xdr:nvSpPr>
      <xdr:spPr>
        <a:xfrm>
          <a:off x="6921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36271</xdr:rowOff>
    </xdr:to>
    <xdr:cxnSp macro="">
      <xdr:nvCxnSpPr>
        <xdr:cNvPr id="265" name="直線コネクタ 264">
          <a:extLst>
            <a:ext uri="{FF2B5EF4-FFF2-40B4-BE49-F238E27FC236}">
              <a16:creationId xmlns:a16="http://schemas.microsoft.com/office/drawing/2014/main" id="{F6D7D696-3727-4F9C-A90D-7625CB48A09F}"/>
            </a:ext>
          </a:extLst>
        </xdr:cNvPr>
        <xdr:cNvCxnSpPr/>
      </xdr:nvCxnSpPr>
      <xdr:spPr>
        <a:xfrm>
          <a:off x="6972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a:extLst>
            <a:ext uri="{FF2B5EF4-FFF2-40B4-BE49-F238E27FC236}">
              <a16:creationId xmlns:a16="http://schemas.microsoft.com/office/drawing/2014/main" id="{AAC96BFB-860A-4E46-B99A-437A0547A2EE}"/>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a:extLst>
            <a:ext uri="{FF2B5EF4-FFF2-40B4-BE49-F238E27FC236}">
              <a16:creationId xmlns:a16="http://schemas.microsoft.com/office/drawing/2014/main" id="{477CD770-D525-4B34-993A-726AC4C50073}"/>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68" name="n_3aveValue【福祉施設】&#10;一人当たり面積">
          <a:extLst>
            <a:ext uri="{FF2B5EF4-FFF2-40B4-BE49-F238E27FC236}">
              <a16:creationId xmlns:a16="http://schemas.microsoft.com/office/drawing/2014/main" id="{B4C78F23-A861-4155-854C-3D269A456827}"/>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69" name="n_4aveValue【福祉施設】&#10;一人当たり面積">
          <a:extLst>
            <a:ext uri="{FF2B5EF4-FFF2-40B4-BE49-F238E27FC236}">
              <a16:creationId xmlns:a16="http://schemas.microsoft.com/office/drawing/2014/main" id="{F625D0BC-AF1D-4DC5-ADA6-38AB3A75C901}"/>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78198</xdr:rowOff>
    </xdr:from>
    <xdr:ext cx="469744" cy="259045"/>
    <xdr:sp macro="" textlink="">
      <xdr:nvSpPr>
        <xdr:cNvPr id="270" name="n_1mainValue【福祉施設】&#10;一人当たり面積">
          <a:extLst>
            <a:ext uri="{FF2B5EF4-FFF2-40B4-BE49-F238E27FC236}">
              <a16:creationId xmlns:a16="http://schemas.microsoft.com/office/drawing/2014/main" id="{32983DA2-9415-40A4-A42A-83F1DEE8AEF4}"/>
            </a:ext>
          </a:extLst>
        </xdr:cNvPr>
        <xdr:cNvSpPr txBox="1"/>
      </xdr:nvSpPr>
      <xdr:spPr>
        <a:xfrm>
          <a:off x="93917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271" name="n_2mainValue【福祉施設】&#10;一人当たり面積">
          <a:extLst>
            <a:ext uri="{FF2B5EF4-FFF2-40B4-BE49-F238E27FC236}">
              <a16:creationId xmlns:a16="http://schemas.microsoft.com/office/drawing/2014/main" id="{C696E01E-C7EE-48A7-B745-F6C479633755}"/>
            </a:ext>
          </a:extLst>
        </xdr:cNvPr>
        <xdr:cNvSpPr txBox="1"/>
      </xdr:nvSpPr>
      <xdr:spPr>
        <a:xfrm>
          <a:off x="8515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272" name="n_3mainValue【福祉施設】&#10;一人当たり面積">
          <a:extLst>
            <a:ext uri="{FF2B5EF4-FFF2-40B4-BE49-F238E27FC236}">
              <a16:creationId xmlns:a16="http://schemas.microsoft.com/office/drawing/2014/main" id="{549490A2-FF2B-46D4-A03F-2841009AC8FD}"/>
            </a:ext>
          </a:extLst>
        </xdr:cNvPr>
        <xdr:cNvSpPr txBox="1"/>
      </xdr:nvSpPr>
      <xdr:spPr>
        <a:xfrm>
          <a:off x="7626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273" name="n_4mainValue【福祉施設】&#10;一人当たり面積">
          <a:extLst>
            <a:ext uri="{FF2B5EF4-FFF2-40B4-BE49-F238E27FC236}">
              <a16:creationId xmlns:a16="http://schemas.microsoft.com/office/drawing/2014/main" id="{903966AC-559B-4ADA-9CEA-43FED9B1FF80}"/>
            </a:ext>
          </a:extLst>
        </xdr:cNvPr>
        <xdr:cNvSpPr txBox="1"/>
      </xdr:nvSpPr>
      <xdr:spPr>
        <a:xfrm>
          <a:off x="6737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9EBFF9BE-4A50-4050-B663-65D80C0995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FFB12AE1-A0A1-422F-ABB2-2211E454C4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1D22B7F1-57E4-4B30-A66F-B338B02795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90C11A31-2D9B-4269-A238-D9F3204DE0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B050B5E3-6B2F-4769-957A-78CD7024B1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55105BE5-A688-46A1-8117-09881750F2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A1B4AD51-9DB0-410F-9070-9844196A2F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93F33E94-0033-477E-80BB-1917348AEE9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84F7E595-1DD5-40B8-AB9D-B9AD877F762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625EE86A-B667-4ED2-8F65-AD5E2BB73A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2BF774F-318B-43AD-B46B-2B72B7DE08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9749589F-9915-4FEC-86EA-5CAB6523E0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DF93A4E9-6CF7-4D1B-BB14-09BE4AD7DF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683F4EA4-E241-4F67-9233-CB46B806D4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DF9CCF9-E74C-4B58-98AF-84A5538263B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A9872BCF-39C8-44FB-8E36-7960759E0EF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451B40DC-8ECC-4C45-8D6B-5EEB940AB3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1F91A8DC-7B40-4FF4-883D-BBE76F5D18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B514F13D-CAF1-446A-B89F-B1D701706A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23F3BDE3-D506-4D65-87FB-1722E6326E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663E3598-2B1C-48EB-BFE4-8B220ACCDD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5788167F-60DC-4B4D-A260-DE5F838943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9D35E047-D52C-4BE5-8B3F-5F72F9987F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4A195349-7B2A-46C8-8433-1AB19FA316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49A52DBF-BE24-4512-8C3D-9679166ADC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EEF0C866-FD90-448D-B8B7-1D76911589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81113AA5-FF44-4793-9672-9C0D15501A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2B619336-43A6-44BD-9928-F62F3666FAC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C743407C-53DF-44E3-8A5F-A763B27F2D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7D9BF04E-B233-4FDE-AAFB-9B20E6BA651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B7D0062D-58FA-45F1-8F92-DDC3A16ADCD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C3B215D3-01F6-4962-B4EE-D2ED175D23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1ED72473-6BB3-4371-BBBA-D9E46193FBF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297AE0BE-9D05-4C22-A670-242D9656881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3C6EF40D-76B2-4DD4-A531-A75E8A7730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0A773E9C-BA22-432A-AA15-435E6A7ECC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a:extLst>
            <a:ext uri="{FF2B5EF4-FFF2-40B4-BE49-F238E27FC236}">
              <a16:creationId xmlns:a16="http://schemas.microsoft.com/office/drawing/2014/main" id="{C4FB882B-80D0-42F2-B414-318C444BEB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BA540D92-8063-453C-9617-4FC505B94AD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a:extLst>
            <a:ext uri="{FF2B5EF4-FFF2-40B4-BE49-F238E27FC236}">
              <a16:creationId xmlns:a16="http://schemas.microsoft.com/office/drawing/2014/main" id="{7FE6BCDD-D1A3-4AF8-A082-ED676FF0ACD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9F641A34-7AF6-46BE-A9C7-C741CF7D883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a:extLst>
            <a:ext uri="{FF2B5EF4-FFF2-40B4-BE49-F238E27FC236}">
              <a16:creationId xmlns:a16="http://schemas.microsoft.com/office/drawing/2014/main" id="{717CF02B-F32B-4F7A-93D8-BB8B60BEA994}"/>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a:extLst>
            <a:ext uri="{FF2B5EF4-FFF2-40B4-BE49-F238E27FC236}">
              <a16:creationId xmlns:a16="http://schemas.microsoft.com/office/drawing/2014/main" id="{D48241FA-5E2F-424A-AA31-3FE0CD48A3D6}"/>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a:extLst>
            <a:ext uri="{FF2B5EF4-FFF2-40B4-BE49-F238E27FC236}">
              <a16:creationId xmlns:a16="http://schemas.microsoft.com/office/drawing/2014/main" id="{7A288ABC-9153-485B-BC35-24AC6A6A2ACC}"/>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a:extLst>
            <a:ext uri="{FF2B5EF4-FFF2-40B4-BE49-F238E27FC236}">
              <a16:creationId xmlns:a16="http://schemas.microsoft.com/office/drawing/2014/main" id="{F28A8AEE-BA75-4A8A-8E43-55453FB1A01B}"/>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a:extLst>
            <a:ext uri="{FF2B5EF4-FFF2-40B4-BE49-F238E27FC236}">
              <a16:creationId xmlns:a16="http://schemas.microsoft.com/office/drawing/2014/main" id="{D1EC044C-EC17-4EEC-8403-D4FA7C2BC1D2}"/>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AFAB5C55-0002-4F45-87BA-101FBBD94E1A}"/>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a:extLst>
            <a:ext uri="{FF2B5EF4-FFF2-40B4-BE49-F238E27FC236}">
              <a16:creationId xmlns:a16="http://schemas.microsoft.com/office/drawing/2014/main" id="{862BC6D0-90DB-4AA4-A5D2-9DD6C62DA807}"/>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a:extLst>
            <a:ext uri="{FF2B5EF4-FFF2-40B4-BE49-F238E27FC236}">
              <a16:creationId xmlns:a16="http://schemas.microsoft.com/office/drawing/2014/main" id="{9397ED8D-A20C-4EB9-8854-6B26984EE7E4}"/>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a:extLst>
            <a:ext uri="{FF2B5EF4-FFF2-40B4-BE49-F238E27FC236}">
              <a16:creationId xmlns:a16="http://schemas.microsoft.com/office/drawing/2014/main" id="{712B719D-E98B-4FDB-BCA2-06F005F9D5E3}"/>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3" name="フローチャート: 判断 322">
          <a:extLst>
            <a:ext uri="{FF2B5EF4-FFF2-40B4-BE49-F238E27FC236}">
              <a16:creationId xmlns:a16="http://schemas.microsoft.com/office/drawing/2014/main" id="{13081A09-12CA-4AD4-976E-ABE6618A74EF}"/>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4" name="フローチャート: 判断 323">
          <a:extLst>
            <a:ext uri="{FF2B5EF4-FFF2-40B4-BE49-F238E27FC236}">
              <a16:creationId xmlns:a16="http://schemas.microsoft.com/office/drawing/2014/main" id="{51AE11C7-5352-4920-A18E-CAE14DD7DFFD}"/>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834B99E9-8736-4BF9-9FF0-99061B1505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1AB4C8DB-F0F2-47D3-AB5A-4FCCEB3DE4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7CB5E4C2-D188-45CF-8739-63C67DAEA8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50EEF51C-BDFF-43C3-9BAC-0DB3CE78C0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2C58BD4B-1B79-4ADD-9457-FCC6DA5B43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50165</xdr:rowOff>
    </xdr:from>
    <xdr:to>
      <xdr:col>85</xdr:col>
      <xdr:colOff>177800</xdr:colOff>
      <xdr:row>34</xdr:row>
      <xdr:rowOff>151765</xdr:rowOff>
    </xdr:to>
    <xdr:sp macro="" textlink="">
      <xdr:nvSpPr>
        <xdr:cNvPr id="330" name="楕円 329">
          <a:extLst>
            <a:ext uri="{FF2B5EF4-FFF2-40B4-BE49-F238E27FC236}">
              <a16:creationId xmlns:a16="http://schemas.microsoft.com/office/drawing/2014/main" id="{A5080390-0B6B-474A-849C-ADD702F1DA2B}"/>
            </a:ext>
          </a:extLst>
        </xdr:cNvPr>
        <xdr:cNvSpPr/>
      </xdr:nvSpPr>
      <xdr:spPr>
        <a:xfrm>
          <a:off x="162687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73042</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B72C6E9D-31D5-4907-B050-D3EB8A42B27C}"/>
            </a:ext>
          </a:extLst>
        </xdr:cNvPr>
        <xdr:cNvSpPr txBox="1"/>
      </xdr:nvSpPr>
      <xdr:spPr>
        <a:xfrm>
          <a:off x="16357600"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168292</xdr:rowOff>
    </xdr:from>
    <xdr:ext cx="405111" cy="259045"/>
    <xdr:sp macro="" textlink="">
      <xdr:nvSpPr>
        <xdr:cNvPr id="332" name="n_1aveValue【一般廃棄物処理施設】&#10;有形固定資産減価償却率">
          <a:extLst>
            <a:ext uri="{FF2B5EF4-FFF2-40B4-BE49-F238E27FC236}">
              <a16:creationId xmlns:a16="http://schemas.microsoft.com/office/drawing/2014/main" id="{5693C92C-4F7E-4B1E-BACE-F040FDE352FB}"/>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33" name="n_2aveValue【一般廃棄物処理施設】&#10;有形固定資産減価償却率">
          <a:extLst>
            <a:ext uri="{FF2B5EF4-FFF2-40B4-BE49-F238E27FC236}">
              <a16:creationId xmlns:a16="http://schemas.microsoft.com/office/drawing/2014/main" id="{CFA2DB18-7921-4AAD-AC4B-EF2648CE55B4}"/>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34" name="n_3aveValue【一般廃棄物処理施設】&#10;有形固定資産減価償却率">
          <a:extLst>
            <a:ext uri="{FF2B5EF4-FFF2-40B4-BE49-F238E27FC236}">
              <a16:creationId xmlns:a16="http://schemas.microsoft.com/office/drawing/2014/main" id="{387E698B-4F82-44F8-B50F-6B50A9C69434}"/>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335" name="n_4aveValue【一般廃棄物処理施設】&#10;有形固定資産減価償却率">
          <a:extLst>
            <a:ext uri="{FF2B5EF4-FFF2-40B4-BE49-F238E27FC236}">
              <a16:creationId xmlns:a16="http://schemas.microsoft.com/office/drawing/2014/main" id="{E5BC131F-9021-4975-9653-CC8B25CE4573}"/>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E342152B-1A4F-4A40-BC62-69F2B5820D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4BEF935B-4DF4-4EC7-8CC4-A4310ECF5F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9ECA8CCD-74B5-4CBC-92B7-765808D50D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6140ED1C-A6E3-40A2-8745-8B04F23BC7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703F468B-5917-4D34-8F16-0C591116F3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AC9D33D3-DED1-4B8F-A5D9-CB159C43AB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27FBC3B8-40D4-4821-8EEC-5C652C397C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35F1783F-4100-4B90-8DF5-B4BBD0385D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a:extLst>
            <a:ext uri="{FF2B5EF4-FFF2-40B4-BE49-F238E27FC236}">
              <a16:creationId xmlns:a16="http://schemas.microsoft.com/office/drawing/2014/main" id="{05E4D387-3762-43C6-B069-E206C4C2F0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20AC2288-2AA3-4909-A825-0243EF7843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6" name="直線コネクタ 345">
          <a:extLst>
            <a:ext uri="{FF2B5EF4-FFF2-40B4-BE49-F238E27FC236}">
              <a16:creationId xmlns:a16="http://schemas.microsoft.com/office/drawing/2014/main" id="{D19AD56B-B2FD-4699-B823-6CF7768F0DE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7" name="テキスト ボックス 346">
          <a:extLst>
            <a:ext uri="{FF2B5EF4-FFF2-40B4-BE49-F238E27FC236}">
              <a16:creationId xmlns:a16="http://schemas.microsoft.com/office/drawing/2014/main" id="{2CCCBDE5-F7C3-456E-A8DB-89F73A30270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8" name="直線コネクタ 347">
          <a:extLst>
            <a:ext uri="{FF2B5EF4-FFF2-40B4-BE49-F238E27FC236}">
              <a16:creationId xmlns:a16="http://schemas.microsoft.com/office/drawing/2014/main" id="{71849588-D7E2-481E-8B09-C3C10EF77E0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9" name="テキスト ボックス 348">
          <a:extLst>
            <a:ext uri="{FF2B5EF4-FFF2-40B4-BE49-F238E27FC236}">
              <a16:creationId xmlns:a16="http://schemas.microsoft.com/office/drawing/2014/main" id="{B242E85C-C6A7-4AC9-9EFF-0B3086B8B25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0" name="直線コネクタ 349">
          <a:extLst>
            <a:ext uri="{FF2B5EF4-FFF2-40B4-BE49-F238E27FC236}">
              <a16:creationId xmlns:a16="http://schemas.microsoft.com/office/drawing/2014/main" id="{302DC8BC-96FA-42C5-A96D-68239FB688E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1" name="テキスト ボックス 350">
          <a:extLst>
            <a:ext uri="{FF2B5EF4-FFF2-40B4-BE49-F238E27FC236}">
              <a16:creationId xmlns:a16="http://schemas.microsoft.com/office/drawing/2014/main" id="{2BFB4751-930F-4BFA-9CDE-125E1A9A0A0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2" name="直線コネクタ 351">
          <a:extLst>
            <a:ext uri="{FF2B5EF4-FFF2-40B4-BE49-F238E27FC236}">
              <a16:creationId xmlns:a16="http://schemas.microsoft.com/office/drawing/2014/main" id="{BF2F2C7C-91D7-4599-B878-4001ACA0A12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3" name="テキスト ボックス 352">
          <a:extLst>
            <a:ext uri="{FF2B5EF4-FFF2-40B4-BE49-F238E27FC236}">
              <a16:creationId xmlns:a16="http://schemas.microsoft.com/office/drawing/2014/main" id="{FC9A719A-2C52-41DC-8B45-78936156664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4" name="直線コネクタ 353">
          <a:extLst>
            <a:ext uri="{FF2B5EF4-FFF2-40B4-BE49-F238E27FC236}">
              <a16:creationId xmlns:a16="http://schemas.microsoft.com/office/drawing/2014/main" id="{334673DE-F85F-43A4-AAE4-AE334A53341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55" name="テキスト ボックス 354">
          <a:extLst>
            <a:ext uri="{FF2B5EF4-FFF2-40B4-BE49-F238E27FC236}">
              <a16:creationId xmlns:a16="http://schemas.microsoft.com/office/drawing/2014/main" id="{3EEA1EB4-E85D-4084-8DE1-34AA2D83D666}"/>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a:extLst>
            <a:ext uri="{FF2B5EF4-FFF2-40B4-BE49-F238E27FC236}">
              <a16:creationId xmlns:a16="http://schemas.microsoft.com/office/drawing/2014/main" id="{55B147AF-B764-484C-B03F-156439257D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7" name="テキスト ボックス 356">
          <a:extLst>
            <a:ext uri="{FF2B5EF4-FFF2-40B4-BE49-F238E27FC236}">
              <a16:creationId xmlns:a16="http://schemas.microsoft.com/office/drawing/2014/main" id="{BACA7897-F69F-4098-B557-4CA0778C36F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a:extLst>
            <a:ext uri="{FF2B5EF4-FFF2-40B4-BE49-F238E27FC236}">
              <a16:creationId xmlns:a16="http://schemas.microsoft.com/office/drawing/2014/main" id="{F31205F6-A0E8-4932-B453-03E0E99752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59" name="直線コネクタ 358">
          <a:extLst>
            <a:ext uri="{FF2B5EF4-FFF2-40B4-BE49-F238E27FC236}">
              <a16:creationId xmlns:a16="http://schemas.microsoft.com/office/drawing/2014/main" id="{BBE476E1-F96A-4B44-BA39-F2EBABA0285E}"/>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60" name="【一般廃棄物処理施設】&#10;一人当たり有形固定資産（償却資産）額最小値テキスト">
          <a:extLst>
            <a:ext uri="{FF2B5EF4-FFF2-40B4-BE49-F238E27FC236}">
              <a16:creationId xmlns:a16="http://schemas.microsoft.com/office/drawing/2014/main" id="{38B54CFC-6C3E-420A-A2EA-829289BB766F}"/>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61" name="直線コネクタ 360">
          <a:extLst>
            <a:ext uri="{FF2B5EF4-FFF2-40B4-BE49-F238E27FC236}">
              <a16:creationId xmlns:a16="http://schemas.microsoft.com/office/drawing/2014/main" id="{C53F44C3-B9D6-4F60-8C07-3F186169AC49}"/>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62" name="【一般廃棄物処理施設】&#10;一人当たり有形固定資産（償却資産）額最大値テキスト">
          <a:extLst>
            <a:ext uri="{FF2B5EF4-FFF2-40B4-BE49-F238E27FC236}">
              <a16:creationId xmlns:a16="http://schemas.microsoft.com/office/drawing/2014/main" id="{00C8C522-89E7-4F48-BE34-38D0CA130F26}"/>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63" name="直線コネクタ 362">
          <a:extLst>
            <a:ext uri="{FF2B5EF4-FFF2-40B4-BE49-F238E27FC236}">
              <a16:creationId xmlns:a16="http://schemas.microsoft.com/office/drawing/2014/main" id="{B9146583-CE15-4037-857B-091546B03AD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364" name="【一般廃棄物処理施設】&#10;一人当たり有形固定資産（償却資産）額平均値テキスト">
          <a:extLst>
            <a:ext uri="{FF2B5EF4-FFF2-40B4-BE49-F238E27FC236}">
              <a16:creationId xmlns:a16="http://schemas.microsoft.com/office/drawing/2014/main" id="{50CC6EC3-2561-4DE3-A80F-2B420E1A0649}"/>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65" name="フローチャート: 判断 364">
          <a:extLst>
            <a:ext uri="{FF2B5EF4-FFF2-40B4-BE49-F238E27FC236}">
              <a16:creationId xmlns:a16="http://schemas.microsoft.com/office/drawing/2014/main" id="{E45B8453-124D-43D8-9ABC-1AC86DF27C4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66" name="フローチャート: 判断 365">
          <a:extLst>
            <a:ext uri="{FF2B5EF4-FFF2-40B4-BE49-F238E27FC236}">
              <a16:creationId xmlns:a16="http://schemas.microsoft.com/office/drawing/2014/main" id="{412254B2-29C6-4219-BE46-722643DE43F2}"/>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67" name="フローチャート: 判断 366">
          <a:extLst>
            <a:ext uri="{FF2B5EF4-FFF2-40B4-BE49-F238E27FC236}">
              <a16:creationId xmlns:a16="http://schemas.microsoft.com/office/drawing/2014/main" id="{1163FAF9-4E10-424B-B877-53209EA09C0B}"/>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68" name="フローチャート: 判断 367">
          <a:extLst>
            <a:ext uri="{FF2B5EF4-FFF2-40B4-BE49-F238E27FC236}">
              <a16:creationId xmlns:a16="http://schemas.microsoft.com/office/drawing/2014/main" id="{2297F68A-FC2B-4306-A226-AD290FC03BA9}"/>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69" name="フローチャート: 判断 368">
          <a:extLst>
            <a:ext uri="{FF2B5EF4-FFF2-40B4-BE49-F238E27FC236}">
              <a16:creationId xmlns:a16="http://schemas.microsoft.com/office/drawing/2014/main" id="{5A7845BF-1AA2-48B0-A724-7394173A1F71}"/>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9AC7D34-1399-4B13-B4E7-19AC41E55CE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27A5B2C7-5B59-463B-BB9B-00BEEA71C8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B97D9290-9B6F-4A29-9BEA-F55F5C83DD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8C094C26-A608-4922-BB81-55665CF5A6A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36F92B6D-1F5A-4FF9-A1FC-32BA8C32B6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125210</xdr:rowOff>
    </xdr:from>
    <xdr:to>
      <xdr:col>116</xdr:col>
      <xdr:colOff>114300</xdr:colOff>
      <xdr:row>41</xdr:row>
      <xdr:rowOff>55360</xdr:rowOff>
    </xdr:to>
    <xdr:sp macro="" textlink="">
      <xdr:nvSpPr>
        <xdr:cNvPr id="375" name="楕円 374">
          <a:extLst>
            <a:ext uri="{FF2B5EF4-FFF2-40B4-BE49-F238E27FC236}">
              <a16:creationId xmlns:a16="http://schemas.microsoft.com/office/drawing/2014/main" id="{3E927635-25A8-44E8-9C8C-034AA24E40C8}"/>
            </a:ext>
          </a:extLst>
        </xdr:cNvPr>
        <xdr:cNvSpPr/>
      </xdr:nvSpPr>
      <xdr:spPr>
        <a:xfrm>
          <a:off x="22110700" y="6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103637</xdr:rowOff>
    </xdr:from>
    <xdr:ext cx="599010" cy="259045"/>
    <xdr:sp macro="" textlink="">
      <xdr:nvSpPr>
        <xdr:cNvPr id="376" name="【一般廃棄物処理施設】&#10;一人当たり有形固定資産（償却資産）額該当値テキスト">
          <a:extLst>
            <a:ext uri="{FF2B5EF4-FFF2-40B4-BE49-F238E27FC236}">
              <a16:creationId xmlns:a16="http://schemas.microsoft.com/office/drawing/2014/main" id="{8DF2E02B-0998-41A0-942F-1F187CDE7A95}"/>
            </a:ext>
          </a:extLst>
        </xdr:cNvPr>
        <xdr:cNvSpPr txBox="1"/>
      </xdr:nvSpPr>
      <xdr:spPr>
        <a:xfrm>
          <a:off x="22199600" y="696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21312</xdr:rowOff>
    </xdr:from>
    <xdr:ext cx="599010" cy="259045"/>
    <xdr:sp macro="" textlink="">
      <xdr:nvSpPr>
        <xdr:cNvPr id="377" name="n_1aveValue【一般廃棄物処理施設】&#10;一人当たり有形固定資産（償却資産）額">
          <a:extLst>
            <a:ext uri="{FF2B5EF4-FFF2-40B4-BE49-F238E27FC236}">
              <a16:creationId xmlns:a16="http://schemas.microsoft.com/office/drawing/2014/main" id="{9D40EBFD-D59C-4574-AE42-1986AA9A60E3}"/>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378" name="n_2aveValue【一般廃棄物処理施設】&#10;一人当たり有形固定資産（償却資産）額">
          <a:extLst>
            <a:ext uri="{FF2B5EF4-FFF2-40B4-BE49-F238E27FC236}">
              <a16:creationId xmlns:a16="http://schemas.microsoft.com/office/drawing/2014/main" id="{6A9B89CA-212C-46EC-898E-C968B04A297D}"/>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379" name="n_3aveValue【一般廃棄物処理施設】&#10;一人当たり有形固定資産（償却資産）額">
          <a:extLst>
            <a:ext uri="{FF2B5EF4-FFF2-40B4-BE49-F238E27FC236}">
              <a16:creationId xmlns:a16="http://schemas.microsoft.com/office/drawing/2014/main" id="{34C6E841-AD1E-4D60-A84A-DE9895ECDCDD}"/>
            </a:ext>
          </a:extLst>
        </xdr:cNvPr>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380" name="n_4aveValue【一般廃棄物処理施設】&#10;一人当たり有形固定資産（償却資産）額">
          <a:extLst>
            <a:ext uri="{FF2B5EF4-FFF2-40B4-BE49-F238E27FC236}">
              <a16:creationId xmlns:a16="http://schemas.microsoft.com/office/drawing/2014/main" id="{24C1FD89-176C-4A1D-A951-4376B5E45367}"/>
            </a:ext>
          </a:extLst>
        </xdr:cNvPr>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a:extLst>
            <a:ext uri="{FF2B5EF4-FFF2-40B4-BE49-F238E27FC236}">
              <a16:creationId xmlns:a16="http://schemas.microsoft.com/office/drawing/2014/main" id="{233CD264-5424-40DD-9E9E-FFD587A2D0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a:extLst>
            <a:ext uri="{FF2B5EF4-FFF2-40B4-BE49-F238E27FC236}">
              <a16:creationId xmlns:a16="http://schemas.microsoft.com/office/drawing/2014/main" id="{2FA73D47-4EE8-41B4-8CA1-A8131B90BE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a:extLst>
            <a:ext uri="{FF2B5EF4-FFF2-40B4-BE49-F238E27FC236}">
              <a16:creationId xmlns:a16="http://schemas.microsoft.com/office/drawing/2014/main" id="{7133FF46-3998-42B0-A735-5E8040020A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a:extLst>
            <a:ext uri="{FF2B5EF4-FFF2-40B4-BE49-F238E27FC236}">
              <a16:creationId xmlns:a16="http://schemas.microsoft.com/office/drawing/2014/main" id="{CCF96BBE-8658-43CE-9D43-71AECDA923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a:extLst>
            <a:ext uri="{FF2B5EF4-FFF2-40B4-BE49-F238E27FC236}">
              <a16:creationId xmlns:a16="http://schemas.microsoft.com/office/drawing/2014/main" id="{0C09AC58-3191-4674-95F2-FE38C47BEA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a:extLst>
            <a:ext uri="{FF2B5EF4-FFF2-40B4-BE49-F238E27FC236}">
              <a16:creationId xmlns:a16="http://schemas.microsoft.com/office/drawing/2014/main" id="{46913E2F-E9E1-49EE-B4C6-9A4B1EFF31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a:extLst>
            <a:ext uri="{FF2B5EF4-FFF2-40B4-BE49-F238E27FC236}">
              <a16:creationId xmlns:a16="http://schemas.microsoft.com/office/drawing/2014/main" id="{87F1CFB8-922E-48D4-B25E-13B10D5DC5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a:extLst>
            <a:ext uri="{FF2B5EF4-FFF2-40B4-BE49-F238E27FC236}">
              <a16:creationId xmlns:a16="http://schemas.microsoft.com/office/drawing/2014/main" id="{EECB31A8-4D6E-49B2-B1D6-96704D5A06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a:extLst>
            <a:ext uri="{FF2B5EF4-FFF2-40B4-BE49-F238E27FC236}">
              <a16:creationId xmlns:a16="http://schemas.microsoft.com/office/drawing/2014/main" id="{C3881181-A838-494B-B06A-EA7EC9E957E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a:extLst>
            <a:ext uri="{FF2B5EF4-FFF2-40B4-BE49-F238E27FC236}">
              <a16:creationId xmlns:a16="http://schemas.microsoft.com/office/drawing/2014/main" id="{1C9B023A-2C7C-431D-9C69-4F9239C520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1" name="テキスト ボックス 390">
          <a:extLst>
            <a:ext uri="{FF2B5EF4-FFF2-40B4-BE49-F238E27FC236}">
              <a16:creationId xmlns:a16="http://schemas.microsoft.com/office/drawing/2014/main" id="{9C8162C0-CAC8-477A-B76B-23CCA16B43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a:extLst>
            <a:ext uri="{FF2B5EF4-FFF2-40B4-BE49-F238E27FC236}">
              <a16:creationId xmlns:a16="http://schemas.microsoft.com/office/drawing/2014/main" id="{B963A25C-96BC-43F6-87ED-AF8A56E573E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3" name="テキスト ボックス 392">
          <a:extLst>
            <a:ext uri="{FF2B5EF4-FFF2-40B4-BE49-F238E27FC236}">
              <a16:creationId xmlns:a16="http://schemas.microsoft.com/office/drawing/2014/main" id="{8BE26654-8060-4E85-BDA9-61E61C32975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a:extLst>
            <a:ext uri="{FF2B5EF4-FFF2-40B4-BE49-F238E27FC236}">
              <a16:creationId xmlns:a16="http://schemas.microsoft.com/office/drawing/2014/main" id="{079477C3-7F40-4CFD-AFB3-AC200B2A85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a:extLst>
            <a:ext uri="{FF2B5EF4-FFF2-40B4-BE49-F238E27FC236}">
              <a16:creationId xmlns:a16="http://schemas.microsoft.com/office/drawing/2014/main" id="{B2CF5109-E1D6-40A1-8305-38705EE9E9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a:extLst>
            <a:ext uri="{FF2B5EF4-FFF2-40B4-BE49-F238E27FC236}">
              <a16:creationId xmlns:a16="http://schemas.microsoft.com/office/drawing/2014/main" id="{E53EEEF2-A114-4398-878C-E53D03266DA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a:extLst>
            <a:ext uri="{FF2B5EF4-FFF2-40B4-BE49-F238E27FC236}">
              <a16:creationId xmlns:a16="http://schemas.microsoft.com/office/drawing/2014/main" id="{3F947DF9-E1DC-4625-B613-3B6366CFE35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a:extLst>
            <a:ext uri="{FF2B5EF4-FFF2-40B4-BE49-F238E27FC236}">
              <a16:creationId xmlns:a16="http://schemas.microsoft.com/office/drawing/2014/main" id="{847A2F2A-97E8-44E7-BC39-EA89C905021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a:extLst>
            <a:ext uri="{FF2B5EF4-FFF2-40B4-BE49-F238E27FC236}">
              <a16:creationId xmlns:a16="http://schemas.microsoft.com/office/drawing/2014/main" id="{E2E8A5A9-022E-4678-AB63-319CD56D509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a:extLst>
            <a:ext uri="{FF2B5EF4-FFF2-40B4-BE49-F238E27FC236}">
              <a16:creationId xmlns:a16="http://schemas.microsoft.com/office/drawing/2014/main" id="{13A840B8-034A-4275-8D4E-3DD55B1AB3D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1" name="テキスト ボックス 400">
          <a:extLst>
            <a:ext uri="{FF2B5EF4-FFF2-40B4-BE49-F238E27FC236}">
              <a16:creationId xmlns:a16="http://schemas.microsoft.com/office/drawing/2014/main" id="{0C418900-050A-41BD-BDC3-31C0827D6AE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a:extLst>
            <a:ext uri="{FF2B5EF4-FFF2-40B4-BE49-F238E27FC236}">
              <a16:creationId xmlns:a16="http://schemas.microsoft.com/office/drawing/2014/main" id="{E5D24AED-A93D-4209-8FDB-7EEB4CD25F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3" name="テキスト ボックス 402">
          <a:extLst>
            <a:ext uri="{FF2B5EF4-FFF2-40B4-BE49-F238E27FC236}">
              <a16:creationId xmlns:a16="http://schemas.microsoft.com/office/drawing/2014/main" id="{E6E705E3-EB60-4594-A933-A35821C251D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a:extLst>
            <a:ext uri="{FF2B5EF4-FFF2-40B4-BE49-F238E27FC236}">
              <a16:creationId xmlns:a16="http://schemas.microsoft.com/office/drawing/2014/main" id="{132948AD-9314-4C6F-B81D-D7B0F9CDE5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05" name="直線コネクタ 404">
          <a:extLst>
            <a:ext uri="{FF2B5EF4-FFF2-40B4-BE49-F238E27FC236}">
              <a16:creationId xmlns:a16="http://schemas.microsoft.com/office/drawing/2014/main" id="{1110138F-AD34-42EC-94A4-DE46AB25F9C6}"/>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06" name="【保健センター・保健所】&#10;有形固定資産減価償却率最小値テキスト">
          <a:extLst>
            <a:ext uri="{FF2B5EF4-FFF2-40B4-BE49-F238E27FC236}">
              <a16:creationId xmlns:a16="http://schemas.microsoft.com/office/drawing/2014/main" id="{239C6D41-1D9C-480D-AFEF-7452FC139D5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07" name="直線コネクタ 406">
          <a:extLst>
            <a:ext uri="{FF2B5EF4-FFF2-40B4-BE49-F238E27FC236}">
              <a16:creationId xmlns:a16="http://schemas.microsoft.com/office/drawing/2014/main" id="{19071C28-3836-4448-853A-EFD981FCD38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08" name="【保健センター・保健所】&#10;有形固定資産減価償却率最大値テキスト">
          <a:extLst>
            <a:ext uri="{FF2B5EF4-FFF2-40B4-BE49-F238E27FC236}">
              <a16:creationId xmlns:a16="http://schemas.microsoft.com/office/drawing/2014/main" id="{48B08081-9057-47C3-BB69-978B3C523BFD}"/>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09" name="直線コネクタ 408">
          <a:extLst>
            <a:ext uri="{FF2B5EF4-FFF2-40B4-BE49-F238E27FC236}">
              <a16:creationId xmlns:a16="http://schemas.microsoft.com/office/drawing/2014/main" id="{B9F61F1B-7637-4A70-B560-6088737F94CB}"/>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410" name="【保健センター・保健所】&#10;有形固定資産減価償却率平均値テキスト">
          <a:extLst>
            <a:ext uri="{FF2B5EF4-FFF2-40B4-BE49-F238E27FC236}">
              <a16:creationId xmlns:a16="http://schemas.microsoft.com/office/drawing/2014/main" id="{F1DE0F9A-5623-4872-B4CD-993ED3D2F825}"/>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11" name="フローチャート: 判断 410">
          <a:extLst>
            <a:ext uri="{FF2B5EF4-FFF2-40B4-BE49-F238E27FC236}">
              <a16:creationId xmlns:a16="http://schemas.microsoft.com/office/drawing/2014/main" id="{4C625665-9B08-4AEB-A73F-1986AC45B738}"/>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12" name="フローチャート: 判断 411">
          <a:extLst>
            <a:ext uri="{FF2B5EF4-FFF2-40B4-BE49-F238E27FC236}">
              <a16:creationId xmlns:a16="http://schemas.microsoft.com/office/drawing/2014/main" id="{F8DCBD7C-7297-4D83-A97C-667F83AB00B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13" name="フローチャート: 判断 412">
          <a:extLst>
            <a:ext uri="{FF2B5EF4-FFF2-40B4-BE49-F238E27FC236}">
              <a16:creationId xmlns:a16="http://schemas.microsoft.com/office/drawing/2014/main" id="{7907CCC7-D736-41E6-A205-16E2508CD829}"/>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414" name="フローチャート: 判断 413">
          <a:extLst>
            <a:ext uri="{FF2B5EF4-FFF2-40B4-BE49-F238E27FC236}">
              <a16:creationId xmlns:a16="http://schemas.microsoft.com/office/drawing/2014/main" id="{F57778C5-39E5-48AB-81FF-A81DE8229DD8}"/>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415" name="フローチャート: 判断 414">
          <a:extLst>
            <a:ext uri="{FF2B5EF4-FFF2-40B4-BE49-F238E27FC236}">
              <a16:creationId xmlns:a16="http://schemas.microsoft.com/office/drawing/2014/main" id="{6E2414CC-C1D8-40FB-ACC5-99946AD6D195}"/>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11213733-9A66-43EB-8071-11790FB2EF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527A71A2-1DB7-42B6-B369-B7A3580D999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55181E44-D574-4FF3-89FF-BC6A1C7CF4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8B1D865A-483D-4E61-A07F-741622A4FA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093590A6-0711-4B73-9269-A4AAE2AA5E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421" name="楕円 420">
          <a:extLst>
            <a:ext uri="{FF2B5EF4-FFF2-40B4-BE49-F238E27FC236}">
              <a16:creationId xmlns:a16="http://schemas.microsoft.com/office/drawing/2014/main" id="{503C242F-26BD-40C4-A50F-DBF5CCD92A07}"/>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422" name="【保健センター・保健所】&#10;有形固定資産減価償却率該当値テキスト">
          <a:extLst>
            <a:ext uri="{FF2B5EF4-FFF2-40B4-BE49-F238E27FC236}">
              <a16:creationId xmlns:a16="http://schemas.microsoft.com/office/drawing/2014/main" id="{74E6DFB8-0AC6-4826-B528-5BCF64246298}"/>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423" name="楕円 422">
          <a:extLst>
            <a:ext uri="{FF2B5EF4-FFF2-40B4-BE49-F238E27FC236}">
              <a16:creationId xmlns:a16="http://schemas.microsoft.com/office/drawing/2014/main" id="{4308DC46-BB76-4668-944A-EFBBC6C8809E}"/>
            </a:ext>
          </a:extLst>
        </xdr:cNvPr>
        <xdr:cNvSpPr/>
      </xdr:nvSpPr>
      <xdr:spPr>
        <a:xfrm>
          <a:off x="1543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34290</xdr:rowOff>
    </xdr:to>
    <xdr:cxnSp macro="">
      <xdr:nvCxnSpPr>
        <xdr:cNvPr id="424" name="直線コネクタ 423">
          <a:extLst>
            <a:ext uri="{FF2B5EF4-FFF2-40B4-BE49-F238E27FC236}">
              <a16:creationId xmlns:a16="http://schemas.microsoft.com/office/drawing/2014/main" id="{4973BBD1-29C3-4F1A-9D9E-0B4AA5B001C8}"/>
            </a:ext>
          </a:extLst>
        </xdr:cNvPr>
        <xdr:cNvCxnSpPr/>
      </xdr:nvCxnSpPr>
      <xdr:spPr>
        <a:xfrm>
          <a:off x="15481300" y="101079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425" name="楕円 424">
          <a:extLst>
            <a:ext uri="{FF2B5EF4-FFF2-40B4-BE49-F238E27FC236}">
              <a16:creationId xmlns:a16="http://schemas.microsoft.com/office/drawing/2014/main" id="{1EF4A4BD-3715-4A7E-8BB8-0FB6539249D1}"/>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60</xdr:row>
      <xdr:rowOff>152400</xdr:rowOff>
    </xdr:to>
    <xdr:cxnSp macro="">
      <xdr:nvCxnSpPr>
        <xdr:cNvPr id="426" name="直線コネクタ 425">
          <a:extLst>
            <a:ext uri="{FF2B5EF4-FFF2-40B4-BE49-F238E27FC236}">
              <a16:creationId xmlns:a16="http://schemas.microsoft.com/office/drawing/2014/main" id="{1D647E2E-8FF0-4AB9-978E-3E9FBE1F1D01}"/>
            </a:ext>
          </a:extLst>
        </xdr:cNvPr>
        <xdr:cNvCxnSpPr/>
      </xdr:nvCxnSpPr>
      <xdr:spPr>
        <a:xfrm flipV="1">
          <a:off x="14592300" y="101079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427" name="n_1aveValue【保健センター・保健所】&#10;有形固定資産減価償却率">
          <a:extLst>
            <a:ext uri="{FF2B5EF4-FFF2-40B4-BE49-F238E27FC236}">
              <a16:creationId xmlns:a16="http://schemas.microsoft.com/office/drawing/2014/main" id="{293B3FB6-A21C-4E70-8597-3F51AF14D327}"/>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28" name="n_2aveValue【保健センター・保健所】&#10;有形固定資産減価償却率">
          <a:extLst>
            <a:ext uri="{FF2B5EF4-FFF2-40B4-BE49-F238E27FC236}">
              <a16:creationId xmlns:a16="http://schemas.microsoft.com/office/drawing/2014/main" id="{F61C5B8A-4628-46F8-AF50-B6779BF4F63C}"/>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429" name="n_3aveValue【保健センター・保健所】&#10;有形固定資産減価償却率">
          <a:extLst>
            <a:ext uri="{FF2B5EF4-FFF2-40B4-BE49-F238E27FC236}">
              <a16:creationId xmlns:a16="http://schemas.microsoft.com/office/drawing/2014/main" id="{DB887E93-7BE0-4E6D-9006-70481461E03B}"/>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430" name="n_4aveValue【保健センター・保健所】&#10;有形固定資産減価償却率">
          <a:extLst>
            <a:ext uri="{FF2B5EF4-FFF2-40B4-BE49-F238E27FC236}">
              <a16:creationId xmlns:a16="http://schemas.microsoft.com/office/drawing/2014/main" id="{7B4A0A2F-CEDD-4F6D-A12D-B067958A5409}"/>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431" name="n_1mainValue【保健センター・保健所】&#10;有形固定資産減価償却率">
          <a:extLst>
            <a:ext uri="{FF2B5EF4-FFF2-40B4-BE49-F238E27FC236}">
              <a16:creationId xmlns:a16="http://schemas.microsoft.com/office/drawing/2014/main" id="{A59A7BF5-41D3-4D39-ACDB-AACDF9FBFD36}"/>
            </a:ext>
          </a:extLst>
        </xdr:cNvPr>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432" name="n_2mainValue【保健センター・保健所】&#10;有形固定資産減価償却率">
          <a:extLst>
            <a:ext uri="{FF2B5EF4-FFF2-40B4-BE49-F238E27FC236}">
              <a16:creationId xmlns:a16="http://schemas.microsoft.com/office/drawing/2014/main" id="{B4875E83-54B0-47EB-A610-2EEEFBAB48FF}"/>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a:extLst>
            <a:ext uri="{FF2B5EF4-FFF2-40B4-BE49-F238E27FC236}">
              <a16:creationId xmlns:a16="http://schemas.microsoft.com/office/drawing/2014/main" id="{FBA22672-8938-41F8-B763-A0DEA75D6A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a:extLst>
            <a:ext uri="{FF2B5EF4-FFF2-40B4-BE49-F238E27FC236}">
              <a16:creationId xmlns:a16="http://schemas.microsoft.com/office/drawing/2014/main" id="{A5244592-8202-4603-8AE2-0E8BF14C4B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a:extLst>
            <a:ext uri="{FF2B5EF4-FFF2-40B4-BE49-F238E27FC236}">
              <a16:creationId xmlns:a16="http://schemas.microsoft.com/office/drawing/2014/main" id="{966535D7-D2F4-4443-981A-46B38F95D5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a:extLst>
            <a:ext uri="{FF2B5EF4-FFF2-40B4-BE49-F238E27FC236}">
              <a16:creationId xmlns:a16="http://schemas.microsoft.com/office/drawing/2014/main" id="{28115ACE-AADF-4C9D-9082-17FC736C17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a:extLst>
            <a:ext uri="{FF2B5EF4-FFF2-40B4-BE49-F238E27FC236}">
              <a16:creationId xmlns:a16="http://schemas.microsoft.com/office/drawing/2014/main" id="{01C21C93-20C6-464D-BB1E-1363A221F1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a:extLst>
            <a:ext uri="{FF2B5EF4-FFF2-40B4-BE49-F238E27FC236}">
              <a16:creationId xmlns:a16="http://schemas.microsoft.com/office/drawing/2014/main" id="{DAED0212-2BFF-4AEE-B959-96D6DDC7C5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a:extLst>
            <a:ext uri="{FF2B5EF4-FFF2-40B4-BE49-F238E27FC236}">
              <a16:creationId xmlns:a16="http://schemas.microsoft.com/office/drawing/2014/main" id="{3CA69462-2A5D-40B4-8970-66856D183E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a:extLst>
            <a:ext uri="{FF2B5EF4-FFF2-40B4-BE49-F238E27FC236}">
              <a16:creationId xmlns:a16="http://schemas.microsoft.com/office/drawing/2014/main" id="{FCC22758-07F0-4B58-8EBE-90BBBAD1BF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a:extLst>
            <a:ext uri="{FF2B5EF4-FFF2-40B4-BE49-F238E27FC236}">
              <a16:creationId xmlns:a16="http://schemas.microsoft.com/office/drawing/2014/main" id="{BAFFAC74-8E1D-4719-9EC2-E6ECD67112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a:extLst>
            <a:ext uri="{FF2B5EF4-FFF2-40B4-BE49-F238E27FC236}">
              <a16:creationId xmlns:a16="http://schemas.microsoft.com/office/drawing/2014/main" id="{3D3FDB14-9330-4A8B-A47E-E2CF26C280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3" name="直線コネクタ 442">
          <a:extLst>
            <a:ext uri="{FF2B5EF4-FFF2-40B4-BE49-F238E27FC236}">
              <a16:creationId xmlns:a16="http://schemas.microsoft.com/office/drawing/2014/main" id="{EA70B834-E9A4-48E9-924C-5C548A04B42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4" name="テキスト ボックス 443">
          <a:extLst>
            <a:ext uri="{FF2B5EF4-FFF2-40B4-BE49-F238E27FC236}">
              <a16:creationId xmlns:a16="http://schemas.microsoft.com/office/drawing/2014/main" id="{CB7CAC8F-564C-4296-AE3A-0325A043E64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5" name="直線コネクタ 444">
          <a:extLst>
            <a:ext uri="{FF2B5EF4-FFF2-40B4-BE49-F238E27FC236}">
              <a16:creationId xmlns:a16="http://schemas.microsoft.com/office/drawing/2014/main" id="{382E8329-1D32-4951-97E7-8B0EE69716B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6" name="テキスト ボックス 445">
          <a:extLst>
            <a:ext uri="{FF2B5EF4-FFF2-40B4-BE49-F238E27FC236}">
              <a16:creationId xmlns:a16="http://schemas.microsoft.com/office/drawing/2014/main" id="{CE082356-D8AF-47B6-8D11-A5BD7CC3A88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7" name="直線コネクタ 446">
          <a:extLst>
            <a:ext uri="{FF2B5EF4-FFF2-40B4-BE49-F238E27FC236}">
              <a16:creationId xmlns:a16="http://schemas.microsoft.com/office/drawing/2014/main" id="{CAE16800-90A6-49D6-9DB5-5BF078D470A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8" name="テキスト ボックス 447">
          <a:extLst>
            <a:ext uri="{FF2B5EF4-FFF2-40B4-BE49-F238E27FC236}">
              <a16:creationId xmlns:a16="http://schemas.microsoft.com/office/drawing/2014/main" id="{766CE7B8-8BE2-48B8-92BA-43B128274E5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9" name="直線コネクタ 448">
          <a:extLst>
            <a:ext uri="{FF2B5EF4-FFF2-40B4-BE49-F238E27FC236}">
              <a16:creationId xmlns:a16="http://schemas.microsoft.com/office/drawing/2014/main" id="{71AF1CE1-B971-4A2C-9697-EAD42AACDD9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0" name="テキスト ボックス 449">
          <a:extLst>
            <a:ext uri="{FF2B5EF4-FFF2-40B4-BE49-F238E27FC236}">
              <a16:creationId xmlns:a16="http://schemas.microsoft.com/office/drawing/2014/main" id="{8C6E7D68-B369-445F-BCEE-2CC87C3B4C0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1" name="直線コネクタ 450">
          <a:extLst>
            <a:ext uri="{FF2B5EF4-FFF2-40B4-BE49-F238E27FC236}">
              <a16:creationId xmlns:a16="http://schemas.microsoft.com/office/drawing/2014/main" id="{B20DC13C-C33E-4723-8A08-0A1B21607CA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2" name="テキスト ボックス 451">
          <a:extLst>
            <a:ext uri="{FF2B5EF4-FFF2-40B4-BE49-F238E27FC236}">
              <a16:creationId xmlns:a16="http://schemas.microsoft.com/office/drawing/2014/main" id="{2576D6F4-B034-4118-86CC-9755538CD1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3" name="【保健センター・保健所】&#10;一人当たり面積グラフ枠">
          <a:extLst>
            <a:ext uri="{FF2B5EF4-FFF2-40B4-BE49-F238E27FC236}">
              <a16:creationId xmlns:a16="http://schemas.microsoft.com/office/drawing/2014/main" id="{397B5714-9A9E-48E3-B5F4-0918E814E2D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54" name="直線コネクタ 453">
          <a:extLst>
            <a:ext uri="{FF2B5EF4-FFF2-40B4-BE49-F238E27FC236}">
              <a16:creationId xmlns:a16="http://schemas.microsoft.com/office/drawing/2014/main" id="{D7FD539B-B544-4831-87EA-D9B68830BF5F}"/>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55" name="【保健センター・保健所】&#10;一人当たり面積最小値テキスト">
          <a:extLst>
            <a:ext uri="{FF2B5EF4-FFF2-40B4-BE49-F238E27FC236}">
              <a16:creationId xmlns:a16="http://schemas.microsoft.com/office/drawing/2014/main" id="{7533FB2D-BCA7-4949-A825-A23564021985}"/>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56" name="直線コネクタ 455">
          <a:extLst>
            <a:ext uri="{FF2B5EF4-FFF2-40B4-BE49-F238E27FC236}">
              <a16:creationId xmlns:a16="http://schemas.microsoft.com/office/drawing/2014/main" id="{4E6C2268-E966-451B-BB38-C6E9A931695B}"/>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57" name="【保健センター・保健所】&#10;一人当たり面積最大値テキスト">
          <a:extLst>
            <a:ext uri="{FF2B5EF4-FFF2-40B4-BE49-F238E27FC236}">
              <a16:creationId xmlns:a16="http://schemas.microsoft.com/office/drawing/2014/main" id="{AB92E3B5-3DFC-4755-87FD-488EB68938FC}"/>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58" name="直線コネクタ 457">
          <a:extLst>
            <a:ext uri="{FF2B5EF4-FFF2-40B4-BE49-F238E27FC236}">
              <a16:creationId xmlns:a16="http://schemas.microsoft.com/office/drawing/2014/main" id="{74CA2CC8-CDF5-4FBF-BB33-02F80BDAF285}"/>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59" name="【保健センター・保健所】&#10;一人当たり面積平均値テキスト">
          <a:extLst>
            <a:ext uri="{FF2B5EF4-FFF2-40B4-BE49-F238E27FC236}">
              <a16:creationId xmlns:a16="http://schemas.microsoft.com/office/drawing/2014/main" id="{7570D6DC-6CD9-46BF-80E0-07B8BB93792C}"/>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60" name="フローチャート: 判断 459">
          <a:extLst>
            <a:ext uri="{FF2B5EF4-FFF2-40B4-BE49-F238E27FC236}">
              <a16:creationId xmlns:a16="http://schemas.microsoft.com/office/drawing/2014/main" id="{F0F02CC1-7A75-41C5-BDD9-7C1CE6EF80E9}"/>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61" name="フローチャート: 判断 460">
          <a:extLst>
            <a:ext uri="{FF2B5EF4-FFF2-40B4-BE49-F238E27FC236}">
              <a16:creationId xmlns:a16="http://schemas.microsoft.com/office/drawing/2014/main" id="{56AE6898-E704-499C-9D83-3422C469E0E5}"/>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62" name="フローチャート: 判断 461">
          <a:extLst>
            <a:ext uri="{FF2B5EF4-FFF2-40B4-BE49-F238E27FC236}">
              <a16:creationId xmlns:a16="http://schemas.microsoft.com/office/drawing/2014/main" id="{6DE8F03C-3A50-4155-9409-CD8141A1850D}"/>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63" name="フローチャート: 判断 462">
          <a:extLst>
            <a:ext uri="{FF2B5EF4-FFF2-40B4-BE49-F238E27FC236}">
              <a16:creationId xmlns:a16="http://schemas.microsoft.com/office/drawing/2014/main" id="{D211263E-A166-436A-8A2D-02BAA7755EF8}"/>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64" name="フローチャート: 判断 463">
          <a:extLst>
            <a:ext uri="{FF2B5EF4-FFF2-40B4-BE49-F238E27FC236}">
              <a16:creationId xmlns:a16="http://schemas.microsoft.com/office/drawing/2014/main" id="{3B5AB02C-5101-40EE-9CD8-55844C9AFDCE}"/>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2BCD16E0-BFBC-4C56-9FD2-DBCCB3F123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E4599505-548D-441A-9D33-900D0C8A5D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FD18D473-B4F7-49B6-BB68-08335FB246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2F879655-2E05-4808-83A5-0427863CED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8DFD35F2-1D32-44FA-A15D-3A4D0B85A5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61214</xdr:rowOff>
    </xdr:from>
    <xdr:to>
      <xdr:col>116</xdr:col>
      <xdr:colOff>114300</xdr:colOff>
      <xdr:row>56</xdr:row>
      <xdr:rowOff>162814</xdr:rowOff>
    </xdr:to>
    <xdr:sp macro="" textlink="">
      <xdr:nvSpPr>
        <xdr:cNvPr id="470" name="楕円 469">
          <a:extLst>
            <a:ext uri="{FF2B5EF4-FFF2-40B4-BE49-F238E27FC236}">
              <a16:creationId xmlns:a16="http://schemas.microsoft.com/office/drawing/2014/main" id="{0A45D277-34B1-452F-BC77-B268F8DF51BD}"/>
            </a:ext>
          </a:extLst>
        </xdr:cNvPr>
        <xdr:cNvSpPr/>
      </xdr:nvSpPr>
      <xdr:spPr>
        <a:xfrm>
          <a:off x="22110700" y="96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162831</xdr:rowOff>
    </xdr:from>
    <xdr:ext cx="469744" cy="259045"/>
    <xdr:sp macro="" textlink="">
      <xdr:nvSpPr>
        <xdr:cNvPr id="471" name="【保健センター・保健所】&#10;一人当たり面積該当値テキスト">
          <a:extLst>
            <a:ext uri="{FF2B5EF4-FFF2-40B4-BE49-F238E27FC236}">
              <a16:creationId xmlns:a16="http://schemas.microsoft.com/office/drawing/2014/main" id="{F6D8C3EF-452E-40DE-A55D-35A910F4014E}"/>
            </a:ext>
          </a:extLst>
        </xdr:cNvPr>
        <xdr:cNvSpPr txBox="1"/>
      </xdr:nvSpPr>
      <xdr:spPr>
        <a:xfrm>
          <a:off x="22199600" y="959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56642</xdr:rowOff>
    </xdr:from>
    <xdr:to>
      <xdr:col>112</xdr:col>
      <xdr:colOff>38100</xdr:colOff>
      <xdr:row>56</xdr:row>
      <xdr:rowOff>158242</xdr:rowOff>
    </xdr:to>
    <xdr:sp macro="" textlink="">
      <xdr:nvSpPr>
        <xdr:cNvPr id="472" name="楕円 471">
          <a:extLst>
            <a:ext uri="{FF2B5EF4-FFF2-40B4-BE49-F238E27FC236}">
              <a16:creationId xmlns:a16="http://schemas.microsoft.com/office/drawing/2014/main" id="{412417E3-C4E7-4AE2-A9CD-0D1CACDCFBF8}"/>
            </a:ext>
          </a:extLst>
        </xdr:cNvPr>
        <xdr:cNvSpPr/>
      </xdr:nvSpPr>
      <xdr:spPr>
        <a:xfrm>
          <a:off x="21272500" y="9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107442</xdr:rowOff>
    </xdr:from>
    <xdr:to>
      <xdr:col>116</xdr:col>
      <xdr:colOff>63500</xdr:colOff>
      <xdr:row>56</xdr:row>
      <xdr:rowOff>112014</xdr:rowOff>
    </xdr:to>
    <xdr:cxnSp macro="">
      <xdr:nvCxnSpPr>
        <xdr:cNvPr id="473" name="直線コネクタ 472">
          <a:extLst>
            <a:ext uri="{FF2B5EF4-FFF2-40B4-BE49-F238E27FC236}">
              <a16:creationId xmlns:a16="http://schemas.microsoft.com/office/drawing/2014/main" id="{191CC51B-81DF-4D40-9103-F65E49D21884}"/>
            </a:ext>
          </a:extLst>
        </xdr:cNvPr>
        <xdr:cNvCxnSpPr/>
      </xdr:nvCxnSpPr>
      <xdr:spPr>
        <a:xfrm>
          <a:off x="21323300" y="97086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8636</xdr:rowOff>
    </xdr:from>
    <xdr:to>
      <xdr:col>107</xdr:col>
      <xdr:colOff>101600</xdr:colOff>
      <xdr:row>59</xdr:row>
      <xdr:rowOff>110236</xdr:rowOff>
    </xdr:to>
    <xdr:sp macro="" textlink="">
      <xdr:nvSpPr>
        <xdr:cNvPr id="474" name="楕円 473">
          <a:extLst>
            <a:ext uri="{FF2B5EF4-FFF2-40B4-BE49-F238E27FC236}">
              <a16:creationId xmlns:a16="http://schemas.microsoft.com/office/drawing/2014/main" id="{EC99AF08-7E78-42F7-845D-4FF390B93F79}"/>
            </a:ext>
          </a:extLst>
        </xdr:cNvPr>
        <xdr:cNvSpPr/>
      </xdr:nvSpPr>
      <xdr:spPr>
        <a:xfrm>
          <a:off x="20383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107442</xdr:rowOff>
    </xdr:from>
    <xdr:to>
      <xdr:col>111</xdr:col>
      <xdr:colOff>177800</xdr:colOff>
      <xdr:row>59</xdr:row>
      <xdr:rowOff>59436</xdr:rowOff>
    </xdr:to>
    <xdr:cxnSp macro="">
      <xdr:nvCxnSpPr>
        <xdr:cNvPr id="475" name="直線コネクタ 474">
          <a:extLst>
            <a:ext uri="{FF2B5EF4-FFF2-40B4-BE49-F238E27FC236}">
              <a16:creationId xmlns:a16="http://schemas.microsoft.com/office/drawing/2014/main" id="{989C295F-C745-404E-BD7E-90420EF86020}"/>
            </a:ext>
          </a:extLst>
        </xdr:cNvPr>
        <xdr:cNvCxnSpPr/>
      </xdr:nvCxnSpPr>
      <xdr:spPr>
        <a:xfrm flipV="1">
          <a:off x="20434300" y="9708642"/>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476" name="n_1aveValue【保健センター・保健所】&#10;一人当たり面積">
          <a:extLst>
            <a:ext uri="{FF2B5EF4-FFF2-40B4-BE49-F238E27FC236}">
              <a16:creationId xmlns:a16="http://schemas.microsoft.com/office/drawing/2014/main" id="{0EDEC4F2-6D20-4BC2-9339-55DBFDAB9FDF}"/>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477" name="n_2aveValue【保健センター・保健所】&#10;一人当たり面積">
          <a:extLst>
            <a:ext uri="{FF2B5EF4-FFF2-40B4-BE49-F238E27FC236}">
              <a16:creationId xmlns:a16="http://schemas.microsoft.com/office/drawing/2014/main" id="{12FFB954-3EE2-4D59-AB47-0B5CB7614ABD}"/>
            </a:ext>
          </a:extLst>
        </xdr:cNvPr>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478" name="n_3aveValue【保健センター・保健所】&#10;一人当たり面積">
          <a:extLst>
            <a:ext uri="{FF2B5EF4-FFF2-40B4-BE49-F238E27FC236}">
              <a16:creationId xmlns:a16="http://schemas.microsoft.com/office/drawing/2014/main" id="{D6C31C3F-382E-4537-9605-FA8D658DF06A}"/>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479" name="n_4aveValue【保健センター・保健所】&#10;一人当たり面積">
          <a:extLst>
            <a:ext uri="{FF2B5EF4-FFF2-40B4-BE49-F238E27FC236}">
              <a16:creationId xmlns:a16="http://schemas.microsoft.com/office/drawing/2014/main" id="{A09AF13C-D5F3-4351-971E-5E7AE572D97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3319</xdr:rowOff>
    </xdr:from>
    <xdr:ext cx="469744" cy="259045"/>
    <xdr:sp macro="" textlink="">
      <xdr:nvSpPr>
        <xdr:cNvPr id="480" name="n_1mainValue【保健センター・保健所】&#10;一人当たり面積">
          <a:extLst>
            <a:ext uri="{FF2B5EF4-FFF2-40B4-BE49-F238E27FC236}">
              <a16:creationId xmlns:a16="http://schemas.microsoft.com/office/drawing/2014/main" id="{EA635DEE-FD2B-48E6-8CE2-8CD10CC5A9CC}"/>
            </a:ext>
          </a:extLst>
        </xdr:cNvPr>
        <xdr:cNvSpPr txBox="1"/>
      </xdr:nvSpPr>
      <xdr:spPr>
        <a:xfrm>
          <a:off x="21075727" y="943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126763</xdr:rowOff>
    </xdr:from>
    <xdr:ext cx="469744" cy="259045"/>
    <xdr:sp macro="" textlink="">
      <xdr:nvSpPr>
        <xdr:cNvPr id="481" name="n_2mainValue【保健センター・保健所】&#10;一人当たり面積">
          <a:extLst>
            <a:ext uri="{FF2B5EF4-FFF2-40B4-BE49-F238E27FC236}">
              <a16:creationId xmlns:a16="http://schemas.microsoft.com/office/drawing/2014/main" id="{0B7B11E1-D85D-4061-A768-B1167AD1DDE6}"/>
            </a:ext>
          </a:extLst>
        </xdr:cNvPr>
        <xdr:cNvSpPr txBox="1"/>
      </xdr:nvSpPr>
      <xdr:spPr>
        <a:xfrm>
          <a:off x="20199427" y="989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2" name="正方形/長方形 481">
          <a:extLst>
            <a:ext uri="{FF2B5EF4-FFF2-40B4-BE49-F238E27FC236}">
              <a16:creationId xmlns:a16="http://schemas.microsoft.com/office/drawing/2014/main" id="{66332D02-6E9D-4957-9308-42410149DF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3" name="正方形/長方形 482">
          <a:extLst>
            <a:ext uri="{FF2B5EF4-FFF2-40B4-BE49-F238E27FC236}">
              <a16:creationId xmlns:a16="http://schemas.microsoft.com/office/drawing/2014/main" id="{1D1B4BB6-B4B6-49FC-B516-70258B4210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4" name="正方形/長方形 483">
          <a:extLst>
            <a:ext uri="{FF2B5EF4-FFF2-40B4-BE49-F238E27FC236}">
              <a16:creationId xmlns:a16="http://schemas.microsoft.com/office/drawing/2014/main" id="{73099E28-12E0-45B3-9110-DA8526785A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5" name="正方形/長方形 484">
          <a:extLst>
            <a:ext uri="{FF2B5EF4-FFF2-40B4-BE49-F238E27FC236}">
              <a16:creationId xmlns:a16="http://schemas.microsoft.com/office/drawing/2014/main" id="{F436720B-85A6-4290-82B9-AC1BDA5B3B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6" name="正方形/長方形 485">
          <a:extLst>
            <a:ext uri="{FF2B5EF4-FFF2-40B4-BE49-F238E27FC236}">
              <a16:creationId xmlns:a16="http://schemas.microsoft.com/office/drawing/2014/main" id="{03B70FE3-9E91-4688-BED7-31F72EC94B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7" name="正方形/長方形 486">
          <a:extLst>
            <a:ext uri="{FF2B5EF4-FFF2-40B4-BE49-F238E27FC236}">
              <a16:creationId xmlns:a16="http://schemas.microsoft.com/office/drawing/2014/main" id="{79F0B74A-FBCB-4D05-AECF-0B28002E63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8" name="正方形/長方形 487">
          <a:extLst>
            <a:ext uri="{FF2B5EF4-FFF2-40B4-BE49-F238E27FC236}">
              <a16:creationId xmlns:a16="http://schemas.microsoft.com/office/drawing/2014/main" id="{5D048B96-D976-4921-B050-F83798E520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9" name="正方形/長方形 488">
          <a:extLst>
            <a:ext uri="{FF2B5EF4-FFF2-40B4-BE49-F238E27FC236}">
              <a16:creationId xmlns:a16="http://schemas.microsoft.com/office/drawing/2014/main" id="{8089AAB9-F82C-45C7-BAA0-06E2252AAE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0" name="テキスト ボックス 489">
          <a:extLst>
            <a:ext uri="{FF2B5EF4-FFF2-40B4-BE49-F238E27FC236}">
              <a16:creationId xmlns:a16="http://schemas.microsoft.com/office/drawing/2014/main" id="{5F93D60E-CF8D-40B8-AD23-50DF57B680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1" name="直線コネクタ 490">
          <a:extLst>
            <a:ext uri="{FF2B5EF4-FFF2-40B4-BE49-F238E27FC236}">
              <a16:creationId xmlns:a16="http://schemas.microsoft.com/office/drawing/2014/main" id="{08FA910D-63F1-4EA8-82EB-CDDFE4A3E2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2" name="テキスト ボックス 491">
          <a:extLst>
            <a:ext uri="{FF2B5EF4-FFF2-40B4-BE49-F238E27FC236}">
              <a16:creationId xmlns:a16="http://schemas.microsoft.com/office/drawing/2014/main" id="{EA4CA227-E7CD-443F-AEBF-6CEBD6D7EE2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3" name="直線コネクタ 492">
          <a:extLst>
            <a:ext uri="{FF2B5EF4-FFF2-40B4-BE49-F238E27FC236}">
              <a16:creationId xmlns:a16="http://schemas.microsoft.com/office/drawing/2014/main" id="{B08750BA-9CAE-45F7-AF04-862E580DA4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0ED01E81-BC24-402F-A98A-74544972A34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5" name="直線コネクタ 494">
          <a:extLst>
            <a:ext uri="{FF2B5EF4-FFF2-40B4-BE49-F238E27FC236}">
              <a16:creationId xmlns:a16="http://schemas.microsoft.com/office/drawing/2014/main" id="{78279DE1-76EE-4FD6-A092-D1665BACA5D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6" name="テキスト ボックス 495">
          <a:extLst>
            <a:ext uri="{FF2B5EF4-FFF2-40B4-BE49-F238E27FC236}">
              <a16:creationId xmlns:a16="http://schemas.microsoft.com/office/drawing/2014/main" id="{AE0EAF4C-6033-4985-8A8A-A0B2B7C9605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7" name="直線コネクタ 496">
          <a:extLst>
            <a:ext uri="{FF2B5EF4-FFF2-40B4-BE49-F238E27FC236}">
              <a16:creationId xmlns:a16="http://schemas.microsoft.com/office/drawing/2014/main" id="{E499398B-69EB-4DFF-A053-7A621C4AECB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8" name="テキスト ボックス 497">
          <a:extLst>
            <a:ext uri="{FF2B5EF4-FFF2-40B4-BE49-F238E27FC236}">
              <a16:creationId xmlns:a16="http://schemas.microsoft.com/office/drawing/2014/main" id="{6EA4E07A-E486-48F6-882F-0D25C98CFB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9" name="直線コネクタ 498">
          <a:extLst>
            <a:ext uri="{FF2B5EF4-FFF2-40B4-BE49-F238E27FC236}">
              <a16:creationId xmlns:a16="http://schemas.microsoft.com/office/drawing/2014/main" id="{AEDC51E0-CE94-4046-8EFD-EAFD35156E8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0" name="テキスト ボックス 499">
          <a:extLst>
            <a:ext uri="{FF2B5EF4-FFF2-40B4-BE49-F238E27FC236}">
              <a16:creationId xmlns:a16="http://schemas.microsoft.com/office/drawing/2014/main" id="{B2C935D8-3456-4A8C-8EFF-CEA7752D3C2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1" name="直線コネクタ 500">
          <a:extLst>
            <a:ext uri="{FF2B5EF4-FFF2-40B4-BE49-F238E27FC236}">
              <a16:creationId xmlns:a16="http://schemas.microsoft.com/office/drawing/2014/main" id="{BA9E5FB1-81D5-4A6A-BBD5-C80AEF91F89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2" name="テキスト ボックス 501">
          <a:extLst>
            <a:ext uri="{FF2B5EF4-FFF2-40B4-BE49-F238E27FC236}">
              <a16:creationId xmlns:a16="http://schemas.microsoft.com/office/drawing/2014/main" id="{4371BAC1-A7A1-499C-B0E7-1480E69120F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3" name="直線コネクタ 502">
          <a:extLst>
            <a:ext uri="{FF2B5EF4-FFF2-40B4-BE49-F238E27FC236}">
              <a16:creationId xmlns:a16="http://schemas.microsoft.com/office/drawing/2014/main" id="{E9A848A3-D507-4154-A6D5-DC604ED32CF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4" name="テキスト ボックス 503">
          <a:extLst>
            <a:ext uri="{FF2B5EF4-FFF2-40B4-BE49-F238E27FC236}">
              <a16:creationId xmlns:a16="http://schemas.microsoft.com/office/drawing/2014/main" id="{CCB27165-C985-4576-9DDB-07D777DF976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a:extLst>
            <a:ext uri="{FF2B5EF4-FFF2-40B4-BE49-F238E27FC236}">
              <a16:creationId xmlns:a16="http://schemas.microsoft.com/office/drawing/2014/main" id="{FC740427-7030-45A8-850A-CE49ED608D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消防施設】&#10;有形固定資産減価償却率グラフ枠">
          <a:extLst>
            <a:ext uri="{FF2B5EF4-FFF2-40B4-BE49-F238E27FC236}">
              <a16:creationId xmlns:a16="http://schemas.microsoft.com/office/drawing/2014/main" id="{BAB44B01-392D-4B63-B7C9-EEF9F59A6C9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07" name="直線コネクタ 506">
          <a:extLst>
            <a:ext uri="{FF2B5EF4-FFF2-40B4-BE49-F238E27FC236}">
              <a16:creationId xmlns:a16="http://schemas.microsoft.com/office/drawing/2014/main" id="{FEE45BA9-A32B-4D65-AD3E-A0FD64C340A6}"/>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8" name="【消防施設】&#10;有形固定資産減価償却率最小値テキスト">
          <a:extLst>
            <a:ext uri="{FF2B5EF4-FFF2-40B4-BE49-F238E27FC236}">
              <a16:creationId xmlns:a16="http://schemas.microsoft.com/office/drawing/2014/main" id="{61333867-BF67-49ED-BA94-D7AB53D55C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9" name="直線コネクタ 508">
          <a:extLst>
            <a:ext uri="{FF2B5EF4-FFF2-40B4-BE49-F238E27FC236}">
              <a16:creationId xmlns:a16="http://schemas.microsoft.com/office/drawing/2014/main" id="{69D897B8-BE4D-43DA-A17F-D6BE19B358A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10" name="【消防施設】&#10;有形固定資産減価償却率最大値テキスト">
          <a:extLst>
            <a:ext uri="{FF2B5EF4-FFF2-40B4-BE49-F238E27FC236}">
              <a16:creationId xmlns:a16="http://schemas.microsoft.com/office/drawing/2014/main" id="{88A95C23-26C0-4D91-8A59-55865F0B2E51}"/>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11" name="直線コネクタ 510">
          <a:extLst>
            <a:ext uri="{FF2B5EF4-FFF2-40B4-BE49-F238E27FC236}">
              <a16:creationId xmlns:a16="http://schemas.microsoft.com/office/drawing/2014/main" id="{F2A00F56-663A-4A2B-B9D1-4C470C70DC2A}"/>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512" name="【消防施設】&#10;有形固定資産減価償却率平均値テキスト">
          <a:extLst>
            <a:ext uri="{FF2B5EF4-FFF2-40B4-BE49-F238E27FC236}">
              <a16:creationId xmlns:a16="http://schemas.microsoft.com/office/drawing/2014/main" id="{AE05324C-F7DC-42F8-A2CE-D6933366ED5A}"/>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13" name="フローチャート: 判断 512">
          <a:extLst>
            <a:ext uri="{FF2B5EF4-FFF2-40B4-BE49-F238E27FC236}">
              <a16:creationId xmlns:a16="http://schemas.microsoft.com/office/drawing/2014/main" id="{12FF2E73-D101-4762-AAA2-6916EA1AD50B}"/>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14" name="フローチャート: 判断 513">
          <a:extLst>
            <a:ext uri="{FF2B5EF4-FFF2-40B4-BE49-F238E27FC236}">
              <a16:creationId xmlns:a16="http://schemas.microsoft.com/office/drawing/2014/main" id="{5C1B693E-E57F-4333-8EBF-8584D7556B26}"/>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15" name="フローチャート: 判断 514">
          <a:extLst>
            <a:ext uri="{FF2B5EF4-FFF2-40B4-BE49-F238E27FC236}">
              <a16:creationId xmlns:a16="http://schemas.microsoft.com/office/drawing/2014/main" id="{16C7B07D-22F2-4DC3-9C3B-C178D12133CF}"/>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16" name="フローチャート: 判断 515">
          <a:extLst>
            <a:ext uri="{FF2B5EF4-FFF2-40B4-BE49-F238E27FC236}">
              <a16:creationId xmlns:a16="http://schemas.microsoft.com/office/drawing/2014/main" id="{C4AB48FD-069C-4527-A561-B988C8276BBA}"/>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17" name="フローチャート: 判断 516">
          <a:extLst>
            <a:ext uri="{FF2B5EF4-FFF2-40B4-BE49-F238E27FC236}">
              <a16:creationId xmlns:a16="http://schemas.microsoft.com/office/drawing/2014/main" id="{C6A1ED66-1BA8-4956-8698-27F2718A9688}"/>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7934844-83A2-46D0-82CB-85AEC9A108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5A0C32F-4E91-4562-8960-8A75CCB423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C690685-3277-40E4-B2DE-F9F58A868BA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F6D936B0-EDAC-43DD-A9AF-273BBABBA8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A5E4143C-8401-44DF-A0CB-F4D7589730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42818</xdr:rowOff>
    </xdr:from>
    <xdr:to>
      <xdr:col>85</xdr:col>
      <xdr:colOff>177800</xdr:colOff>
      <xdr:row>85</xdr:row>
      <xdr:rowOff>144418</xdr:rowOff>
    </xdr:to>
    <xdr:sp macro="" textlink="">
      <xdr:nvSpPr>
        <xdr:cNvPr id="523" name="楕円 522">
          <a:extLst>
            <a:ext uri="{FF2B5EF4-FFF2-40B4-BE49-F238E27FC236}">
              <a16:creationId xmlns:a16="http://schemas.microsoft.com/office/drawing/2014/main" id="{C2CF061B-F17F-4196-BA8C-16CB6983B8F3}"/>
            </a:ext>
          </a:extLst>
        </xdr:cNvPr>
        <xdr:cNvSpPr/>
      </xdr:nvSpPr>
      <xdr:spPr>
        <a:xfrm>
          <a:off x="162687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21245</xdr:rowOff>
    </xdr:from>
    <xdr:ext cx="405111" cy="259045"/>
    <xdr:sp macro="" textlink="">
      <xdr:nvSpPr>
        <xdr:cNvPr id="524" name="【消防施設】&#10;有形固定資産減価償却率該当値テキスト">
          <a:extLst>
            <a:ext uri="{FF2B5EF4-FFF2-40B4-BE49-F238E27FC236}">
              <a16:creationId xmlns:a16="http://schemas.microsoft.com/office/drawing/2014/main" id="{81DFC639-47E6-40F1-B619-FB33C335F57F}"/>
            </a:ext>
          </a:extLst>
        </xdr:cNvPr>
        <xdr:cNvSpPr txBox="1"/>
      </xdr:nvSpPr>
      <xdr:spPr>
        <a:xfrm>
          <a:off x="16357600"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363</xdr:rowOff>
    </xdr:from>
    <xdr:to>
      <xdr:col>81</xdr:col>
      <xdr:colOff>101600</xdr:colOff>
      <xdr:row>85</xdr:row>
      <xdr:rowOff>101963</xdr:rowOff>
    </xdr:to>
    <xdr:sp macro="" textlink="">
      <xdr:nvSpPr>
        <xdr:cNvPr id="525" name="楕円 524">
          <a:extLst>
            <a:ext uri="{FF2B5EF4-FFF2-40B4-BE49-F238E27FC236}">
              <a16:creationId xmlns:a16="http://schemas.microsoft.com/office/drawing/2014/main" id="{8A2F4258-D326-4232-8AEC-AE77777D99B6}"/>
            </a:ext>
          </a:extLst>
        </xdr:cNvPr>
        <xdr:cNvSpPr/>
      </xdr:nvSpPr>
      <xdr:spPr>
        <a:xfrm>
          <a:off x="15430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51163</xdr:rowOff>
    </xdr:from>
    <xdr:to>
      <xdr:col>85</xdr:col>
      <xdr:colOff>127000</xdr:colOff>
      <xdr:row>85</xdr:row>
      <xdr:rowOff>93618</xdr:rowOff>
    </xdr:to>
    <xdr:cxnSp macro="">
      <xdr:nvCxnSpPr>
        <xdr:cNvPr id="526" name="直線コネクタ 525">
          <a:extLst>
            <a:ext uri="{FF2B5EF4-FFF2-40B4-BE49-F238E27FC236}">
              <a16:creationId xmlns:a16="http://schemas.microsoft.com/office/drawing/2014/main" id="{B62EE7B8-90EF-44E4-AB91-F4825F6C2782}"/>
            </a:ext>
          </a:extLst>
        </xdr:cNvPr>
        <xdr:cNvCxnSpPr/>
      </xdr:nvCxnSpPr>
      <xdr:spPr>
        <a:xfrm>
          <a:off x="15481300" y="1462441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82006</xdr:rowOff>
    </xdr:from>
    <xdr:to>
      <xdr:col>76</xdr:col>
      <xdr:colOff>165100</xdr:colOff>
      <xdr:row>86</xdr:row>
      <xdr:rowOff>12156</xdr:rowOff>
    </xdr:to>
    <xdr:sp macro="" textlink="">
      <xdr:nvSpPr>
        <xdr:cNvPr id="527" name="楕円 526">
          <a:extLst>
            <a:ext uri="{FF2B5EF4-FFF2-40B4-BE49-F238E27FC236}">
              <a16:creationId xmlns:a16="http://schemas.microsoft.com/office/drawing/2014/main" id="{B097A49C-8786-48C1-BE60-D42C0859B91F}"/>
            </a:ext>
          </a:extLst>
        </xdr:cNvPr>
        <xdr:cNvSpPr/>
      </xdr:nvSpPr>
      <xdr:spPr>
        <a:xfrm>
          <a:off x="14541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51163</xdr:rowOff>
    </xdr:from>
    <xdr:to>
      <xdr:col>81</xdr:col>
      <xdr:colOff>50800</xdr:colOff>
      <xdr:row>85</xdr:row>
      <xdr:rowOff>132806</xdr:rowOff>
    </xdr:to>
    <xdr:cxnSp macro="">
      <xdr:nvCxnSpPr>
        <xdr:cNvPr id="528" name="直線コネクタ 527">
          <a:extLst>
            <a:ext uri="{FF2B5EF4-FFF2-40B4-BE49-F238E27FC236}">
              <a16:creationId xmlns:a16="http://schemas.microsoft.com/office/drawing/2014/main" id="{41735C92-C570-4D47-8164-67432FC970E3}"/>
            </a:ext>
          </a:extLst>
        </xdr:cNvPr>
        <xdr:cNvCxnSpPr/>
      </xdr:nvCxnSpPr>
      <xdr:spPr>
        <a:xfrm flipV="1">
          <a:off x="14592300" y="1462441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46082</xdr:rowOff>
    </xdr:from>
    <xdr:to>
      <xdr:col>72</xdr:col>
      <xdr:colOff>38100</xdr:colOff>
      <xdr:row>85</xdr:row>
      <xdr:rowOff>147682</xdr:rowOff>
    </xdr:to>
    <xdr:sp macro="" textlink="">
      <xdr:nvSpPr>
        <xdr:cNvPr id="529" name="楕円 528">
          <a:extLst>
            <a:ext uri="{FF2B5EF4-FFF2-40B4-BE49-F238E27FC236}">
              <a16:creationId xmlns:a16="http://schemas.microsoft.com/office/drawing/2014/main" id="{70BDA197-9153-49F5-9F47-A061B350A044}"/>
            </a:ext>
          </a:extLst>
        </xdr:cNvPr>
        <xdr:cNvSpPr/>
      </xdr:nvSpPr>
      <xdr:spPr>
        <a:xfrm>
          <a:off x="13652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96882</xdr:rowOff>
    </xdr:from>
    <xdr:to>
      <xdr:col>76</xdr:col>
      <xdr:colOff>114300</xdr:colOff>
      <xdr:row>85</xdr:row>
      <xdr:rowOff>132806</xdr:rowOff>
    </xdr:to>
    <xdr:cxnSp macro="">
      <xdr:nvCxnSpPr>
        <xdr:cNvPr id="530" name="直線コネクタ 529">
          <a:extLst>
            <a:ext uri="{FF2B5EF4-FFF2-40B4-BE49-F238E27FC236}">
              <a16:creationId xmlns:a16="http://schemas.microsoft.com/office/drawing/2014/main" id="{11C8E720-6928-421B-AC4F-A0F06465B9C6}"/>
            </a:ext>
          </a:extLst>
        </xdr:cNvPr>
        <xdr:cNvCxnSpPr/>
      </xdr:nvCxnSpPr>
      <xdr:spPr>
        <a:xfrm>
          <a:off x="13703300" y="146701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130992</xdr:rowOff>
    </xdr:from>
    <xdr:to>
      <xdr:col>67</xdr:col>
      <xdr:colOff>101600</xdr:colOff>
      <xdr:row>85</xdr:row>
      <xdr:rowOff>61142</xdr:rowOff>
    </xdr:to>
    <xdr:sp macro="" textlink="">
      <xdr:nvSpPr>
        <xdr:cNvPr id="531" name="楕円 530">
          <a:extLst>
            <a:ext uri="{FF2B5EF4-FFF2-40B4-BE49-F238E27FC236}">
              <a16:creationId xmlns:a16="http://schemas.microsoft.com/office/drawing/2014/main" id="{F84716CF-5436-4BAD-8D11-7C1A7356D927}"/>
            </a:ext>
          </a:extLst>
        </xdr:cNvPr>
        <xdr:cNvSpPr/>
      </xdr:nvSpPr>
      <xdr:spPr>
        <a:xfrm>
          <a:off x="12763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10342</xdr:rowOff>
    </xdr:from>
    <xdr:to>
      <xdr:col>71</xdr:col>
      <xdr:colOff>177800</xdr:colOff>
      <xdr:row>85</xdr:row>
      <xdr:rowOff>96882</xdr:rowOff>
    </xdr:to>
    <xdr:cxnSp macro="">
      <xdr:nvCxnSpPr>
        <xdr:cNvPr id="532" name="直線コネクタ 531">
          <a:extLst>
            <a:ext uri="{FF2B5EF4-FFF2-40B4-BE49-F238E27FC236}">
              <a16:creationId xmlns:a16="http://schemas.microsoft.com/office/drawing/2014/main" id="{4EE69812-F69E-4F01-94C0-E1D18A413D8A}"/>
            </a:ext>
          </a:extLst>
        </xdr:cNvPr>
        <xdr:cNvCxnSpPr/>
      </xdr:nvCxnSpPr>
      <xdr:spPr>
        <a:xfrm>
          <a:off x="12814300" y="14583592"/>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33" name="n_1aveValue【消防施設】&#10;有形固定資産減価償却率">
          <a:extLst>
            <a:ext uri="{FF2B5EF4-FFF2-40B4-BE49-F238E27FC236}">
              <a16:creationId xmlns:a16="http://schemas.microsoft.com/office/drawing/2014/main" id="{B4263F51-C562-445F-BFA9-38004D3DD8FD}"/>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534" name="n_2aveValue【消防施設】&#10;有形固定資産減価償却率">
          <a:extLst>
            <a:ext uri="{FF2B5EF4-FFF2-40B4-BE49-F238E27FC236}">
              <a16:creationId xmlns:a16="http://schemas.microsoft.com/office/drawing/2014/main" id="{DD4421A6-1259-40BE-9E4B-019D26E09071}"/>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535" name="n_3aveValue【消防施設】&#10;有形固定資産減価償却率">
          <a:extLst>
            <a:ext uri="{FF2B5EF4-FFF2-40B4-BE49-F238E27FC236}">
              <a16:creationId xmlns:a16="http://schemas.microsoft.com/office/drawing/2014/main" id="{FFDA6FE3-8E46-4A7B-A741-82A32C01DDB5}"/>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536" name="n_4aveValue【消防施設】&#10;有形固定資産減価償却率">
          <a:extLst>
            <a:ext uri="{FF2B5EF4-FFF2-40B4-BE49-F238E27FC236}">
              <a16:creationId xmlns:a16="http://schemas.microsoft.com/office/drawing/2014/main" id="{CE15A663-86BE-4285-8138-A10D6C9F1CAE}"/>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93090</xdr:rowOff>
    </xdr:from>
    <xdr:ext cx="405111" cy="259045"/>
    <xdr:sp macro="" textlink="">
      <xdr:nvSpPr>
        <xdr:cNvPr id="537" name="n_1mainValue【消防施設】&#10;有形固定資産減価償却率">
          <a:extLst>
            <a:ext uri="{FF2B5EF4-FFF2-40B4-BE49-F238E27FC236}">
              <a16:creationId xmlns:a16="http://schemas.microsoft.com/office/drawing/2014/main" id="{955C6B72-06A4-4150-9B10-402988C7F4D9}"/>
            </a:ext>
          </a:extLst>
        </xdr:cNvPr>
        <xdr:cNvSpPr txBox="1"/>
      </xdr:nvSpPr>
      <xdr:spPr>
        <a:xfrm>
          <a:off x="15266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3283</xdr:rowOff>
    </xdr:from>
    <xdr:ext cx="405111" cy="259045"/>
    <xdr:sp macro="" textlink="">
      <xdr:nvSpPr>
        <xdr:cNvPr id="538" name="n_2mainValue【消防施設】&#10;有形固定資産減価償却率">
          <a:extLst>
            <a:ext uri="{FF2B5EF4-FFF2-40B4-BE49-F238E27FC236}">
              <a16:creationId xmlns:a16="http://schemas.microsoft.com/office/drawing/2014/main" id="{E58AACB7-150B-494B-9CCA-B23F2F4FB176}"/>
            </a:ext>
          </a:extLst>
        </xdr:cNvPr>
        <xdr:cNvSpPr txBox="1"/>
      </xdr:nvSpPr>
      <xdr:spPr>
        <a:xfrm>
          <a:off x="14389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138809</xdr:rowOff>
    </xdr:from>
    <xdr:ext cx="405111" cy="259045"/>
    <xdr:sp macro="" textlink="">
      <xdr:nvSpPr>
        <xdr:cNvPr id="539" name="n_3mainValue【消防施設】&#10;有形固定資産減価償却率">
          <a:extLst>
            <a:ext uri="{FF2B5EF4-FFF2-40B4-BE49-F238E27FC236}">
              <a16:creationId xmlns:a16="http://schemas.microsoft.com/office/drawing/2014/main" id="{D0B2E668-2C63-4B48-AAD9-2B5969B2EA90}"/>
            </a:ext>
          </a:extLst>
        </xdr:cNvPr>
        <xdr:cNvSpPr txBox="1"/>
      </xdr:nvSpPr>
      <xdr:spPr>
        <a:xfrm>
          <a:off x="13500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52269</xdr:rowOff>
    </xdr:from>
    <xdr:ext cx="405111" cy="259045"/>
    <xdr:sp macro="" textlink="">
      <xdr:nvSpPr>
        <xdr:cNvPr id="540" name="n_4mainValue【消防施設】&#10;有形固定資産減価償却率">
          <a:extLst>
            <a:ext uri="{FF2B5EF4-FFF2-40B4-BE49-F238E27FC236}">
              <a16:creationId xmlns:a16="http://schemas.microsoft.com/office/drawing/2014/main" id="{447AF597-F747-4B73-93D4-62F6212A1B21}"/>
            </a:ext>
          </a:extLst>
        </xdr:cNvPr>
        <xdr:cNvSpPr txBox="1"/>
      </xdr:nvSpPr>
      <xdr:spPr>
        <a:xfrm>
          <a:off x="12611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a:extLst>
            <a:ext uri="{FF2B5EF4-FFF2-40B4-BE49-F238E27FC236}">
              <a16:creationId xmlns:a16="http://schemas.microsoft.com/office/drawing/2014/main" id="{AB972193-AADC-4AB1-B0A8-B0978BDE09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a:extLst>
            <a:ext uri="{FF2B5EF4-FFF2-40B4-BE49-F238E27FC236}">
              <a16:creationId xmlns:a16="http://schemas.microsoft.com/office/drawing/2014/main" id="{7FA29D73-188A-42CE-8365-161983FCA6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a:extLst>
            <a:ext uri="{FF2B5EF4-FFF2-40B4-BE49-F238E27FC236}">
              <a16:creationId xmlns:a16="http://schemas.microsoft.com/office/drawing/2014/main" id="{76E64107-6AFA-4AA7-9257-9FA97B07F4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a:extLst>
            <a:ext uri="{FF2B5EF4-FFF2-40B4-BE49-F238E27FC236}">
              <a16:creationId xmlns:a16="http://schemas.microsoft.com/office/drawing/2014/main" id="{2AC163EB-D9F8-45C9-BBEF-CD800EF812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a:extLst>
            <a:ext uri="{FF2B5EF4-FFF2-40B4-BE49-F238E27FC236}">
              <a16:creationId xmlns:a16="http://schemas.microsoft.com/office/drawing/2014/main" id="{EB93A49D-2091-4D53-8146-90BBCBFD46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a:extLst>
            <a:ext uri="{FF2B5EF4-FFF2-40B4-BE49-F238E27FC236}">
              <a16:creationId xmlns:a16="http://schemas.microsoft.com/office/drawing/2014/main" id="{87E92BB3-DB96-4754-9135-4F52FC8771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a:extLst>
            <a:ext uri="{FF2B5EF4-FFF2-40B4-BE49-F238E27FC236}">
              <a16:creationId xmlns:a16="http://schemas.microsoft.com/office/drawing/2014/main" id="{4AA5DCC3-EB0D-40AB-AB0B-1FFD7FB6B8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a:extLst>
            <a:ext uri="{FF2B5EF4-FFF2-40B4-BE49-F238E27FC236}">
              <a16:creationId xmlns:a16="http://schemas.microsoft.com/office/drawing/2014/main" id="{47E264ED-0557-4932-A596-43F5FBAF1E1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a:extLst>
            <a:ext uri="{FF2B5EF4-FFF2-40B4-BE49-F238E27FC236}">
              <a16:creationId xmlns:a16="http://schemas.microsoft.com/office/drawing/2014/main" id="{D62CCFB4-316B-4F62-9085-0CCFBA4EF8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a:extLst>
            <a:ext uri="{FF2B5EF4-FFF2-40B4-BE49-F238E27FC236}">
              <a16:creationId xmlns:a16="http://schemas.microsoft.com/office/drawing/2014/main" id="{9D082D7A-46CE-4BD8-A975-926F10C1B5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1" name="直線コネクタ 550">
          <a:extLst>
            <a:ext uri="{FF2B5EF4-FFF2-40B4-BE49-F238E27FC236}">
              <a16:creationId xmlns:a16="http://schemas.microsoft.com/office/drawing/2014/main" id="{E1654058-4BC9-4DBF-A769-D0396932C03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2" name="テキスト ボックス 551">
          <a:extLst>
            <a:ext uri="{FF2B5EF4-FFF2-40B4-BE49-F238E27FC236}">
              <a16:creationId xmlns:a16="http://schemas.microsoft.com/office/drawing/2014/main" id="{C85E68F0-4397-4028-9DE4-BF625A179A3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3" name="直線コネクタ 552">
          <a:extLst>
            <a:ext uri="{FF2B5EF4-FFF2-40B4-BE49-F238E27FC236}">
              <a16:creationId xmlns:a16="http://schemas.microsoft.com/office/drawing/2014/main" id="{060BA76D-1E9F-49D2-9D29-41BC8DDCAA7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4" name="テキスト ボックス 553">
          <a:extLst>
            <a:ext uri="{FF2B5EF4-FFF2-40B4-BE49-F238E27FC236}">
              <a16:creationId xmlns:a16="http://schemas.microsoft.com/office/drawing/2014/main" id="{3FE18C84-5A80-49F6-8DA0-0AD7E553B13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5" name="直線コネクタ 554">
          <a:extLst>
            <a:ext uri="{FF2B5EF4-FFF2-40B4-BE49-F238E27FC236}">
              <a16:creationId xmlns:a16="http://schemas.microsoft.com/office/drawing/2014/main" id="{FA6C2FCB-C035-487E-91C8-C294B21F9E6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6" name="テキスト ボックス 555">
          <a:extLst>
            <a:ext uri="{FF2B5EF4-FFF2-40B4-BE49-F238E27FC236}">
              <a16:creationId xmlns:a16="http://schemas.microsoft.com/office/drawing/2014/main" id="{305B3ECF-04B7-44FA-AA9C-C5E3EED1BFB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7" name="直線コネクタ 556">
          <a:extLst>
            <a:ext uri="{FF2B5EF4-FFF2-40B4-BE49-F238E27FC236}">
              <a16:creationId xmlns:a16="http://schemas.microsoft.com/office/drawing/2014/main" id="{1872FC0D-144C-4AB1-9F48-F603EB2CBE1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8" name="テキスト ボックス 557">
          <a:extLst>
            <a:ext uri="{FF2B5EF4-FFF2-40B4-BE49-F238E27FC236}">
              <a16:creationId xmlns:a16="http://schemas.microsoft.com/office/drawing/2014/main" id="{6BB5340A-F3C1-406D-AD02-2BBA398B290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9" name="直線コネクタ 558">
          <a:extLst>
            <a:ext uri="{FF2B5EF4-FFF2-40B4-BE49-F238E27FC236}">
              <a16:creationId xmlns:a16="http://schemas.microsoft.com/office/drawing/2014/main" id="{7D1138F0-CB2F-4E89-A672-E5388502D5F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0" name="テキスト ボックス 559">
          <a:extLst>
            <a:ext uri="{FF2B5EF4-FFF2-40B4-BE49-F238E27FC236}">
              <a16:creationId xmlns:a16="http://schemas.microsoft.com/office/drawing/2014/main" id="{8056F751-F37D-441C-81D0-E127E39E7E5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1" name="直線コネクタ 560">
          <a:extLst>
            <a:ext uri="{FF2B5EF4-FFF2-40B4-BE49-F238E27FC236}">
              <a16:creationId xmlns:a16="http://schemas.microsoft.com/office/drawing/2014/main" id="{C9B69410-BC60-43E6-A913-4C8E965E559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2" name="テキスト ボックス 561">
          <a:extLst>
            <a:ext uri="{FF2B5EF4-FFF2-40B4-BE49-F238E27FC236}">
              <a16:creationId xmlns:a16="http://schemas.microsoft.com/office/drawing/2014/main" id="{B6A99902-57F5-4870-8BCF-0E6AF7D7234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a:extLst>
            <a:ext uri="{FF2B5EF4-FFF2-40B4-BE49-F238E27FC236}">
              <a16:creationId xmlns:a16="http://schemas.microsoft.com/office/drawing/2014/main" id="{D48AE7A5-810B-4A15-AD17-223BE950B9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123170CB-57DA-4E10-A28B-2A37F8160E1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消防施設】&#10;一人当たり面積グラフ枠">
          <a:extLst>
            <a:ext uri="{FF2B5EF4-FFF2-40B4-BE49-F238E27FC236}">
              <a16:creationId xmlns:a16="http://schemas.microsoft.com/office/drawing/2014/main" id="{917FC29D-6B74-4CD7-8297-914AC2435A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566" name="直線コネクタ 565">
          <a:extLst>
            <a:ext uri="{FF2B5EF4-FFF2-40B4-BE49-F238E27FC236}">
              <a16:creationId xmlns:a16="http://schemas.microsoft.com/office/drawing/2014/main" id="{3915DD09-A4C6-43C1-9349-9998671E6F92}"/>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67" name="【消防施設】&#10;一人当たり面積最小値テキスト">
          <a:extLst>
            <a:ext uri="{FF2B5EF4-FFF2-40B4-BE49-F238E27FC236}">
              <a16:creationId xmlns:a16="http://schemas.microsoft.com/office/drawing/2014/main" id="{2A527448-A93D-4E5C-A018-9EB8A07069A6}"/>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68" name="直線コネクタ 567">
          <a:extLst>
            <a:ext uri="{FF2B5EF4-FFF2-40B4-BE49-F238E27FC236}">
              <a16:creationId xmlns:a16="http://schemas.microsoft.com/office/drawing/2014/main" id="{00A9A8B8-1260-47D7-9D7D-1D92288DB09C}"/>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69" name="【消防施設】&#10;一人当たり面積最大値テキスト">
          <a:extLst>
            <a:ext uri="{FF2B5EF4-FFF2-40B4-BE49-F238E27FC236}">
              <a16:creationId xmlns:a16="http://schemas.microsoft.com/office/drawing/2014/main" id="{94E80ACD-3DB4-44E6-A7BD-3043E5DDC7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70" name="直線コネクタ 569">
          <a:extLst>
            <a:ext uri="{FF2B5EF4-FFF2-40B4-BE49-F238E27FC236}">
              <a16:creationId xmlns:a16="http://schemas.microsoft.com/office/drawing/2014/main" id="{7635EFD2-D6FE-471A-8AD4-9B2FFC263DB7}"/>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71" name="【消防施設】&#10;一人当たり面積平均値テキスト">
          <a:extLst>
            <a:ext uri="{FF2B5EF4-FFF2-40B4-BE49-F238E27FC236}">
              <a16:creationId xmlns:a16="http://schemas.microsoft.com/office/drawing/2014/main" id="{DB9D5803-EF04-44D0-8907-46CA8995BC45}"/>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72" name="フローチャート: 判断 571">
          <a:extLst>
            <a:ext uri="{FF2B5EF4-FFF2-40B4-BE49-F238E27FC236}">
              <a16:creationId xmlns:a16="http://schemas.microsoft.com/office/drawing/2014/main" id="{F1C8A1EC-A920-419E-BA50-7827F01F54EC}"/>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73" name="フローチャート: 判断 572">
          <a:extLst>
            <a:ext uri="{FF2B5EF4-FFF2-40B4-BE49-F238E27FC236}">
              <a16:creationId xmlns:a16="http://schemas.microsoft.com/office/drawing/2014/main" id="{69E313C0-6134-4E3B-BCBB-6EEF5070B8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74" name="フローチャート: 判断 573">
          <a:extLst>
            <a:ext uri="{FF2B5EF4-FFF2-40B4-BE49-F238E27FC236}">
              <a16:creationId xmlns:a16="http://schemas.microsoft.com/office/drawing/2014/main" id="{E252E713-4ECF-4FEB-A6B5-56467857C6F1}"/>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75" name="フローチャート: 判断 574">
          <a:extLst>
            <a:ext uri="{FF2B5EF4-FFF2-40B4-BE49-F238E27FC236}">
              <a16:creationId xmlns:a16="http://schemas.microsoft.com/office/drawing/2014/main" id="{3E086760-2405-4D1D-9353-4DBB987728A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76" name="フローチャート: 判断 575">
          <a:extLst>
            <a:ext uri="{FF2B5EF4-FFF2-40B4-BE49-F238E27FC236}">
              <a16:creationId xmlns:a16="http://schemas.microsoft.com/office/drawing/2014/main" id="{1D744F08-AC1A-447D-BA17-05EBF12CD798}"/>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8B18DAED-2884-4BB7-88B2-E366B55A2C9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7BD1C203-7F3E-4A99-9D54-A7C5F00A49C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CA940BCB-839A-4746-883A-A59486F971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86F5EC13-235C-4FA4-B20A-F2220C5E57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23C4233B-55A7-4BE1-8076-CFE94509E2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582" name="楕円 581">
          <a:extLst>
            <a:ext uri="{FF2B5EF4-FFF2-40B4-BE49-F238E27FC236}">
              <a16:creationId xmlns:a16="http://schemas.microsoft.com/office/drawing/2014/main" id="{32CF9D9A-861D-4C1B-96FA-7319C3F7A664}"/>
            </a:ext>
          </a:extLst>
        </xdr:cNvPr>
        <xdr:cNvSpPr/>
      </xdr:nvSpPr>
      <xdr:spPr>
        <a:xfrm>
          <a:off x="221107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60614</xdr:rowOff>
    </xdr:from>
    <xdr:ext cx="469744" cy="259045"/>
    <xdr:sp macro="" textlink="">
      <xdr:nvSpPr>
        <xdr:cNvPr id="583" name="【消防施設】&#10;一人当たり面積該当値テキスト">
          <a:extLst>
            <a:ext uri="{FF2B5EF4-FFF2-40B4-BE49-F238E27FC236}">
              <a16:creationId xmlns:a16="http://schemas.microsoft.com/office/drawing/2014/main" id="{7A498A8C-7ACC-46C4-99D4-505D332F4D3F}"/>
            </a:ext>
          </a:extLst>
        </xdr:cNvPr>
        <xdr:cNvSpPr txBox="1"/>
      </xdr:nvSpPr>
      <xdr:spPr>
        <a:xfrm>
          <a:off x="22199600" y="146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144599</xdr:rowOff>
    </xdr:from>
    <xdr:to>
      <xdr:col>112</xdr:col>
      <xdr:colOff>38100</xdr:colOff>
      <xdr:row>86</xdr:row>
      <xdr:rowOff>74749</xdr:rowOff>
    </xdr:to>
    <xdr:sp macro="" textlink="">
      <xdr:nvSpPr>
        <xdr:cNvPr id="584" name="楕円 583">
          <a:extLst>
            <a:ext uri="{FF2B5EF4-FFF2-40B4-BE49-F238E27FC236}">
              <a16:creationId xmlns:a16="http://schemas.microsoft.com/office/drawing/2014/main" id="{A3936C53-5596-491D-94A8-84F7F7D689D2}"/>
            </a:ext>
          </a:extLst>
        </xdr:cNvPr>
        <xdr:cNvSpPr/>
      </xdr:nvSpPr>
      <xdr:spPr>
        <a:xfrm>
          <a:off x="21272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23949</xdr:rowOff>
    </xdr:from>
    <xdr:to>
      <xdr:col>116</xdr:col>
      <xdr:colOff>63500</xdr:colOff>
      <xdr:row>86</xdr:row>
      <xdr:rowOff>25037</xdr:rowOff>
    </xdr:to>
    <xdr:cxnSp macro="">
      <xdr:nvCxnSpPr>
        <xdr:cNvPr id="585" name="直線コネクタ 584">
          <a:extLst>
            <a:ext uri="{FF2B5EF4-FFF2-40B4-BE49-F238E27FC236}">
              <a16:creationId xmlns:a16="http://schemas.microsoft.com/office/drawing/2014/main" id="{80C3BB7B-A5E9-417B-BDFB-D0F9B7E599EA}"/>
            </a:ext>
          </a:extLst>
        </xdr:cNvPr>
        <xdr:cNvCxnSpPr/>
      </xdr:nvCxnSpPr>
      <xdr:spPr>
        <a:xfrm>
          <a:off x="21323300" y="1476864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140244</xdr:rowOff>
    </xdr:from>
    <xdr:to>
      <xdr:col>107</xdr:col>
      <xdr:colOff>101600</xdr:colOff>
      <xdr:row>86</xdr:row>
      <xdr:rowOff>70394</xdr:rowOff>
    </xdr:to>
    <xdr:sp macro="" textlink="">
      <xdr:nvSpPr>
        <xdr:cNvPr id="586" name="楕円 585">
          <a:extLst>
            <a:ext uri="{FF2B5EF4-FFF2-40B4-BE49-F238E27FC236}">
              <a16:creationId xmlns:a16="http://schemas.microsoft.com/office/drawing/2014/main" id="{41C6A3DD-DF41-4D40-A919-CA51971D6F1B}"/>
            </a:ext>
          </a:extLst>
        </xdr:cNvPr>
        <xdr:cNvSpPr/>
      </xdr:nvSpPr>
      <xdr:spPr>
        <a:xfrm>
          <a:off x="20383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19594</xdr:rowOff>
    </xdr:from>
    <xdr:to>
      <xdr:col>111</xdr:col>
      <xdr:colOff>177800</xdr:colOff>
      <xdr:row>86</xdr:row>
      <xdr:rowOff>23949</xdr:rowOff>
    </xdr:to>
    <xdr:cxnSp macro="">
      <xdr:nvCxnSpPr>
        <xdr:cNvPr id="587" name="直線コネクタ 586">
          <a:extLst>
            <a:ext uri="{FF2B5EF4-FFF2-40B4-BE49-F238E27FC236}">
              <a16:creationId xmlns:a16="http://schemas.microsoft.com/office/drawing/2014/main" id="{8A09E34D-4CE2-438B-83BB-35513074E30E}"/>
            </a:ext>
          </a:extLst>
        </xdr:cNvPr>
        <xdr:cNvCxnSpPr/>
      </xdr:nvCxnSpPr>
      <xdr:spPr>
        <a:xfrm>
          <a:off x="20434300" y="147642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140244</xdr:rowOff>
    </xdr:from>
    <xdr:to>
      <xdr:col>102</xdr:col>
      <xdr:colOff>165100</xdr:colOff>
      <xdr:row>86</xdr:row>
      <xdr:rowOff>70394</xdr:rowOff>
    </xdr:to>
    <xdr:sp macro="" textlink="">
      <xdr:nvSpPr>
        <xdr:cNvPr id="588" name="楕円 587">
          <a:extLst>
            <a:ext uri="{FF2B5EF4-FFF2-40B4-BE49-F238E27FC236}">
              <a16:creationId xmlns:a16="http://schemas.microsoft.com/office/drawing/2014/main" id="{7E705706-5072-40AB-9FAC-DFD73B75B0C7}"/>
            </a:ext>
          </a:extLst>
        </xdr:cNvPr>
        <xdr:cNvSpPr/>
      </xdr:nvSpPr>
      <xdr:spPr>
        <a:xfrm>
          <a:off x="19494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19594</xdr:rowOff>
    </xdr:from>
    <xdr:to>
      <xdr:col>107</xdr:col>
      <xdr:colOff>50800</xdr:colOff>
      <xdr:row>86</xdr:row>
      <xdr:rowOff>19594</xdr:rowOff>
    </xdr:to>
    <xdr:cxnSp macro="">
      <xdr:nvCxnSpPr>
        <xdr:cNvPr id="589" name="直線コネクタ 588">
          <a:extLst>
            <a:ext uri="{FF2B5EF4-FFF2-40B4-BE49-F238E27FC236}">
              <a16:creationId xmlns:a16="http://schemas.microsoft.com/office/drawing/2014/main" id="{D99CF232-31B0-403C-B323-0450A87E0DFE}"/>
            </a:ext>
          </a:extLst>
        </xdr:cNvPr>
        <xdr:cNvCxnSpPr/>
      </xdr:nvCxnSpPr>
      <xdr:spPr>
        <a:xfrm>
          <a:off x="19545300" y="14764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590" name="楕円 589">
          <a:extLst>
            <a:ext uri="{FF2B5EF4-FFF2-40B4-BE49-F238E27FC236}">
              <a16:creationId xmlns:a16="http://schemas.microsoft.com/office/drawing/2014/main" id="{3B55FE41-1B82-45F4-ACD8-AFDAD6493EC6}"/>
            </a:ext>
          </a:extLst>
        </xdr:cNvPr>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19594</xdr:rowOff>
    </xdr:from>
    <xdr:to>
      <xdr:col>102</xdr:col>
      <xdr:colOff>114300</xdr:colOff>
      <xdr:row>86</xdr:row>
      <xdr:rowOff>21771</xdr:rowOff>
    </xdr:to>
    <xdr:cxnSp macro="">
      <xdr:nvCxnSpPr>
        <xdr:cNvPr id="591" name="直線コネクタ 590">
          <a:extLst>
            <a:ext uri="{FF2B5EF4-FFF2-40B4-BE49-F238E27FC236}">
              <a16:creationId xmlns:a16="http://schemas.microsoft.com/office/drawing/2014/main" id="{616F1BF5-4CBB-43FB-B352-9427D03530E0}"/>
            </a:ext>
          </a:extLst>
        </xdr:cNvPr>
        <xdr:cNvCxnSpPr/>
      </xdr:nvCxnSpPr>
      <xdr:spPr>
        <a:xfrm flipV="1">
          <a:off x="18656300" y="147642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92" name="n_1aveValue【消防施設】&#10;一人当たり面積">
          <a:extLst>
            <a:ext uri="{FF2B5EF4-FFF2-40B4-BE49-F238E27FC236}">
              <a16:creationId xmlns:a16="http://schemas.microsoft.com/office/drawing/2014/main" id="{2C0816AE-508F-42BB-99F2-40FA71ABBE55}"/>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93" name="n_2aveValue【消防施設】&#10;一人当たり面積">
          <a:extLst>
            <a:ext uri="{FF2B5EF4-FFF2-40B4-BE49-F238E27FC236}">
              <a16:creationId xmlns:a16="http://schemas.microsoft.com/office/drawing/2014/main" id="{6D6B9DFD-51C8-45E1-8E41-90A0E2FAD5C2}"/>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94" name="n_3aveValue【消防施設】&#10;一人当たり面積">
          <a:extLst>
            <a:ext uri="{FF2B5EF4-FFF2-40B4-BE49-F238E27FC236}">
              <a16:creationId xmlns:a16="http://schemas.microsoft.com/office/drawing/2014/main" id="{C9201944-FB9F-4010-8172-3934D40FAEC3}"/>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95" name="n_4aveValue【消防施設】&#10;一人当たり面積">
          <a:extLst>
            <a:ext uri="{FF2B5EF4-FFF2-40B4-BE49-F238E27FC236}">
              <a16:creationId xmlns:a16="http://schemas.microsoft.com/office/drawing/2014/main" id="{275E7BAD-93BA-49F5-8B65-C8A1965BD7D4}"/>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65876</xdr:rowOff>
    </xdr:from>
    <xdr:ext cx="469744" cy="259045"/>
    <xdr:sp macro="" textlink="">
      <xdr:nvSpPr>
        <xdr:cNvPr id="596" name="n_1mainValue【消防施設】&#10;一人当たり面積">
          <a:extLst>
            <a:ext uri="{FF2B5EF4-FFF2-40B4-BE49-F238E27FC236}">
              <a16:creationId xmlns:a16="http://schemas.microsoft.com/office/drawing/2014/main" id="{6DFBFCB1-DA77-4C4B-BD10-18F042EFF574}"/>
            </a:ext>
          </a:extLst>
        </xdr:cNvPr>
        <xdr:cNvSpPr txBox="1"/>
      </xdr:nvSpPr>
      <xdr:spPr>
        <a:xfrm>
          <a:off x="210757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61521</xdr:rowOff>
    </xdr:from>
    <xdr:ext cx="469744" cy="259045"/>
    <xdr:sp macro="" textlink="">
      <xdr:nvSpPr>
        <xdr:cNvPr id="597" name="n_2mainValue【消防施設】&#10;一人当たり面積">
          <a:extLst>
            <a:ext uri="{FF2B5EF4-FFF2-40B4-BE49-F238E27FC236}">
              <a16:creationId xmlns:a16="http://schemas.microsoft.com/office/drawing/2014/main" id="{F70AD029-E9EF-4EC0-8629-EAB72ACF2C61}"/>
            </a:ext>
          </a:extLst>
        </xdr:cNvPr>
        <xdr:cNvSpPr txBox="1"/>
      </xdr:nvSpPr>
      <xdr:spPr>
        <a:xfrm>
          <a:off x="20199427" y="1480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61521</xdr:rowOff>
    </xdr:from>
    <xdr:ext cx="469744" cy="259045"/>
    <xdr:sp macro="" textlink="">
      <xdr:nvSpPr>
        <xdr:cNvPr id="598" name="n_3mainValue【消防施設】&#10;一人当たり面積">
          <a:extLst>
            <a:ext uri="{FF2B5EF4-FFF2-40B4-BE49-F238E27FC236}">
              <a16:creationId xmlns:a16="http://schemas.microsoft.com/office/drawing/2014/main" id="{CFE3B9AF-BCBA-4F72-8AC9-576B608ECC47}"/>
            </a:ext>
          </a:extLst>
        </xdr:cNvPr>
        <xdr:cNvSpPr txBox="1"/>
      </xdr:nvSpPr>
      <xdr:spPr>
        <a:xfrm>
          <a:off x="19310427" y="1480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599" name="n_4mainValue【消防施設】&#10;一人当たり面積">
          <a:extLst>
            <a:ext uri="{FF2B5EF4-FFF2-40B4-BE49-F238E27FC236}">
              <a16:creationId xmlns:a16="http://schemas.microsoft.com/office/drawing/2014/main" id="{46CC450E-576D-4B22-839D-FD06A393F47A}"/>
            </a:ext>
          </a:extLst>
        </xdr:cNvPr>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a16="http://schemas.microsoft.com/office/drawing/2014/main" id="{CBF0BE87-1A83-4F0F-A2C2-EED4B21CAD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a16="http://schemas.microsoft.com/office/drawing/2014/main" id="{91E4C58D-DD0A-435C-98C8-26AC5D9361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a16="http://schemas.microsoft.com/office/drawing/2014/main" id="{9AB9D37D-CA45-4DDD-AD7C-FA4E9C7C39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a16="http://schemas.microsoft.com/office/drawing/2014/main" id="{EC0F3345-27AD-48C7-A08B-FC1823B131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a16="http://schemas.microsoft.com/office/drawing/2014/main" id="{1CF9F3AB-48D4-4E73-BF6B-C1EDFBBA8EE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a16="http://schemas.microsoft.com/office/drawing/2014/main" id="{105C1702-F22B-4F12-AB2F-BC4D1DBB6E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a16="http://schemas.microsoft.com/office/drawing/2014/main" id="{57FA7163-45C5-49A6-A7AF-C6C6FD3322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a16="http://schemas.microsoft.com/office/drawing/2014/main" id="{1D1CA981-8A9D-45CF-87F5-ACD428D81F5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a:extLst>
            <a:ext uri="{FF2B5EF4-FFF2-40B4-BE49-F238E27FC236}">
              <a16:creationId xmlns:a16="http://schemas.microsoft.com/office/drawing/2014/main" id="{C4639457-0B3C-4FCD-A887-BAF81F9837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a16="http://schemas.microsoft.com/office/drawing/2014/main" id="{934E2249-9529-4028-863D-99F7AC78A42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754A660E-10DC-4B4D-8207-B4697E6423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1" name="直線コネクタ 610">
          <a:extLst>
            <a:ext uri="{FF2B5EF4-FFF2-40B4-BE49-F238E27FC236}">
              <a16:creationId xmlns:a16="http://schemas.microsoft.com/office/drawing/2014/main" id="{58D28EE8-A3FE-49EF-B878-9F0632559E9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BCCB4762-D321-490F-96BB-BA48A1504F3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3" name="直線コネクタ 612">
          <a:extLst>
            <a:ext uri="{FF2B5EF4-FFF2-40B4-BE49-F238E27FC236}">
              <a16:creationId xmlns:a16="http://schemas.microsoft.com/office/drawing/2014/main" id="{6F638C4C-AE9A-4BEA-8FCF-2B5F5630CF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4" name="テキスト ボックス 613">
          <a:extLst>
            <a:ext uri="{FF2B5EF4-FFF2-40B4-BE49-F238E27FC236}">
              <a16:creationId xmlns:a16="http://schemas.microsoft.com/office/drawing/2014/main" id="{F989AE36-A9B7-4FE3-A774-91F852DA19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5" name="直線コネクタ 614">
          <a:extLst>
            <a:ext uri="{FF2B5EF4-FFF2-40B4-BE49-F238E27FC236}">
              <a16:creationId xmlns:a16="http://schemas.microsoft.com/office/drawing/2014/main" id="{B92972F2-2E75-4384-9AAD-FA1957EE3A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6" name="テキスト ボックス 615">
          <a:extLst>
            <a:ext uri="{FF2B5EF4-FFF2-40B4-BE49-F238E27FC236}">
              <a16:creationId xmlns:a16="http://schemas.microsoft.com/office/drawing/2014/main" id="{7F50B543-4700-4D2F-9F72-FBC76A30BA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7" name="直線コネクタ 616">
          <a:extLst>
            <a:ext uri="{FF2B5EF4-FFF2-40B4-BE49-F238E27FC236}">
              <a16:creationId xmlns:a16="http://schemas.microsoft.com/office/drawing/2014/main" id="{6D5ECCC6-9531-4173-B0C4-4A1293E0F6C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8" name="テキスト ボックス 617">
          <a:extLst>
            <a:ext uri="{FF2B5EF4-FFF2-40B4-BE49-F238E27FC236}">
              <a16:creationId xmlns:a16="http://schemas.microsoft.com/office/drawing/2014/main" id="{EDE3CBB8-9DD8-457E-8844-096E99606F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9" name="直線コネクタ 618">
          <a:extLst>
            <a:ext uri="{FF2B5EF4-FFF2-40B4-BE49-F238E27FC236}">
              <a16:creationId xmlns:a16="http://schemas.microsoft.com/office/drawing/2014/main" id="{8F4057FD-A7FE-4640-ABC2-7409EA33DEF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0" name="テキスト ボックス 619">
          <a:extLst>
            <a:ext uri="{FF2B5EF4-FFF2-40B4-BE49-F238E27FC236}">
              <a16:creationId xmlns:a16="http://schemas.microsoft.com/office/drawing/2014/main" id="{377A53F3-5269-46E6-AC6C-7FC7408C362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1" name="直線コネクタ 620">
          <a:extLst>
            <a:ext uri="{FF2B5EF4-FFF2-40B4-BE49-F238E27FC236}">
              <a16:creationId xmlns:a16="http://schemas.microsoft.com/office/drawing/2014/main" id="{21E25A42-2D27-447F-923E-4BE2D49C9F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2" name="テキスト ボックス 621">
          <a:extLst>
            <a:ext uri="{FF2B5EF4-FFF2-40B4-BE49-F238E27FC236}">
              <a16:creationId xmlns:a16="http://schemas.microsoft.com/office/drawing/2014/main" id="{BF34237F-004D-4BAF-AF7C-295CB24B469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a:extLst>
            <a:ext uri="{FF2B5EF4-FFF2-40B4-BE49-F238E27FC236}">
              <a16:creationId xmlns:a16="http://schemas.microsoft.com/office/drawing/2014/main" id="{0386FBD2-77F6-4992-8E52-45218439728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庁舎】&#10;有形固定資産減価償却率グラフ枠">
          <a:extLst>
            <a:ext uri="{FF2B5EF4-FFF2-40B4-BE49-F238E27FC236}">
              <a16:creationId xmlns:a16="http://schemas.microsoft.com/office/drawing/2014/main" id="{6F232B24-AF61-403B-93A2-77BF43A559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25" name="直線コネクタ 624">
          <a:extLst>
            <a:ext uri="{FF2B5EF4-FFF2-40B4-BE49-F238E27FC236}">
              <a16:creationId xmlns:a16="http://schemas.microsoft.com/office/drawing/2014/main" id="{3ECCAA86-E00D-4532-A7D6-A66E092B07D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6" name="【庁舎】&#10;有形固定資産減価償却率最小値テキスト">
          <a:extLst>
            <a:ext uri="{FF2B5EF4-FFF2-40B4-BE49-F238E27FC236}">
              <a16:creationId xmlns:a16="http://schemas.microsoft.com/office/drawing/2014/main" id="{3B4EB384-3F0C-4BE7-A712-1B4A93586F6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7" name="直線コネクタ 626">
          <a:extLst>
            <a:ext uri="{FF2B5EF4-FFF2-40B4-BE49-F238E27FC236}">
              <a16:creationId xmlns:a16="http://schemas.microsoft.com/office/drawing/2014/main" id="{2C65A716-A67A-483C-A55D-F8BE875B3DD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28" name="【庁舎】&#10;有形固定資産減価償却率最大値テキスト">
          <a:extLst>
            <a:ext uri="{FF2B5EF4-FFF2-40B4-BE49-F238E27FC236}">
              <a16:creationId xmlns:a16="http://schemas.microsoft.com/office/drawing/2014/main" id="{B6F1EAB4-2F2D-4A0C-BD4D-29B9FD221C2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29" name="直線コネクタ 628">
          <a:extLst>
            <a:ext uri="{FF2B5EF4-FFF2-40B4-BE49-F238E27FC236}">
              <a16:creationId xmlns:a16="http://schemas.microsoft.com/office/drawing/2014/main" id="{086016BB-03E0-4FE5-B572-FA1DEC73C748}"/>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30" name="【庁舎】&#10;有形固定資産減価償却率平均値テキスト">
          <a:extLst>
            <a:ext uri="{FF2B5EF4-FFF2-40B4-BE49-F238E27FC236}">
              <a16:creationId xmlns:a16="http://schemas.microsoft.com/office/drawing/2014/main" id="{D77D0F5F-8C1C-42AC-B533-132F870AC447}"/>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31" name="フローチャート: 判断 630">
          <a:extLst>
            <a:ext uri="{FF2B5EF4-FFF2-40B4-BE49-F238E27FC236}">
              <a16:creationId xmlns:a16="http://schemas.microsoft.com/office/drawing/2014/main" id="{AAEFE446-E169-40CC-AF7C-B214CD16829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32" name="フローチャート: 判断 631">
          <a:extLst>
            <a:ext uri="{FF2B5EF4-FFF2-40B4-BE49-F238E27FC236}">
              <a16:creationId xmlns:a16="http://schemas.microsoft.com/office/drawing/2014/main" id="{6843FAFA-896F-4B66-952B-84BF378E7F05}"/>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33" name="フローチャート: 判断 632">
          <a:extLst>
            <a:ext uri="{FF2B5EF4-FFF2-40B4-BE49-F238E27FC236}">
              <a16:creationId xmlns:a16="http://schemas.microsoft.com/office/drawing/2014/main" id="{228DD6F0-5D8F-45E1-867C-F10DBD216E3D}"/>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34" name="フローチャート: 判断 633">
          <a:extLst>
            <a:ext uri="{FF2B5EF4-FFF2-40B4-BE49-F238E27FC236}">
              <a16:creationId xmlns:a16="http://schemas.microsoft.com/office/drawing/2014/main" id="{AF79C27F-9657-44AE-A234-A603C6137A3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35" name="フローチャート: 判断 634">
          <a:extLst>
            <a:ext uri="{FF2B5EF4-FFF2-40B4-BE49-F238E27FC236}">
              <a16:creationId xmlns:a16="http://schemas.microsoft.com/office/drawing/2014/main" id="{8D1964C8-79B9-43E5-9C6B-BB7FA42473A9}"/>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79DEBC70-3778-4B04-A1F0-EA6D5E008F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EF424ECC-0CB2-4E20-8F58-2D3B22ADC3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57ED0F0-1352-45BA-B5E1-B7A0C3767F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BAF86837-F699-44DB-B11F-C461299C60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DF47FADB-7B41-43EF-9B4B-4670CC561C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133169</xdr:rowOff>
    </xdr:from>
    <xdr:to>
      <xdr:col>85</xdr:col>
      <xdr:colOff>177800</xdr:colOff>
      <xdr:row>109</xdr:row>
      <xdr:rowOff>63319</xdr:rowOff>
    </xdr:to>
    <xdr:sp macro="" textlink="">
      <xdr:nvSpPr>
        <xdr:cNvPr id="641" name="楕円 640">
          <a:extLst>
            <a:ext uri="{FF2B5EF4-FFF2-40B4-BE49-F238E27FC236}">
              <a16:creationId xmlns:a16="http://schemas.microsoft.com/office/drawing/2014/main" id="{7F26FD15-C36D-4625-88A0-312D10D2FDD2}"/>
            </a:ext>
          </a:extLst>
        </xdr:cNvPr>
        <xdr:cNvSpPr/>
      </xdr:nvSpPr>
      <xdr:spPr>
        <a:xfrm>
          <a:off x="162687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48096</xdr:rowOff>
    </xdr:from>
    <xdr:ext cx="405111" cy="259045"/>
    <xdr:sp macro="" textlink="">
      <xdr:nvSpPr>
        <xdr:cNvPr id="642" name="【庁舎】&#10;有形固定資産減価償却率該当値テキスト">
          <a:extLst>
            <a:ext uri="{FF2B5EF4-FFF2-40B4-BE49-F238E27FC236}">
              <a16:creationId xmlns:a16="http://schemas.microsoft.com/office/drawing/2014/main" id="{2DBD7926-BE32-4351-9DF7-EA3B50EA03E7}"/>
            </a:ext>
          </a:extLst>
        </xdr:cNvPr>
        <xdr:cNvSpPr txBox="1"/>
      </xdr:nvSpPr>
      <xdr:spPr>
        <a:xfrm>
          <a:off x="16357600" y="185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643" name="楕円 642">
          <a:extLst>
            <a:ext uri="{FF2B5EF4-FFF2-40B4-BE49-F238E27FC236}">
              <a16:creationId xmlns:a16="http://schemas.microsoft.com/office/drawing/2014/main" id="{C3BA2AB0-8EA0-4763-BB8B-2A3F6F238C30}"/>
            </a:ext>
          </a:extLst>
        </xdr:cNvPr>
        <xdr:cNvSpPr/>
      </xdr:nvSpPr>
      <xdr:spPr>
        <a:xfrm>
          <a:off x="1543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109</xdr:row>
      <xdr:rowOff>12519</xdr:rowOff>
    </xdr:to>
    <xdr:cxnSp macro="">
      <xdr:nvCxnSpPr>
        <xdr:cNvPr id="644" name="直線コネクタ 643">
          <a:extLst>
            <a:ext uri="{FF2B5EF4-FFF2-40B4-BE49-F238E27FC236}">
              <a16:creationId xmlns:a16="http://schemas.microsoft.com/office/drawing/2014/main" id="{6C14C2AD-EFA5-4E82-AAE5-510860CE758F}"/>
            </a:ext>
          </a:extLst>
        </xdr:cNvPr>
        <xdr:cNvCxnSpPr/>
      </xdr:nvCxnSpPr>
      <xdr:spPr>
        <a:xfrm>
          <a:off x="15481300" y="18400123"/>
          <a:ext cx="8382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9071</xdr:rowOff>
    </xdr:from>
    <xdr:to>
      <xdr:col>76</xdr:col>
      <xdr:colOff>165100</xdr:colOff>
      <xdr:row>107</xdr:row>
      <xdr:rowOff>110671</xdr:rowOff>
    </xdr:to>
    <xdr:sp macro="" textlink="">
      <xdr:nvSpPr>
        <xdr:cNvPr id="645" name="楕円 644">
          <a:extLst>
            <a:ext uri="{FF2B5EF4-FFF2-40B4-BE49-F238E27FC236}">
              <a16:creationId xmlns:a16="http://schemas.microsoft.com/office/drawing/2014/main" id="{6497548A-BF93-4C80-B33B-1BD1E8FBA980}"/>
            </a:ext>
          </a:extLst>
        </xdr:cNvPr>
        <xdr:cNvSpPr/>
      </xdr:nvSpPr>
      <xdr:spPr>
        <a:xfrm>
          <a:off x="14541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54973</xdr:rowOff>
    </xdr:from>
    <xdr:to>
      <xdr:col>81</xdr:col>
      <xdr:colOff>50800</xdr:colOff>
      <xdr:row>107</xdr:row>
      <xdr:rowOff>59871</xdr:rowOff>
    </xdr:to>
    <xdr:cxnSp macro="">
      <xdr:nvCxnSpPr>
        <xdr:cNvPr id="646" name="直線コネクタ 645">
          <a:extLst>
            <a:ext uri="{FF2B5EF4-FFF2-40B4-BE49-F238E27FC236}">
              <a16:creationId xmlns:a16="http://schemas.microsoft.com/office/drawing/2014/main" id="{9F3AC70C-9BD1-47A3-BF0F-E61DD7062C2A}"/>
            </a:ext>
          </a:extLst>
        </xdr:cNvPr>
        <xdr:cNvCxnSpPr/>
      </xdr:nvCxnSpPr>
      <xdr:spPr>
        <a:xfrm flipV="1">
          <a:off x="14592300" y="184001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133169</xdr:rowOff>
    </xdr:from>
    <xdr:to>
      <xdr:col>72</xdr:col>
      <xdr:colOff>38100</xdr:colOff>
      <xdr:row>107</xdr:row>
      <xdr:rowOff>63319</xdr:rowOff>
    </xdr:to>
    <xdr:sp macro="" textlink="">
      <xdr:nvSpPr>
        <xdr:cNvPr id="647" name="楕円 646">
          <a:extLst>
            <a:ext uri="{FF2B5EF4-FFF2-40B4-BE49-F238E27FC236}">
              <a16:creationId xmlns:a16="http://schemas.microsoft.com/office/drawing/2014/main" id="{4F2A22A9-770A-4ECF-A134-B6BA2F45C8C8}"/>
            </a:ext>
          </a:extLst>
        </xdr:cNvPr>
        <xdr:cNvSpPr/>
      </xdr:nvSpPr>
      <xdr:spPr>
        <a:xfrm>
          <a:off x="13652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12519</xdr:rowOff>
    </xdr:from>
    <xdr:to>
      <xdr:col>76</xdr:col>
      <xdr:colOff>114300</xdr:colOff>
      <xdr:row>107</xdr:row>
      <xdr:rowOff>59871</xdr:rowOff>
    </xdr:to>
    <xdr:cxnSp macro="">
      <xdr:nvCxnSpPr>
        <xdr:cNvPr id="648" name="直線コネクタ 647">
          <a:extLst>
            <a:ext uri="{FF2B5EF4-FFF2-40B4-BE49-F238E27FC236}">
              <a16:creationId xmlns:a16="http://schemas.microsoft.com/office/drawing/2014/main" id="{E9333D93-0BBC-4844-9AE7-9BDCFF285DF1}"/>
            </a:ext>
          </a:extLst>
        </xdr:cNvPr>
        <xdr:cNvCxnSpPr/>
      </xdr:nvCxnSpPr>
      <xdr:spPr>
        <a:xfrm>
          <a:off x="13703300" y="1835766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111942</xdr:rowOff>
    </xdr:from>
    <xdr:to>
      <xdr:col>67</xdr:col>
      <xdr:colOff>101600</xdr:colOff>
      <xdr:row>107</xdr:row>
      <xdr:rowOff>42092</xdr:rowOff>
    </xdr:to>
    <xdr:sp macro="" textlink="">
      <xdr:nvSpPr>
        <xdr:cNvPr id="649" name="楕円 648">
          <a:extLst>
            <a:ext uri="{FF2B5EF4-FFF2-40B4-BE49-F238E27FC236}">
              <a16:creationId xmlns:a16="http://schemas.microsoft.com/office/drawing/2014/main" id="{082B9C4F-23FF-4C21-BC97-F5AC17C655D6}"/>
            </a:ext>
          </a:extLst>
        </xdr:cNvPr>
        <xdr:cNvSpPr/>
      </xdr:nvSpPr>
      <xdr:spPr>
        <a:xfrm>
          <a:off x="12763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162742</xdr:rowOff>
    </xdr:from>
    <xdr:to>
      <xdr:col>71</xdr:col>
      <xdr:colOff>177800</xdr:colOff>
      <xdr:row>107</xdr:row>
      <xdr:rowOff>12519</xdr:rowOff>
    </xdr:to>
    <xdr:cxnSp macro="">
      <xdr:nvCxnSpPr>
        <xdr:cNvPr id="650" name="直線コネクタ 649">
          <a:extLst>
            <a:ext uri="{FF2B5EF4-FFF2-40B4-BE49-F238E27FC236}">
              <a16:creationId xmlns:a16="http://schemas.microsoft.com/office/drawing/2014/main" id="{D56BF7B8-90C1-46C2-A1EE-3D94CE6BC728}"/>
            </a:ext>
          </a:extLst>
        </xdr:cNvPr>
        <xdr:cNvCxnSpPr/>
      </xdr:nvCxnSpPr>
      <xdr:spPr>
        <a:xfrm>
          <a:off x="12814300" y="1833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51" name="n_1aveValue【庁舎】&#10;有形固定資産減価償却率">
          <a:extLst>
            <a:ext uri="{FF2B5EF4-FFF2-40B4-BE49-F238E27FC236}">
              <a16:creationId xmlns:a16="http://schemas.microsoft.com/office/drawing/2014/main" id="{443E3CE7-A91F-4972-AF2E-7F3432EFD234}"/>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52" name="n_2aveValue【庁舎】&#10;有形固定資産減価償却率">
          <a:extLst>
            <a:ext uri="{FF2B5EF4-FFF2-40B4-BE49-F238E27FC236}">
              <a16:creationId xmlns:a16="http://schemas.microsoft.com/office/drawing/2014/main" id="{2AECB6E3-B46D-4052-BA28-1FD26B2C4502}"/>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53" name="n_3aveValue【庁舎】&#10;有形固定資産減価償却率">
          <a:extLst>
            <a:ext uri="{FF2B5EF4-FFF2-40B4-BE49-F238E27FC236}">
              <a16:creationId xmlns:a16="http://schemas.microsoft.com/office/drawing/2014/main" id="{1C9DD153-461F-4A5D-AF70-44DE96A461D9}"/>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654" name="n_4aveValue【庁舎】&#10;有形固定資産減価償却率">
          <a:extLst>
            <a:ext uri="{FF2B5EF4-FFF2-40B4-BE49-F238E27FC236}">
              <a16:creationId xmlns:a16="http://schemas.microsoft.com/office/drawing/2014/main" id="{7CEF272F-2340-476A-BC36-17C83BB546A5}"/>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655" name="n_1mainValue【庁舎】&#10;有形固定資産減価償却率">
          <a:extLst>
            <a:ext uri="{FF2B5EF4-FFF2-40B4-BE49-F238E27FC236}">
              <a16:creationId xmlns:a16="http://schemas.microsoft.com/office/drawing/2014/main" id="{7C450489-FD1C-436C-8579-D15D7C83EC14}"/>
            </a:ext>
          </a:extLst>
        </xdr:cNvPr>
        <xdr:cNvSpPr txBox="1"/>
      </xdr:nvSpPr>
      <xdr:spPr>
        <a:xfrm>
          <a:off x="152660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101798</xdr:rowOff>
    </xdr:from>
    <xdr:ext cx="405111" cy="259045"/>
    <xdr:sp macro="" textlink="">
      <xdr:nvSpPr>
        <xdr:cNvPr id="656" name="n_2mainValue【庁舎】&#10;有形固定資産減価償却率">
          <a:extLst>
            <a:ext uri="{FF2B5EF4-FFF2-40B4-BE49-F238E27FC236}">
              <a16:creationId xmlns:a16="http://schemas.microsoft.com/office/drawing/2014/main" id="{B2F997E5-A2BC-4F82-94C3-021516581653}"/>
            </a:ext>
          </a:extLst>
        </xdr:cNvPr>
        <xdr:cNvSpPr txBox="1"/>
      </xdr:nvSpPr>
      <xdr:spPr>
        <a:xfrm>
          <a:off x="14389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54446</xdr:rowOff>
    </xdr:from>
    <xdr:ext cx="405111" cy="259045"/>
    <xdr:sp macro="" textlink="">
      <xdr:nvSpPr>
        <xdr:cNvPr id="657" name="n_3mainValue【庁舎】&#10;有形固定資産減価償却率">
          <a:extLst>
            <a:ext uri="{FF2B5EF4-FFF2-40B4-BE49-F238E27FC236}">
              <a16:creationId xmlns:a16="http://schemas.microsoft.com/office/drawing/2014/main" id="{792C5A2D-2A52-41AF-9555-DE5A812DA636}"/>
            </a:ext>
          </a:extLst>
        </xdr:cNvPr>
        <xdr:cNvSpPr txBox="1"/>
      </xdr:nvSpPr>
      <xdr:spPr>
        <a:xfrm>
          <a:off x="13500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33219</xdr:rowOff>
    </xdr:from>
    <xdr:ext cx="405111" cy="259045"/>
    <xdr:sp macro="" textlink="">
      <xdr:nvSpPr>
        <xdr:cNvPr id="658" name="n_4mainValue【庁舎】&#10;有形固定資産減価償却率">
          <a:extLst>
            <a:ext uri="{FF2B5EF4-FFF2-40B4-BE49-F238E27FC236}">
              <a16:creationId xmlns:a16="http://schemas.microsoft.com/office/drawing/2014/main" id="{4013F191-0E81-4875-B340-F85962D60EC2}"/>
            </a:ext>
          </a:extLst>
        </xdr:cNvPr>
        <xdr:cNvSpPr txBox="1"/>
      </xdr:nvSpPr>
      <xdr:spPr>
        <a:xfrm>
          <a:off x="12611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a:extLst>
            <a:ext uri="{FF2B5EF4-FFF2-40B4-BE49-F238E27FC236}">
              <a16:creationId xmlns:a16="http://schemas.microsoft.com/office/drawing/2014/main" id="{B5882375-8BDB-4008-800D-5CA8E5CF48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a:extLst>
            <a:ext uri="{FF2B5EF4-FFF2-40B4-BE49-F238E27FC236}">
              <a16:creationId xmlns:a16="http://schemas.microsoft.com/office/drawing/2014/main" id="{62A37017-49E1-43F2-A7A9-205049E746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a:extLst>
            <a:ext uri="{FF2B5EF4-FFF2-40B4-BE49-F238E27FC236}">
              <a16:creationId xmlns:a16="http://schemas.microsoft.com/office/drawing/2014/main" id="{22B02948-A176-40A7-8375-C6A50400EF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a:extLst>
            <a:ext uri="{FF2B5EF4-FFF2-40B4-BE49-F238E27FC236}">
              <a16:creationId xmlns:a16="http://schemas.microsoft.com/office/drawing/2014/main" id="{B9CE3E6C-4F4D-4734-80C2-91FC86A453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a:extLst>
            <a:ext uri="{FF2B5EF4-FFF2-40B4-BE49-F238E27FC236}">
              <a16:creationId xmlns:a16="http://schemas.microsoft.com/office/drawing/2014/main" id="{F8FFFE8D-42CE-4B63-A8F2-E570EB3C10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a:extLst>
            <a:ext uri="{FF2B5EF4-FFF2-40B4-BE49-F238E27FC236}">
              <a16:creationId xmlns:a16="http://schemas.microsoft.com/office/drawing/2014/main" id="{397871E8-156A-42D6-84C5-4528536226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a:extLst>
            <a:ext uri="{FF2B5EF4-FFF2-40B4-BE49-F238E27FC236}">
              <a16:creationId xmlns:a16="http://schemas.microsoft.com/office/drawing/2014/main" id="{9F6DD30E-11B1-4EC9-BC56-7908658CF6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a:extLst>
            <a:ext uri="{FF2B5EF4-FFF2-40B4-BE49-F238E27FC236}">
              <a16:creationId xmlns:a16="http://schemas.microsoft.com/office/drawing/2014/main" id="{BAC5EAE8-D82E-4D27-ADBE-5E4C788455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a:extLst>
            <a:ext uri="{FF2B5EF4-FFF2-40B4-BE49-F238E27FC236}">
              <a16:creationId xmlns:a16="http://schemas.microsoft.com/office/drawing/2014/main" id="{B321CF69-B02F-4C13-9219-E9F1A07AB5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a:extLst>
            <a:ext uri="{FF2B5EF4-FFF2-40B4-BE49-F238E27FC236}">
              <a16:creationId xmlns:a16="http://schemas.microsoft.com/office/drawing/2014/main" id="{C671A7CF-C961-4E66-A54B-AAFD373E7E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9" name="直線コネクタ 668">
          <a:extLst>
            <a:ext uri="{FF2B5EF4-FFF2-40B4-BE49-F238E27FC236}">
              <a16:creationId xmlns:a16="http://schemas.microsoft.com/office/drawing/2014/main" id="{7D376C73-CA38-41DA-A557-7290C303FDB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0" name="テキスト ボックス 669">
          <a:extLst>
            <a:ext uri="{FF2B5EF4-FFF2-40B4-BE49-F238E27FC236}">
              <a16:creationId xmlns:a16="http://schemas.microsoft.com/office/drawing/2014/main" id="{D93A2996-282A-4E92-BC79-670402DC807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1" name="直線コネクタ 670">
          <a:extLst>
            <a:ext uri="{FF2B5EF4-FFF2-40B4-BE49-F238E27FC236}">
              <a16:creationId xmlns:a16="http://schemas.microsoft.com/office/drawing/2014/main" id="{9EBD00D7-78B2-47A1-B226-F31B561452A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2" name="テキスト ボックス 671">
          <a:extLst>
            <a:ext uri="{FF2B5EF4-FFF2-40B4-BE49-F238E27FC236}">
              <a16:creationId xmlns:a16="http://schemas.microsoft.com/office/drawing/2014/main" id="{39747371-F839-41C9-B70F-1074BC6DEA2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3" name="直線コネクタ 672">
          <a:extLst>
            <a:ext uri="{FF2B5EF4-FFF2-40B4-BE49-F238E27FC236}">
              <a16:creationId xmlns:a16="http://schemas.microsoft.com/office/drawing/2014/main" id="{D8903258-523B-4205-AF4B-04F978FDE34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4" name="テキスト ボックス 673">
          <a:extLst>
            <a:ext uri="{FF2B5EF4-FFF2-40B4-BE49-F238E27FC236}">
              <a16:creationId xmlns:a16="http://schemas.microsoft.com/office/drawing/2014/main" id="{E0748B1B-7B34-4166-B841-7381FE85478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5" name="直線コネクタ 674">
          <a:extLst>
            <a:ext uri="{FF2B5EF4-FFF2-40B4-BE49-F238E27FC236}">
              <a16:creationId xmlns:a16="http://schemas.microsoft.com/office/drawing/2014/main" id="{1FDC8C88-75AB-47CA-9855-CB10D4EE663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6" name="テキスト ボックス 675">
          <a:extLst>
            <a:ext uri="{FF2B5EF4-FFF2-40B4-BE49-F238E27FC236}">
              <a16:creationId xmlns:a16="http://schemas.microsoft.com/office/drawing/2014/main" id="{B7840C84-F4C1-4A36-8015-85BF9949FC2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a:extLst>
            <a:ext uri="{FF2B5EF4-FFF2-40B4-BE49-F238E27FC236}">
              <a16:creationId xmlns:a16="http://schemas.microsoft.com/office/drawing/2014/main" id="{ADF6D086-44A0-48D8-83CA-6F8EE5CED9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a:extLst>
            <a:ext uri="{FF2B5EF4-FFF2-40B4-BE49-F238E27FC236}">
              <a16:creationId xmlns:a16="http://schemas.microsoft.com/office/drawing/2014/main" id="{5A2E6E98-1DE2-4C5D-B6BE-FF7E78C944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a:extLst>
            <a:ext uri="{FF2B5EF4-FFF2-40B4-BE49-F238E27FC236}">
              <a16:creationId xmlns:a16="http://schemas.microsoft.com/office/drawing/2014/main" id="{72A05B28-FFFD-4299-9A16-DA888D0916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80" name="直線コネクタ 679">
          <a:extLst>
            <a:ext uri="{FF2B5EF4-FFF2-40B4-BE49-F238E27FC236}">
              <a16:creationId xmlns:a16="http://schemas.microsoft.com/office/drawing/2014/main" id="{F4A14560-495B-4AA5-9478-EB366BEF60AE}"/>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81" name="【庁舎】&#10;一人当たり面積最小値テキスト">
          <a:extLst>
            <a:ext uri="{FF2B5EF4-FFF2-40B4-BE49-F238E27FC236}">
              <a16:creationId xmlns:a16="http://schemas.microsoft.com/office/drawing/2014/main" id="{F2E446CB-C996-4862-9D68-1CC8BE33BE39}"/>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82" name="直線コネクタ 681">
          <a:extLst>
            <a:ext uri="{FF2B5EF4-FFF2-40B4-BE49-F238E27FC236}">
              <a16:creationId xmlns:a16="http://schemas.microsoft.com/office/drawing/2014/main" id="{BD017B12-1FC3-427A-80D2-5C67C233F714}"/>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83" name="【庁舎】&#10;一人当たり面積最大値テキスト">
          <a:extLst>
            <a:ext uri="{FF2B5EF4-FFF2-40B4-BE49-F238E27FC236}">
              <a16:creationId xmlns:a16="http://schemas.microsoft.com/office/drawing/2014/main" id="{AF51C04A-7AA1-4FDF-8395-D491FD268557}"/>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84" name="直線コネクタ 683">
          <a:extLst>
            <a:ext uri="{FF2B5EF4-FFF2-40B4-BE49-F238E27FC236}">
              <a16:creationId xmlns:a16="http://schemas.microsoft.com/office/drawing/2014/main" id="{3DA5031A-BAED-47F2-A508-603622D3D6EE}"/>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85" name="【庁舎】&#10;一人当たり面積平均値テキスト">
          <a:extLst>
            <a:ext uri="{FF2B5EF4-FFF2-40B4-BE49-F238E27FC236}">
              <a16:creationId xmlns:a16="http://schemas.microsoft.com/office/drawing/2014/main" id="{31A7EF25-22DA-4ECE-A995-5B41D708F791}"/>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86" name="フローチャート: 判断 685">
          <a:extLst>
            <a:ext uri="{FF2B5EF4-FFF2-40B4-BE49-F238E27FC236}">
              <a16:creationId xmlns:a16="http://schemas.microsoft.com/office/drawing/2014/main" id="{000181F8-88D5-487E-BB2B-0D85B4E94CAF}"/>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87" name="フローチャート: 判断 686">
          <a:extLst>
            <a:ext uri="{FF2B5EF4-FFF2-40B4-BE49-F238E27FC236}">
              <a16:creationId xmlns:a16="http://schemas.microsoft.com/office/drawing/2014/main" id="{DC57DD3D-B611-4428-B0E7-A64AB555B143}"/>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88" name="フローチャート: 判断 687">
          <a:extLst>
            <a:ext uri="{FF2B5EF4-FFF2-40B4-BE49-F238E27FC236}">
              <a16:creationId xmlns:a16="http://schemas.microsoft.com/office/drawing/2014/main" id="{7EB6C5F7-390B-4EE5-98F0-DB705811CDFF}"/>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89" name="フローチャート: 判断 688">
          <a:extLst>
            <a:ext uri="{FF2B5EF4-FFF2-40B4-BE49-F238E27FC236}">
              <a16:creationId xmlns:a16="http://schemas.microsoft.com/office/drawing/2014/main" id="{4D3B84D6-4303-4B04-AAAC-A9E3AAE4FBC4}"/>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90" name="フローチャート: 判断 689">
          <a:extLst>
            <a:ext uri="{FF2B5EF4-FFF2-40B4-BE49-F238E27FC236}">
              <a16:creationId xmlns:a16="http://schemas.microsoft.com/office/drawing/2014/main" id="{750A37EC-4B5B-4D10-879D-C3E5474581FF}"/>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B5226558-67CF-4D15-ADCF-3F2E7AB94B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32007057-7D88-4622-8C5B-64389F72F0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87A02A78-DD83-4458-B931-1EBAB6A350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8B8A2E14-442B-47E5-983C-0135DC34666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91A0B378-49FF-4B8E-8D8D-AFC6530B07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84837</xdr:rowOff>
    </xdr:from>
    <xdr:to>
      <xdr:col>116</xdr:col>
      <xdr:colOff>114300</xdr:colOff>
      <xdr:row>108</xdr:row>
      <xdr:rowOff>14987</xdr:rowOff>
    </xdr:to>
    <xdr:sp macro="" textlink="">
      <xdr:nvSpPr>
        <xdr:cNvPr id="696" name="楕円 695">
          <a:extLst>
            <a:ext uri="{FF2B5EF4-FFF2-40B4-BE49-F238E27FC236}">
              <a16:creationId xmlns:a16="http://schemas.microsoft.com/office/drawing/2014/main" id="{B7BADEB4-8217-4693-8D79-A73C9ED0FAEF}"/>
            </a:ext>
          </a:extLst>
        </xdr:cNvPr>
        <xdr:cNvSpPr/>
      </xdr:nvSpPr>
      <xdr:spPr>
        <a:xfrm>
          <a:off x="221107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171214</xdr:rowOff>
    </xdr:from>
    <xdr:ext cx="469744" cy="259045"/>
    <xdr:sp macro="" textlink="">
      <xdr:nvSpPr>
        <xdr:cNvPr id="697" name="【庁舎】&#10;一人当たり面積該当値テキスト">
          <a:extLst>
            <a:ext uri="{FF2B5EF4-FFF2-40B4-BE49-F238E27FC236}">
              <a16:creationId xmlns:a16="http://schemas.microsoft.com/office/drawing/2014/main" id="{0132FA13-2FFF-4CE9-A101-66E191814103}"/>
            </a:ext>
          </a:extLst>
        </xdr:cNvPr>
        <xdr:cNvSpPr txBox="1"/>
      </xdr:nvSpPr>
      <xdr:spPr>
        <a:xfrm>
          <a:off x="22199600" y="183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89866</xdr:rowOff>
    </xdr:from>
    <xdr:to>
      <xdr:col>112</xdr:col>
      <xdr:colOff>38100</xdr:colOff>
      <xdr:row>108</xdr:row>
      <xdr:rowOff>20016</xdr:rowOff>
    </xdr:to>
    <xdr:sp macro="" textlink="">
      <xdr:nvSpPr>
        <xdr:cNvPr id="698" name="楕円 697">
          <a:extLst>
            <a:ext uri="{FF2B5EF4-FFF2-40B4-BE49-F238E27FC236}">
              <a16:creationId xmlns:a16="http://schemas.microsoft.com/office/drawing/2014/main" id="{75D89405-B780-45BB-AA70-982BEB0ECA59}"/>
            </a:ext>
          </a:extLst>
        </xdr:cNvPr>
        <xdr:cNvSpPr/>
      </xdr:nvSpPr>
      <xdr:spPr>
        <a:xfrm>
          <a:off x="21272500" y="184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135637</xdr:rowOff>
    </xdr:from>
    <xdr:to>
      <xdr:col>116</xdr:col>
      <xdr:colOff>63500</xdr:colOff>
      <xdr:row>107</xdr:row>
      <xdr:rowOff>140666</xdr:rowOff>
    </xdr:to>
    <xdr:cxnSp macro="">
      <xdr:nvCxnSpPr>
        <xdr:cNvPr id="699" name="直線コネクタ 698">
          <a:extLst>
            <a:ext uri="{FF2B5EF4-FFF2-40B4-BE49-F238E27FC236}">
              <a16:creationId xmlns:a16="http://schemas.microsoft.com/office/drawing/2014/main" id="{0CA0EBD7-ACA9-4C4F-9A93-0494694F8897}"/>
            </a:ext>
          </a:extLst>
        </xdr:cNvPr>
        <xdr:cNvCxnSpPr/>
      </xdr:nvCxnSpPr>
      <xdr:spPr>
        <a:xfrm flipV="1">
          <a:off x="21323300" y="1848078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90779</xdr:rowOff>
    </xdr:from>
    <xdr:to>
      <xdr:col>107</xdr:col>
      <xdr:colOff>101600</xdr:colOff>
      <xdr:row>108</xdr:row>
      <xdr:rowOff>20929</xdr:rowOff>
    </xdr:to>
    <xdr:sp macro="" textlink="">
      <xdr:nvSpPr>
        <xdr:cNvPr id="700" name="楕円 699">
          <a:extLst>
            <a:ext uri="{FF2B5EF4-FFF2-40B4-BE49-F238E27FC236}">
              <a16:creationId xmlns:a16="http://schemas.microsoft.com/office/drawing/2014/main" id="{306F92E8-FC11-4D52-8787-5B09F811E7A7}"/>
            </a:ext>
          </a:extLst>
        </xdr:cNvPr>
        <xdr:cNvSpPr/>
      </xdr:nvSpPr>
      <xdr:spPr>
        <a:xfrm>
          <a:off x="203835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140666</xdr:rowOff>
    </xdr:from>
    <xdr:to>
      <xdr:col>111</xdr:col>
      <xdr:colOff>177800</xdr:colOff>
      <xdr:row>107</xdr:row>
      <xdr:rowOff>141579</xdr:rowOff>
    </xdr:to>
    <xdr:cxnSp macro="">
      <xdr:nvCxnSpPr>
        <xdr:cNvPr id="701" name="直線コネクタ 700">
          <a:extLst>
            <a:ext uri="{FF2B5EF4-FFF2-40B4-BE49-F238E27FC236}">
              <a16:creationId xmlns:a16="http://schemas.microsoft.com/office/drawing/2014/main" id="{E9EF7623-4231-4015-BC65-1356BA355456}"/>
            </a:ext>
          </a:extLst>
        </xdr:cNvPr>
        <xdr:cNvCxnSpPr/>
      </xdr:nvCxnSpPr>
      <xdr:spPr>
        <a:xfrm flipV="1">
          <a:off x="20434300" y="1848581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90323</xdr:rowOff>
    </xdr:from>
    <xdr:to>
      <xdr:col>102</xdr:col>
      <xdr:colOff>165100</xdr:colOff>
      <xdr:row>108</xdr:row>
      <xdr:rowOff>20473</xdr:rowOff>
    </xdr:to>
    <xdr:sp macro="" textlink="">
      <xdr:nvSpPr>
        <xdr:cNvPr id="702" name="楕円 701">
          <a:extLst>
            <a:ext uri="{FF2B5EF4-FFF2-40B4-BE49-F238E27FC236}">
              <a16:creationId xmlns:a16="http://schemas.microsoft.com/office/drawing/2014/main" id="{89B9F587-C4F1-4A3B-9D99-B6C7DF24696F}"/>
            </a:ext>
          </a:extLst>
        </xdr:cNvPr>
        <xdr:cNvSpPr/>
      </xdr:nvSpPr>
      <xdr:spPr>
        <a:xfrm>
          <a:off x="19494500"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141123</xdr:rowOff>
    </xdr:from>
    <xdr:to>
      <xdr:col>107</xdr:col>
      <xdr:colOff>50800</xdr:colOff>
      <xdr:row>107</xdr:row>
      <xdr:rowOff>141579</xdr:rowOff>
    </xdr:to>
    <xdr:cxnSp macro="">
      <xdr:nvCxnSpPr>
        <xdr:cNvPr id="703" name="直線コネクタ 702">
          <a:extLst>
            <a:ext uri="{FF2B5EF4-FFF2-40B4-BE49-F238E27FC236}">
              <a16:creationId xmlns:a16="http://schemas.microsoft.com/office/drawing/2014/main" id="{3AA7A49B-0A83-4659-8913-178F6986E2FF}"/>
            </a:ext>
          </a:extLst>
        </xdr:cNvPr>
        <xdr:cNvCxnSpPr/>
      </xdr:nvCxnSpPr>
      <xdr:spPr>
        <a:xfrm>
          <a:off x="19545300" y="1848627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704" name="楕円 703">
          <a:extLst>
            <a:ext uri="{FF2B5EF4-FFF2-40B4-BE49-F238E27FC236}">
              <a16:creationId xmlns:a16="http://schemas.microsoft.com/office/drawing/2014/main" id="{07391EDE-D548-4A97-96C1-DD28E31CE1DB}"/>
            </a:ext>
          </a:extLst>
        </xdr:cNvPr>
        <xdr:cNvSpPr/>
      </xdr:nvSpPr>
      <xdr:spPr>
        <a:xfrm>
          <a:off x="18605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141123</xdr:rowOff>
    </xdr:from>
    <xdr:to>
      <xdr:col>102</xdr:col>
      <xdr:colOff>114300</xdr:colOff>
      <xdr:row>107</xdr:row>
      <xdr:rowOff>142494</xdr:rowOff>
    </xdr:to>
    <xdr:cxnSp macro="">
      <xdr:nvCxnSpPr>
        <xdr:cNvPr id="705" name="直線コネクタ 704">
          <a:extLst>
            <a:ext uri="{FF2B5EF4-FFF2-40B4-BE49-F238E27FC236}">
              <a16:creationId xmlns:a16="http://schemas.microsoft.com/office/drawing/2014/main" id="{559E1E69-54DD-4252-A682-0A6B007ECE83}"/>
            </a:ext>
          </a:extLst>
        </xdr:cNvPr>
        <xdr:cNvCxnSpPr/>
      </xdr:nvCxnSpPr>
      <xdr:spPr>
        <a:xfrm flipV="1">
          <a:off x="18656300" y="1848627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706" name="n_1aveValue【庁舎】&#10;一人当たり面積">
          <a:extLst>
            <a:ext uri="{FF2B5EF4-FFF2-40B4-BE49-F238E27FC236}">
              <a16:creationId xmlns:a16="http://schemas.microsoft.com/office/drawing/2014/main" id="{71FBC8CD-3F6B-4DE1-AD21-27A457DF803B}"/>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07" name="n_2aveValue【庁舎】&#10;一人当たり面積">
          <a:extLst>
            <a:ext uri="{FF2B5EF4-FFF2-40B4-BE49-F238E27FC236}">
              <a16:creationId xmlns:a16="http://schemas.microsoft.com/office/drawing/2014/main" id="{B18A7339-81BE-4477-9C63-B520331D5D5E}"/>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708" name="n_3aveValue【庁舎】&#10;一人当たり面積">
          <a:extLst>
            <a:ext uri="{FF2B5EF4-FFF2-40B4-BE49-F238E27FC236}">
              <a16:creationId xmlns:a16="http://schemas.microsoft.com/office/drawing/2014/main" id="{A38C01D1-1DFE-43C6-8A24-2C1653FD5983}"/>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709" name="n_4aveValue【庁舎】&#10;一人当たり面積">
          <a:extLst>
            <a:ext uri="{FF2B5EF4-FFF2-40B4-BE49-F238E27FC236}">
              <a16:creationId xmlns:a16="http://schemas.microsoft.com/office/drawing/2014/main" id="{848EC7E2-6C22-4AF5-9568-B45B4C168690}"/>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11143</xdr:rowOff>
    </xdr:from>
    <xdr:ext cx="469744" cy="259045"/>
    <xdr:sp macro="" textlink="">
      <xdr:nvSpPr>
        <xdr:cNvPr id="710" name="n_1mainValue【庁舎】&#10;一人当たり面積">
          <a:extLst>
            <a:ext uri="{FF2B5EF4-FFF2-40B4-BE49-F238E27FC236}">
              <a16:creationId xmlns:a16="http://schemas.microsoft.com/office/drawing/2014/main" id="{D140CF31-B94D-4854-8DCC-229CC6228D91}"/>
            </a:ext>
          </a:extLst>
        </xdr:cNvPr>
        <xdr:cNvSpPr txBox="1"/>
      </xdr:nvSpPr>
      <xdr:spPr>
        <a:xfrm>
          <a:off x="21075727" y="1852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12056</xdr:rowOff>
    </xdr:from>
    <xdr:ext cx="469744" cy="259045"/>
    <xdr:sp macro="" textlink="">
      <xdr:nvSpPr>
        <xdr:cNvPr id="711" name="n_2mainValue【庁舎】&#10;一人当たり面積">
          <a:extLst>
            <a:ext uri="{FF2B5EF4-FFF2-40B4-BE49-F238E27FC236}">
              <a16:creationId xmlns:a16="http://schemas.microsoft.com/office/drawing/2014/main" id="{66A4025E-B7F3-485D-BD01-A80CE8177A58}"/>
            </a:ext>
          </a:extLst>
        </xdr:cNvPr>
        <xdr:cNvSpPr txBox="1"/>
      </xdr:nvSpPr>
      <xdr:spPr>
        <a:xfrm>
          <a:off x="2019942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11600</xdr:rowOff>
    </xdr:from>
    <xdr:ext cx="469744" cy="259045"/>
    <xdr:sp macro="" textlink="">
      <xdr:nvSpPr>
        <xdr:cNvPr id="712" name="n_3mainValue【庁舎】&#10;一人当たり面積">
          <a:extLst>
            <a:ext uri="{FF2B5EF4-FFF2-40B4-BE49-F238E27FC236}">
              <a16:creationId xmlns:a16="http://schemas.microsoft.com/office/drawing/2014/main" id="{9C15A020-10EA-4552-AFFC-77E7EAD9E162}"/>
            </a:ext>
          </a:extLst>
        </xdr:cNvPr>
        <xdr:cNvSpPr txBox="1"/>
      </xdr:nvSpPr>
      <xdr:spPr>
        <a:xfrm>
          <a:off x="19310427" y="185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713" name="n_4mainValue【庁舎】&#10;一人当たり面積">
          <a:extLst>
            <a:ext uri="{FF2B5EF4-FFF2-40B4-BE49-F238E27FC236}">
              <a16:creationId xmlns:a16="http://schemas.microsoft.com/office/drawing/2014/main" id="{E19BF5BE-B7EA-47A0-BC66-E4D2F825BE10}"/>
            </a:ext>
          </a:extLst>
        </xdr:cNvPr>
        <xdr:cNvSpPr txBox="1"/>
      </xdr:nvSpPr>
      <xdr:spPr>
        <a:xfrm>
          <a:off x="18421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a:extLst>
            <a:ext uri="{FF2B5EF4-FFF2-40B4-BE49-F238E27FC236}">
              <a16:creationId xmlns:a16="http://schemas.microsoft.com/office/drawing/2014/main" id="{546A900E-06D6-4940-B30E-83BE730148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a:extLst>
            <a:ext uri="{FF2B5EF4-FFF2-40B4-BE49-F238E27FC236}">
              <a16:creationId xmlns:a16="http://schemas.microsoft.com/office/drawing/2014/main" id="{358FD57C-4F64-4CA5-9AEA-17501FE124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a:extLst>
            <a:ext uri="{FF2B5EF4-FFF2-40B4-BE49-F238E27FC236}">
              <a16:creationId xmlns:a16="http://schemas.microsoft.com/office/drawing/2014/main" id="{5A316A87-C6CF-48FC-B9F5-91EB7EE25A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庁舎の減価償却率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くなっており</a:t>
          </a:r>
          <a:r>
            <a:rPr kumimoji="1" lang="ja-JP" altLang="ja-JP" sz="1100">
              <a:solidFill>
                <a:schemeClr val="dk1"/>
              </a:solidFill>
              <a:effectLst/>
              <a:latin typeface="+mn-lt"/>
              <a:ea typeface="+mn-ea"/>
              <a:cs typeface="+mn-cs"/>
            </a:rPr>
            <a:t>、庁舎の減価償却率が全体的な数値を押し上げている要因のひとつとなっている。令和５年度に</a:t>
          </a:r>
          <a:r>
            <a:rPr kumimoji="1" lang="ja-JP" altLang="en-US" sz="1100">
              <a:solidFill>
                <a:schemeClr val="dk1"/>
              </a:solidFill>
              <a:effectLst/>
              <a:latin typeface="+mn-lt"/>
              <a:ea typeface="+mn-ea"/>
              <a:cs typeface="+mn-cs"/>
            </a:rPr>
            <a:t>新庁舎建設を実施したため</a:t>
          </a:r>
          <a:r>
            <a:rPr kumimoji="1" lang="ja-JP" altLang="ja-JP" sz="1100">
              <a:solidFill>
                <a:schemeClr val="dk1"/>
              </a:solidFill>
              <a:effectLst/>
              <a:latin typeface="+mn-lt"/>
              <a:ea typeface="+mn-ea"/>
              <a:cs typeface="+mn-cs"/>
            </a:rPr>
            <a:t>減価償却率は減少すると見込んでいる。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今年度の財政力指数は</a:t>
          </a:r>
          <a:r>
            <a:rPr kumimoji="1" lang="en-US" altLang="ja-JP" sz="1100" b="0" i="0" baseline="0">
              <a:solidFill>
                <a:schemeClr val="dk1"/>
              </a:solidFill>
              <a:effectLst/>
              <a:latin typeface="+mn-lt"/>
              <a:ea typeface="+mn-ea"/>
              <a:cs typeface="+mn-cs"/>
            </a:rPr>
            <a:t>0.30</a:t>
          </a:r>
          <a:r>
            <a:rPr kumimoji="1" lang="ja-JP" altLang="ja-JP" sz="1100" b="0" i="0" baseline="0">
              <a:solidFill>
                <a:schemeClr val="dk1"/>
              </a:solidFill>
              <a:effectLst/>
              <a:latin typeface="+mn-lt"/>
              <a:ea typeface="+mn-ea"/>
              <a:cs typeface="+mn-cs"/>
            </a:rPr>
            <a:t>と前年度より微減となったが、類似団体平均と同水準で推移している。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新たな宅地分譲地開発を予定しており、住民税及び固定資産税等の自主財源確保に取り組んでいく。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62388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48982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62388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前年度と比べて経常収支比率が上昇した要因として、人件費、物件費、公債費が増加したことがあげられる。義務的経費の削減と税収の確保に努め、健全な財政運営を行っていく。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5588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1565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104394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9152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65</xdr:row>
      <xdr:rowOff>104394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4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職員の増員や昇給により人件費が増加した。また、燃料高騰・物価高により物件費についても前年度に比べ増加した。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114178</xdr:rowOff>
    </xdr:from>
    <xdr:to>
      <xdr:col>23</xdr:col>
      <xdr:colOff>133350</xdr:colOff>
      <xdr:row>82</xdr:row>
      <xdr:rowOff>138892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73078"/>
          <a:ext cx="8382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78381</xdr:rowOff>
    </xdr:from>
    <xdr:to>
      <xdr:col>19</xdr:col>
      <xdr:colOff>133350</xdr:colOff>
      <xdr:row>82</xdr:row>
      <xdr:rowOff>114178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37281"/>
          <a:ext cx="889000" cy="3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12824</xdr:rowOff>
    </xdr:from>
    <xdr:to>
      <xdr:col>15</xdr:col>
      <xdr:colOff>82550</xdr:colOff>
      <xdr:row>82</xdr:row>
      <xdr:rowOff>78381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71724"/>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75352</xdr:rowOff>
    </xdr:from>
    <xdr:to>
      <xdr:col>11</xdr:col>
      <xdr:colOff>31750</xdr:colOff>
      <xdr:row>82</xdr:row>
      <xdr:rowOff>12824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62802"/>
          <a:ext cx="889000" cy="10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88092</xdr:rowOff>
    </xdr:from>
    <xdr:to>
      <xdr:col>23</xdr:col>
      <xdr:colOff>184150</xdr:colOff>
      <xdr:row>83</xdr:row>
      <xdr:rowOff>18242</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104619</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9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63378</xdr:rowOff>
    </xdr:from>
    <xdr:to>
      <xdr:col>19</xdr:col>
      <xdr:colOff>184150</xdr:colOff>
      <xdr:row>82</xdr:row>
      <xdr:rowOff>164978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3705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91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27581</xdr:rowOff>
    </xdr:from>
    <xdr:to>
      <xdr:col>15</xdr:col>
      <xdr:colOff>133350</xdr:colOff>
      <xdr:row>82</xdr:row>
      <xdr:rowOff>129181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139358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5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133474</xdr:rowOff>
    </xdr:from>
    <xdr:to>
      <xdr:col>11</xdr:col>
      <xdr:colOff>82550</xdr:colOff>
      <xdr:row>82</xdr:row>
      <xdr:rowOff>63624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73801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24552</xdr:rowOff>
    </xdr:from>
    <xdr:to>
      <xdr:col>7</xdr:col>
      <xdr:colOff>31750</xdr:colOff>
      <xdr:row>81</xdr:row>
      <xdr:rowOff>126152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136329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類似団体平均と同等である。今後も全国町村平均と大幅な乖離が生じないよう注視していく。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11641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647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102129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8489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21696</xdr:rowOff>
    </xdr:from>
    <xdr:to>
      <xdr:col>72</xdr:col>
      <xdr:colOff>203200</xdr:colOff>
      <xdr:row>85</xdr:row>
      <xdr:rowOff>102129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9494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21696</xdr:rowOff>
    </xdr:from>
    <xdr:to>
      <xdr:col>68</xdr:col>
      <xdr:colOff>152400</xdr:colOff>
      <xdr:row>85</xdr:row>
      <xdr:rowOff>132291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94946"/>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51329</xdr:rowOff>
    </xdr:from>
    <xdr:to>
      <xdr:col>73</xdr:col>
      <xdr:colOff>44450</xdr:colOff>
      <xdr:row>85</xdr:row>
      <xdr:rowOff>152929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137706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1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142346</xdr:rowOff>
    </xdr:from>
    <xdr:to>
      <xdr:col>68</xdr:col>
      <xdr:colOff>203200</xdr:colOff>
      <xdr:row>85</xdr:row>
      <xdr:rowOff>72496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82673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類似団体平均より低い水準を維持している。今後も定員適正化計画に基づき、適正な水準の管理に努める。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19971</xdr:rowOff>
    </xdr:from>
    <xdr:to>
      <xdr:col>81</xdr:col>
      <xdr:colOff>44450</xdr:colOff>
      <xdr:row>60</xdr:row>
      <xdr:rowOff>26606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06971"/>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13938</xdr:rowOff>
    </xdr:from>
    <xdr:to>
      <xdr:col>77</xdr:col>
      <xdr:colOff>44450</xdr:colOff>
      <xdr:row>60</xdr:row>
      <xdr:rowOff>19971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0093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163671</xdr:rowOff>
    </xdr:from>
    <xdr:to>
      <xdr:col>72</xdr:col>
      <xdr:colOff>203200</xdr:colOff>
      <xdr:row>60</xdr:row>
      <xdr:rowOff>13938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7922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163671</xdr:rowOff>
    </xdr:from>
    <xdr:to>
      <xdr:col>68</xdr:col>
      <xdr:colOff>152400</xdr:colOff>
      <xdr:row>59</xdr:row>
      <xdr:rowOff>167291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27922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147256</xdr:rowOff>
    </xdr:from>
    <xdr:to>
      <xdr:col>81</xdr:col>
      <xdr:colOff>95250</xdr:colOff>
      <xdr:row>60</xdr:row>
      <xdr:rowOff>77406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163783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0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140621</xdr:rowOff>
    </xdr:from>
    <xdr:to>
      <xdr:col>77</xdr:col>
      <xdr:colOff>95250</xdr:colOff>
      <xdr:row>60</xdr:row>
      <xdr:rowOff>70771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80948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2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134588</xdr:rowOff>
    </xdr:from>
    <xdr:to>
      <xdr:col>73</xdr:col>
      <xdr:colOff>44450</xdr:colOff>
      <xdr:row>60</xdr:row>
      <xdr:rowOff>64738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74915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1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112871</xdr:rowOff>
    </xdr:from>
    <xdr:to>
      <xdr:col>68</xdr:col>
      <xdr:colOff>203200</xdr:colOff>
      <xdr:row>60</xdr:row>
      <xdr:rowOff>43021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53198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116491</xdr:rowOff>
    </xdr:from>
    <xdr:to>
      <xdr:col>64</xdr:col>
      <xdr:colOff>152400</xdr:colOff>
      <xdr:row>60</xdr:row>
      <xdr:rowOff>46641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56818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0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実質公債費比率は、昨年度より</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ポイント増加したが類似団体平均より下回っている。今後、大型事業の償還が始まり、新規事業に対する地方債発行も予定しているため、公債費は増加の見込みである。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交付税算入率の有利な地方債の発行による財源確保に努め、負担の抑制を図る。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124037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55870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19473</xdr:rowOff>
    </xdr:from>
    <xdr:to>
      <xdr:col>77</xdr:col>
      <xdr:colOff>44450</xdr:colOff>
      <xdr:row>38</xdr:row>
      <xdr:rowOff>43604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5345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27517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3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59690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5426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89764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8890</xdr:rowOff>
    </xdr:from>
    <xdr:to>
      <xdr:col>64</xdr:col>
      <xdr:colOff>152400</xdr:colOff>
      <xdr:row>38</xdr:row>
      <xdr:rowOff>110490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120667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当分は発生しないものと考える。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職員の増員、昇給等により前年度に比べて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ポイント増加した。類似団体平均より高い水準で推移しており、今後も職員及び会計年度任用職員の増員による人件費の増加が見込まれる。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39</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87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ポイント増加。燃料高騰による光熱水費等の増や、ふるさと納税寄附金増に伴う返礼品等の経費増による。経常的な物件費については、経費の見直しを行い支出の抑制に努める。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50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121285</xdr:rowOff>
    </xdr:from>
    <xdr:to>
      <xdr:col>78</xdr:col>
      <xdr:colOff>69850</xdr:colOff>
      <xdr:row>14</xdr:row>
      <xdr:rowOff>149860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21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132715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1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109855</xdr:rowOff>
    </xdr:from>
    <xdr:to>
      <xdr:col>69</xdr:col>
      <xdr:colOff>92075</xdr:colOff>
      <xdr:row>14</xdr:row>
      <xdr:rowOff>132715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5101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81915</xdr:rowOff>
    </xdr:from>
    <xdr:to>
      <xdr:col>69</xdr:col>
      <xdr:colOff>142875</xdr:colOff>
      <xdr:row>15</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22242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59055</xdr:rowOff>
    </xdr:from>
    <xdr:to>
      <xdr:col>65</xdr:col>
      <xdr:colOff>53975</xdr:colOff>
      <xdr:row>14</xdr:row>
      <xdr:rowOff>160655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170832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保育所運営費の増加や、高校生まで子ども医療費助成対象としていること等、子育て世代への扶助費は増加傾向にある。類似団体平均より依然として高い水準で推移しているため、必要なサービスと経費のバランスを図り、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09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0711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80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前年度と比べると</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ポイント増加しており、類似団体平均値と比べると</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ポイント上回っている。この内訳のほとんどが、医療等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会計（国民健康保険、介護保険、後期高齢者医療）と簡易水道への繰出金である。医療等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会計については給付の適正化と抑制を図り、簡易水道においては法適化を進めており、独立採算性が取れるように適正化を図り、一般会計の負担を減らすように努める。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43180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29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29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157480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58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135907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依然として類似団体平均値を上回る高い数値で推移している。相当な量の事業を直営ではなく、一部事務組合により実施しており、その負担金が最大の要因であるが、社会福祉協議会補助ほか、福祉関係で子育て支援の充実を図るための様々な単独補助を行っている点も影響している。単独補助事業については、評価、検証を行いながら支出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38</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100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578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ポイント増加。類似団体平均と比べ低い水準で推移しているが、今後、大型事業の償還が始まり、新規事業に対する地方債発行も予定しているため、公債費の増加が見込まれる。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01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01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75</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0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17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163830</xdr:rowOff>
    </xdr:from>
    <xdr:to>
      <xdr:col>20</xdr:col>
      <xdr:colOff>38100</xdr:colOff>
      <xdr:row>75</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104157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大きく上回る高い数値で推移している。人件費、補助費が大きいことが主な要因となっている。人件費については、財政の硬直化を招かないよう会計年度職員を含め定員管理の適正化を図りながら、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458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146050</xdr:rowOff>
    </xdr:from>
    <xdr:to>
      <xdr:col>78</xdr:col>
      <xdr:colOff>69850</xdr:colOff>
      <xdr:row>79</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19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146050</xdr:rowOff>
    </xdr:from>
    <xdr:to>
      <xdr:col>73</xdr:col>
      <xdr:colOff>180975</xdr:colOff>
      <xdr:row>80</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19150"/>
          <a:ext cx="889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73661</xdr:rowOff>
    </xdr:from>
    <xdr:to>
      <xdr:col>69</xdr:col>
      <xdr:colOff>92075</xdr:colOff>
      <xdr:row>80</xdr:row>
      <xdr:rowOff>77470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789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95250</xdr:rowOff>
    </xdr:from>
    <xdr:to>
      <xdr:col>74</xdr:col>
      <xdr:colOff>31750</xdr:colOff>
      <xdr:row>79</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26670</xdr:rowOff>
    </xdr:from>
    <xdr:to>
      <xdr:col>65</xdr:col>
      <xdr:colOff>53975</xdr:colOff>
      <xdr:row>80</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113047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134332</xdr:rowOff>
    </xdr:from>
    <xdr:to>
      <xdr:col>29</xdr:col>
      <xdr:colOff>127000</xdr:colOff>
      <xdr:row>18</xdr:row>
      <xdr:rowOff>157018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8057"/>
          <a:ext cx="647700" cy="2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157018</xdr:rowOff>
    </xdr:from>
    <xdr:to>
      <xdr:col>26</xdr:col>
      <xdr:colOff>50800</xdr:colOff>
      <xdr:row>19</xdr:row>
      <xdr:rowOff>36199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0743"/>
          <a:ext cx="698500" cy="5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15977</xdr:rowOff>
    </xdr:from>
    <xdr:to>
      <xdr:col>22</xdr:col>
      <xdr:colOff>114300</xdr:colOff>
      <xdr:row>19</xdr:row>
      <xdr:rowOff>36199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21152"/>
          <a:ext cx="698500" cy="2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15977</xdr:rowOff>
    </xdr:from>
    <xdr:to>
      <xdr:col>18</xdr:col>
      <xdr:colOff>177800</xdr:colOff>
      <xdr:row>19</xdr:row>
      <xdr:rowOff>37405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21152"/>
          <a:ext cx="698500" cy="2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83532</xdr:rowOff>
    </xdr:from>
    <xdr:to>
      <xdr:col>29</xdr:col>
      <xdr:colOff>177800</xdr:colOff>
      <xdr:row>19</xdr:row>
      <xdr:rowOff>13682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55609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106218</xdr:rowOff>
    </xdr:from>
    <xdr:to>
      <xdr:col>26</xdr:col>
      <xdr:colOff>101600</xdr:colOff>
      <xdr:row>19</xdr:row>
      <xdr:rowOff>36368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21145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156849</xdr:rowOff>
    </xdr:from>
    <xdr:to>
      <xdr:col>22</xdr:col>
      <xdr:colOff>165100</xdr:colOff>
      <xdr:row>19</xdr:row>
      <xdr:rowOff>86999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9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71776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7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136627</xdr:rowOff>
    </xdr:from>
    <xdr:to>
      <xdr:col>19</xdr:col>
      <xdr:colOff>38100</xdr:colOff>
      <xdr:row>19</xdr:row>
      <xdr:rowOff>66777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158055</xdr:rowOff>
    </xdr:from>
    <xdr:to>
      <xdr:col>15</xdr:col>
      <xdr:colOff>101600</xdr:colOff>
      <xdr:row>19</xdr:row>
      <xdr:rowOff>88205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72982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38483</xdr:rowOff>
    </xdr:from>
    <xdr:to>
      <xdr:col>29</xdr:col>
      <xdr:colOff>127000</xdr:colOff>
      <xdr:row>37</xdr:row>
      <xdr:rowOff>163641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63183"/>
          <a:ext cx="647700" cy="125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163641</xdr:rowOff>
    </xdr:from>
    <xdr:to>
      <xdr:col>26</xdr:col>
      <xdr:colOff>50800</xdr:colOff>
      <xdr:row>37</xdr:row>
      <xdr:rowOff>234883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88341"/>
          <a:ext cx="698500" cy="7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234883</xdr:rowOff>
    </xdr:from>
    <xdr:to>
      <xdr:col>22</xdr:col>
      <xdr:colOff>114300</xdr:colOff>
      <xdr:row>37</xdr:row>
      <xdr:rowOff>269287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59583"/>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250803</xdr:rowOff>
    </xdr:from>
    <xdr:to>
      <xdr:col>18</xdr:col>
      <xdr:colOff>177800</xdr:colOff>
      <xdr:row>37</xdr:row>
      <xdr:rowOff>269287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75503"/>
          <a:ext cx="6985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159133</xdr:rowOff>
    </xdr:from>
    <xdr:to>
      <xdr:col>29</xdr:col>
      <xdr:colOff>177800</xdr:colOff>
      <xdr:row>37</xdr:row>
      <xdr:rowOff>89283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131210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112841</xdr:rowOff>
    </xdr:from>
    <xdr:to>
      <xdr:col>26</xdr:col>
      <xdr:colOff>101600</xdr:colOff>
      <xdr:row>37</xdr:row>
      <xdr:rowOff>214441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37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199218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2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184083</xdr:rowOff>
    </xdr:from>
    <xdr:to>
      <xdr:col>22</xdr:col>
      <xdr:colOff>165100</xdr:colOff>
      <xdr:row>37</xdr:row>
      <xdr:rowOff>285683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08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270460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9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218487</xdr:rowOff>
    </xdr:from>
    <xdr:to>
      <xdr:col>19</xdr:col>
      <xdr:colOff>38100</xdr:colOff>
      <xdr:row>37</xdr:row>
      <xdr:rowOff>320087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4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304864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2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200003</xdr:rowOff>
    </xdr:from>
    <xdr:to>
      <xdr:col>15</xdr:col>
      <xdr:colOff>101600</xdr:colOff>
      <xdr:row>37</xdr:row>
      <xdr:rowOff>301603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2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286380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1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89500</xdr:rowOff>
    </xdr:from>
    <xdr:to>
      <xdr:col>24</xdr:col>
      <xdr:colOff>63500</xdr:colOff>
      <xdr:row>37</xdr:row>
      <xdr:rowOff>95043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33150"/>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95043</xdr:rowOff>
    </xdr:from>
    <xdr:to>
      <xdr:col>19</xdr:col>
      <xdr:colOff>177800</xdr:colOff>
      <xdr:row>37</xdr:row>
      <xdr:rowOff>147284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38693"/>
          <a:ext cx="889000" cy="5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93694</xdr:rowOff>
    </xdr:from>
    <xdr:to>
      <xdr:col>15</xdr:col>
      <xdr:colOff>50800</xdr:colOff>
      <xdr:row>37</xdr:row>
      <xdr:rowOff>147284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437344"/>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93694</xdr:rowOff>
    </xdr:from>
    <xdr:to>
      <xdr:col>10</xdr:col>
      <xdr:colOff>114300</xdr:colOff>
      <xdr:row>37</xdr:row>
      <xdr:rowOff>128424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37344"/>
          <a:ext cx="889000" cy="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38700</xdr:rowOff>
    </xdr:from>
    <xdr:to>
      <xdr:col>24</xdr:col>
      <xdr:colOff>114300</xdr:colOff>
      <xdr:row>37</xdr:row>
      <xdr:rowOff>140300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17127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6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44243</xdr:rowOff>
    </xdr:from>
    <xdr:to>
      <xdr:col>20</xdr:col>
      <xdr:colOff>38100</xdr:colOff>
      <xdr:row>37</xdr:row>
      <xdr:rowOff>145843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136970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8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96484</xdr:rowOff>
    </xdr:from>
    <xdr:to>
      <xdr:col>15</xdr:col>
      <xdr:colOff>101600</xdr:colOff>
      <xdr:row>38</xdr:row>
      <xdr:rowOff>26634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17761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42894</xdr:rowOff>
    </xdr:from>
    <xdr:to>
      <xdr:col>10</xdr:col>
      <xdr:colOff>165100</xdr:colOff>
      <xdr:row>37</xdr:row>
      <xdr:rowOff>144494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135621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7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77624</xdr:rowOff>
    </xdr:from>
    <xdr:to>
      <xdr:col>6</xdr:col>
      <xdr:colOff>38100</xdr:colOff>
      <xdr:row>38</xdr:row>
      <xdr:rowOff>7775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21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170351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62642</xdr:rowOff>
    </xdr:from>
    <xdr:to>
      <xdr:col>24</xdr:col>
      <xdr:colOff>63500</xdr:colOff>
      <xdr:row>57</xdr:row>
      <xdr:rowOff>106553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35292"/>
          <a:ext cx="838200" cy="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106553</xdr:rowOff>
    </xdr:from>
    <xdr:to>
      <xdr:col>19</xdr:col>
      <xdr:colOff>177800</xdr:colOff>
      <xdr:row>57</xdr:row>
      <xdr:rowOff>119280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79203"/>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119280</xdr:rowOff>
    </xdr:from>
    <xdr:to>
      <xdr:col>15</xdr:col>
      <xdr:colOff>50800</xdr:colOff>
      <xdr:row>58</xdr:row>
      <xdr:rowOff>46013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91930"/>
          <a:ext cx="889000" cy="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46013</xdr:rowOff>
    </xdr:from>
    <xdr:to>
      <xdr:col>10</xdr:col>
      <xdr:colOff>114300</xdr:colOff>
      <xdr:row>59</xdr:row>
      <xdr:rowOff>20713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0113"/>
          <a:ext cx="889000" cy="14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11842</xdr:rowOff>
    </xdr:from>
    <xdr:to>
      <xdr:col>24</xdr:col>
      <xdr:colOff>114300</xdr:colOff>
      <xdr:row>57</xdr:row>
      <xdr:rowOff>113442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34719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3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55753</xdr:rowOff>
    </xdr:from>
    <xdr:to>
      <xdr:col>20</xdr:col>
      <xdr:colOff>38100</xdr:colOff>
      <xdr:row>57</xdr:row>
      <xdr:rowOff>157353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2430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60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68480</xdr:rowOff>
    </xdr:from>
    <xdr:to>
      <xdr:col>15</xdr:col>
      <xdr:colOff>101600</xdr:colOff>
      <xdr:row>57</xdr:row>
      <xdr:rowOff>170080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15157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61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166663</xdr:rowOff>
    </xdr:from>
    <xdr:to>
      <xdr:col>10</xdr:col>
      <xdr:colOff>165100</xdr:colOff>
      <xdr:row>58</xdr:row>
      <xdr:rowOff>96813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113340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1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141363</xdr:rowOff>
    </xdr:from>
    <xdr:to>
      <xdr:col>6</xdr:col>
      <xdr:colOff>38100</xdr:colOff>
      <xdr:row>59</xdr:row>
      <xdr:rowOff>71513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8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62640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121489</xdr:rowOff>
    </xdr:from>
    <xdr:to>
      <xdr:col>24</xdr:col>
      <xdr:colOff>63500</xdr:colOff>
      <xdr:row>79</xdr:row>
      <xdr:rowOff>17608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4589"/>
          <a:ext cx="838200" cy="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121489</xdr:rowOff>
    </xdr:from>
    <xdr:to>
      <xdr:col>19</xdr:col>
      <xdr:colOff>177800</xdr:colOff>
      <xdr:row>79</xdr:row>
      <xdr:rowOff>18162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458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6979</xdr:rowOff>
    </xdr:from>
    <xdr:to>
      <xdr:col>15</xdr:col>
      <xdr:colOff>50800</xdr:colOff>
      <xdr:row>79</xdr:row>
      <xdr:rowOff>18162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51529"/>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126709</xdr:rowOff>
    </xdr:from>
    <xdr:to>
      <xdr:col>10</xdr:col>
      <xdr:colOff>114300</xdr:colOff>
      <xdr:row>79</xdr:row>
      <xdr:rowOff>6979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9809"/>
          <a:ext cx="889000" cy="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138258</xdr:rowOff>
    </xdr:from>
    <xdr:to>
      <xdr:col>24</xdr:col>
      <xdr:colOff>114300</xdr:colOff>
      <xdr:row>79</xdr:row>
      <xdr:rowOff>68408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53185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70689</xdr:rowOff>
    </xdr:from>
    <xdr:to>
      <xdr:col>20</xdr:col>
      <xdr:colOff>38100</xdr:colOff>
      <xdr:row>79</xdr:row>
      <xdr:rowOff>839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163416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138812</xdr:rowOff>
    </xdr:from>
    <xdr:to>
      <xdr:col>15</xdr:col>
      <xdr:colOff>101600</xdr:colOff>
      <xdr:row>79</xdr:row>
      <xdr:rowOff>68962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1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60089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127629</xdr:rowOff>
    </xdr:from>
    <xdr:to>
      <xdr:col>10</xdr:col>
      <xdr:colOff>165100</xdr:colOff>
      <xdr:row>79</xdr:row>
      <xdr:rowOff>57779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48906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75909</xdr:rowOff>
    </xdr:from>
    <xdr:to>
      <xdr:col>6</xdr:col>
      <xdr:colOff>38100</xdr:colOff>
      <xdr:row>79</xdr:row>
      <xdr:rowOff>6059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168636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68245</xdr:rowOff>
    </xdr:from>
    <xdr:to>
      <xdr:col>24</xdr:col>
      <xdr:colOff>63500</xdr:colOff>
      <xdr:row>94</xdr:row>
      <xdr:rowOff>51384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13095"/>
          <a:ext cx="838200" cy="1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68245</xdr:rowOff>
    </xdr:from>
    <xdr:to>
      <xdr:col>19</xdr:col>
      <xdr:colOff>177800</xdr:colOff>
      <xdr:row>95</xdr:row>
      <xdr:rowOff>36971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13095"/>
          <a:ext cx="889000" cy="3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36971</xdr:rowOff>
    </xdr:from>
    <xdr:to>
      <xdr:col>15</xdr:col>
      <xdr:colOff>50800</xdr:colOff>
      <xdr:row>95</xdr:row>
      <xdr:rowOff>68627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24721"/>
          <a:ext cx="8890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68627</xdr:rowOff>
    </xdr:from>
    <xdr:to>
      <xdr:col>10</xdr:col>
      <xdr:colOff>114300</xdr:colOff>
      <xdr:row>95</xdr:row>
      <xdr:rowOff>103505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56377"/>
          <a:ext cx="889000" cy="3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584</xdr:rowOff>
    </xdr:from>
    <xdr:to>
      <xdr:col>24</xdr:col>
      <xdr:colOff>114300</xdr:colOff>
      <xdr:row>94</xdr:row>
      <xdr:rowOff>102184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23461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17445</xdr:rowOff>
    </xdr:from>
    <xdr:to>
      <xdr:col>20</xdr:col>
      <xdr:colOff>38100</xdr:colOff>
      <xdr:row>93</xdr:row>
      <xdr:rowOff>119045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135572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3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157621</xdr:rowOff>
    </xdr:from>
    <xdr:to>
      <xdr:col>15</xdr:col>
      <xdr:colOff>101600</xdr:colOff>
      <xdr:row>95</xdr:row>
      <xdr:rowOff>87771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104298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17827</xdr:rowOff>
    </xdr:from>
    <xdr:to>
      <xdr:col>10</xdr:col>
      <xdr:colOff>165100</xdr:colOff>
      <xdr:row>95</xdr:row>
      <xdr:rowOff>119427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135954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8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52705</xdr:rowOff>
    </xdr:from>
    <xdr:to>
      <xdr:col>6</xdr:col>
      <xdr:colOff>38100</xdr:colOff>
      <xdr:row>95</xdr:row>
      <xdr:rowOff>154305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170832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42600</xdr:rowOff>
    </xdr:from>
    <xdr:to>
      <xdr:col>55</xdr:col>
      <xdr:colOff>0</xdr:colOff>
      <xdr:row>38</xdr:row>
      <xdr:rowOff>90880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57700"/>
          <a:ext cx="8382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11547</xdr:rowOff>
    </xdr:from>
    <xdr:to>
      <xdr:col>50</xdr:col>
      <xdr:colOff>114300</xdr:colOff>
      <xdr:row>38</xdr:row>
      <xdr:rowOff>42600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83747"/>
          <a:ext cx="889000" cy="3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11547</xdr:rowOff>
    </xdr:from>
    <xdr:to>
      <xdr:col>45</xdr:col>
      <xdr:colOff>177800</xdr:colOff>
      <xdr:row>39</xdr:row>
      <xdr:rowOff>56504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83747"/>
          <a:ext cx="889000" cy="55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20476</xdr:rowOff>
    </xdr:from>
    <xdr:to>
      <xdr:col>41</xdr:col>
      <xdr:colOff>50800</xdr:colOff>
      <xdr:row>39</xdr:row>
      <xdr:rowOff>56504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707026"/>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40080</xdr:rowOff>
    </xdr:from>
    <xdr:to>
      <xdr:col>55</xdr:col>
      <xdr:colOff>50800</xdr:colOff>
      <xdr:row>38</xdr:row>
      <xdr:rowOff>141680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126457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7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163250</xdr:rowOff>
    </xdr:from>
    <xdr:to>
      <xdr:col>50</xdr:col>
      <xdr:colOff>165100</xdr:colOff>
      <xdr:row>38</xdr:row>
      <xdr:rowOff>93400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84527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9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132197</xdr:rowOff>
    </xdr:from>
    <xdr:to>
      <xdr:col>46</xdr:col>
      <xdr:colOff>38100</xdr:colOff>
      <xdr:row>36</xdr:row>
      <xdr:rowOff>62347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3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53474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2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5704</xdr:rowOff>
    </xdr:from>
    <xdr:to>
      <xdr:col>41</xdr:col>
      <xdr:colOff>101600</xdr:colOff>
      <xdr:row>39</xdr:row>
      <xdr:rowOff>107304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98431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141126</xdr:rowOff>
    </xdr:from>
    <xdr:to>
      <xdr:col>36</xdr:col>
      <xdr:colOff>165100</xdr:colOff>
      <xdr:row>39</xdr:row>
      <xdr:rowOff>71276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62403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4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66685</xdr:rowOff>
    </xdr:from>
    <xdr:to>
      <xdr:col>55</xdr:col>
      <xdr:colOff>0</xdr:colOff>
      <xdr:row>57</xdr:row>
      <xdr:rowOff>55011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96435"/>
          <a:ext cx="838200" cy="3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66685</xdr:rowOff>
    </xdr:from>
    <xdr:to>
      <xdr:col>50</xdr:col>
      <xdr:colOff>114300</xdr:colOff>
      <xdr:row>56</xdr:row>
      <xdr:rowOff>79935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96435"/>
          <a:ext cx="889000" cy="18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79935</xdr:rowOff>
    </xdr:from>
    <xdr:to>
      <xdr:col>45</xdr:col>
      <xdr:colOff>177800</xdr:colOff>
      <xdr:row>58</xdr:row>
      <xdr:rowOff>24330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81135"/>
          <a:ext cx="889000" cy="2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63359</xdr:rowOff>
    </xdr:from>
    <xdr:to>
      <xdr:col>41</xdr:col>
      <xdr:colOff>50800</xdr:colOff>
      <xdr:row>58</xdr:row>
      <xdr:rowOff>24330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36009"/>
          <a:ext cx="889000" cy="13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4211</xdr:rowOff>
    </xdr:from>
    <xdr:to>
      <xdr:col>55</xdr:col>
      <xdr:colOff>50800</xdr:colOff>
      <xdr:row>57</xdr:row>
      <xdr:rowOff>105811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154088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15885</xdr:rowOff>
    </xdr:from>
    <xdr:to>
      <xdr:col>50</xdr:col>
      <xdr:colOff>165100</xdr:colOff>
      <xdr:row>55</xdr:row>
      <xdr:rowOff>117485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134012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2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29135</xdr:rowOff>
    </xdr:from>
    <xdr:to>
      <xdr:col>46</xdr:col>
      <xdr:colOff>38100</xdr:colOff>
      <xdr:row>56</xdr:row>
      <xdr:rowOff>130735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121862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2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144980</xdr:rowOff>
    </xdr:from>
    <xdr:to>
      <xdr:col>41</xdr:col>
      <xdr:colOff>101600</xdr:colOff>
      <xdr:row>58</xdr:row>
      <xdr:rowOff>75130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66257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1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12559</xdr:rowOff>
    </xdr:from>
    <xdr:to>
      <xdr:col>36</xdr:col>
      <xdr:colOff>165100</xdr:colOff>
      <xdr:row>57</xdr:row>
      <xdr:rowOff>114159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105286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7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30166</xdr:rowOff>
    </xdr:from>
    <xdr:to>
      <xdr:col>55</xdr:col>
      <xdr:colOff>0</xdr:colOff>
      <xdr:row>79</xdr:row>
      <xdr:rowOff>36548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74716"/>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165554</xdr:rowOff>
    </xdr:from>
    <xdr:to>
      <xdr:col>50</xdr:col>
      <xdr:colOff>114300</xdr:colOff>
      <xdr:row>79</xdr:row>
      <xdr:rowOff>30166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8654"/>
          <a:ext cx="889000" cy="3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165554</xdr:rowOff>
    </xdr:from>
    <xdr:to>
      <xdr:col>45</xdr:col>
      <xdr:colOff>177800</xdr:colOff>
      <xdr:row>79</xdr:row>
      <xdr:rowOff>15078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8654"/>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6186</xdr:rowOff>
    </xdr:from>
    <xdr:to>
      <xdr:col>41</xdr:col>
      <xdr:colOff>50800</xdr:colOff>
      <xdr:row>79</xdr:row>
      <xdr:rowOff>15078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9286"/>
          <a:ext cx="889000" cy="18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157198</xdr:rowOff>
    </xdr:from>
    <xdr:to>
      <xdr:col>55</xdr:col>
      <xdr:colOff>50800</xdr:colOff>
      <xdr:row>79</xdr:row>
      <xdr:rowOff>87348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72125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4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150816</xdr:rowOff>
    </xdr:from>
    <xdr:to>
      <xdr:col>50</xdr:col>
      <xdr:colOff>165100</xdr:colOff>
      <xdr:row>79</xdr:row>
      <xdr:rowOff>80966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72093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114754</xdr:rowOff>
    </xdr:from>
    <xdr:to>
      <xdr:col>46</xdr:col>
      <xdr:colOff>38100</xdr:colOff>
      <xdr:row>79</xdr:row>
      <xdr:rowOff>44904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36031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135728</xdr:rowOff>
    </xdr:from>
    <xdr:to>
      <xdr:col>41</xdr:col>
      <xdr:colOff>101600</xdr:colOff>
      <xdr:row>79</xdr:row>
      <xdr:rowOff>65878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57005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126836</xdr:rowOff>
    </xdr:from>
    <xdr:to>
      <xdr:col>36</xdr:col>
      <xdr:colOff>165100</xdr:colOff>
      <xdr:row>78</xdr:row>
      <xdr:rowOff>56986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73513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112277</xdr:rowOff>
    </xdr:from>
    <xdr:to>
      <xdr:col>55</xdr:col>
      <xdr:colOff>0</xdr:colOff>
      <xdr:row>97</xdr:row>
      <xdr:rowOff>98957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71477"/>
          <a:ext cx="838200" cy="1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112277</xdr:rowOff>
    </xdr:from>
    <xdr:to>
      <xdr:col>50</xdr:col>
      <xdr:colOff>114300</xdr:colOff>
      <xdr:row>97</xdr:row>
      <xdr:rowOff>151310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71477"/>
          <a:ext cx="889000" cy="2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151310</xdr:rowOff>
    </xdr:from>
    <xdr:to>
      <xdr:col>45</xdr:col>
      <xdr:colOff>177800</xdr:colOff>
      <xdr:row>98</xdr:row>
      <xdr:rowOff>57189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81960"/>
          <a:ext cx="889000" cy="7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46293</xdr:rowOff>
    </xdr:from>
    <xdr:to>
      <xdr:col>41</xdr:col>
      <xdr:colOff>50800</xdr:colOff>
      <xdr:row>98</xdr:row>
      <xdr:rowOff>57189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48393"/>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48157</xdr:rowOff>
    </xdr:from>
    <xdr:to>
      <xdr:col>55</xdr:col>
      <xdr:colOff>50800</xdr:colOff>
      <xdr:row>97</xdr:row>
      <xdr:rowOff>149757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26584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5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61477</xdr:rowOff>
    </xdr:from>
    <xdr:to>
      <xdr:col>50</xdr:col>
      <xdr:colOff>165100</xdr:colOff>
      <xdr:row>96</xdr:row>
      <xdr:rowOff>163077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8154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29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100510</xdr:rowOff>
    </xdr:from>
    <xdr:to>
      <xdr:col>46</xdr:col>
      <xdr:colOff>38100</xdr:colOff>
      <xdr:row>98</xdr:row>
      <xdr:rowOff>30660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21787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6389</xdr:rowOff>
    </xdr:from>
    <xdr:to>
      <xdr:col>41</xdr:col>
      <xdr:colOff>101600</xdr:colOff>
      <xdr:row>98</xdr:row>
      <xdr:rowOff>107989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166943</xdr:rowOff>
    </xdr:from>
    <xdr:to>
      <xdr:col>36</xdr:col>
      <xdr:colOff>165100</xdr:colOff>
      <xdr:row>98</xdr:row>
      <xdr:rowOff>97093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88220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29934</xdr:rowOff>
    </xdr:from>
    <xdr:to>
      <xdr:col>85</xdr:col>
      <xdr:colOff>127000</xdr:colOff>
      <xdr:row>39</xdr:row>
      <xdr:rowOff>34785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16484"/>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141834</xdr:rowOff>
    </xdr:from>
    <xdr:to>
      <xdr:col>81</xdr:col>
      <xdr:colOff>50800</xdr:colOff>
      <xdr:row>39</xdr:row>
      <xdr:rowOff>34785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6934"/>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141834</xdr:rowOff>
    </xdr:from>
    <xdr:to>
      <xdr:col>76</xdr:col>
      <xdr:colOff>114300</xdr:colOff>
      <xdr:row>39</xdr:row>
      <xdr:rowOff>43688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6934"/>
          <a:ext cx="8890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11912</xdr:rowOff>
    </xdr:from>
    <xdr:to>
      <xdr:col>71</xdr:col>
      <xdr:colOff>177800</xdr:colOff>
      <xdr:row>39</xdr:row>
      <xdr:rowOff>43688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98462"/>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150584</xdr:rowOff>
    </xdr:from>
    <xdr:to>
      <xdr:col>85</xdr:col>
      <xdr:colOff>177800</xdr:colOff>
      <xdr:row>39</xdr:row>
      <xdr:rowOff>80734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65511</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8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155435</xdr:rowOff>
    </xdr:from>
    <xdr:to>
      <xdr:col>81</xdr:col>
      <xdr:colOff>101600</xdr:colOff>
      <xdr:row>39</xdr:row>
      <xdr:rowOff>85585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76712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6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91034</xdr:rowOff>
    </xdr:from>
    <xdr:to>
      <xdr:col>76</xdr:col>
      <xdr:colOff>165100</xdr:colOff>
      <xdr:row>39</xdr:row>
      <xdr:rowOff>21184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164338</xdr:rowOff>
    </xdr:from>
    <xdr:to>
      <xdr:col>72</xdr:col>
      <xdr:colOff>38100</xdr:colOff>
      <xdr:row>39</xdr:row>
      <xdr:rowOff>94488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85615</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132562</xdr:rowOff>
    </xdr:from>
    <xdr:to>
      <xdr:col>67</xdr:col>
      <xdr:colOff>101600</xdr:colOff>
      <xdr:row>39</xdr:row>
      <xdr:rowOff>62712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53839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4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43177</xdr:rowOff>
    </xdr:from>
    <xdr:to>
      <xdr:col>85</xdr:col>
      <xdr:colOff>127000</xdr:colOff>
      <xdr:row>78</xdr:row>
      <xdr:rowOff>47783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16277"/>
          <a:ext cx="8382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47783</xdr:rowOff>
    </xdr:from>
    <xdr:to>
      <xdr:col>81</xdr:col>
      <xdr:colOff>50800</xdr:colOff>
      <xdr:row>78</xdr:row>
      <xdr:rowOff>58696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20883"/>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58696</xdr:rowOff>
    </xdr:from>
    <xdr:to>
      <xdr:col>76</xdr:col>
      <xdr:colOff>114300</xdr:colOff>
      <xdr:row>78</xdr:row>
      <xdr:rowOff>59232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31796"/>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59232</xdr:rowOff>
    </xdr:from>
    <xdr:to>
      <xdr:col>71</xdr:col>
      <xdr:colOff>177800</xdr:colOff>
      <xdr:row>78</xdr:row>
      <xdr:rowOff>61987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32332"/>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163827</xdr:rowOff>
    </xdr:from>
    <xdr:to>
      <xdr:col>85</xdr:col>
      <xdr:colOff>177800</xdr:colOff>
      <xdr:row>78</xdr:row>
      <xdr:rowOff>93977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142254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4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168433</xdr:rowOff>
    </xdr:from>
    <xdr:to>
      <xdr:col>81</xdr:col>
      <xdr:colOff>101600</xdr:colOff>
      <xdr:row>78</xdr:row>
      <xdr:rowOff>98583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89710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6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7896</xdr:rowOff>
    </xdr:from>
    <xdr:to>
      <xdr:col>76</xdr:col>
      <xdr:colOff>165100</xdr:colOff>
      <xdr:row>78</xdr:row>
      <xdr:rowOff>109496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100623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8432</xdr:rowOff>
    </xdr:from>
    <xdr:to>
      <xdr:col>72</xdr:col>
      <xdr:colOff>38100</xdr:colOff>
      <xdr:row>78</xdr:row>
      <xdr:rowOff>110032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101159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11187</xdr:rowOff>
    </xdr:from>
    <xdr:to>
      <xdr:col>67</xdr:col>
      <xdr:colOff>101600</xdr:colOff>
      <xdr:row>78</xdr:row>
      <xdr:rowOff>112787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103914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96631</xdr:rowOff>
    </xdr:from>
    <xdr:to>
      <xdr:col>85</xdr:col>
      <xdr:colOff>127000</xdr:colOff>
      <xdr:row>96</xdr:row>
      <xdr:rowOff>138430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55831"/>
          <a:ext cx="8382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80068</xdr:rowOff>
    </xdr:from>
    <xdr:to>
      <xdr:col>81</xdr:col>
      <xdr:colOff>50800</xdr:colOff>
      <xdr:row>96</xdr:row>
      <xdr:rowOff>96631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39268"/>
          <a:ext cx="889000" cy="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80068</xdr:rowOff>
    </xdr:from>
    <xdr:to>
      <xdr:col>76</xdr:col>
      <xdr:colOff>114300</xdr:colOff>
      <xdr:row>97</xdr:row>
      <xdr:rowOff>69814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39268"/>
          <a:ext cx="889000" cy="1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69814</xdr:rowOff>
    </xdr:from>
    <xdr:to>
      <xdr:col>71</xdr:col>
      <xdr:colOff>177800</xdr:colOff>
      <xdr:row>98</xdr:row>
      <xdr:rowOff>73554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00464"/>
          <a:ext cx="889000" cy="17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141096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87630</xdr:rowOff>
    </xdr:from>
    <xdr:to>
      <xdr:col>85</xdr:col>
      <xdr:colOff>177800</xdr:colOff>
      <xdr:row>97</xdr:row>
      <xdr:rowOff>17780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110507</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9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45831</xdr:rowOff>
    </xdr:from>
    <xdr:to>
      <xdr:col>81</xdr:col>
      <xdr:colOff>101600</xdr:colOff>
      <xdr:row>96</xdr:row>
      <xdr:rowOff>147431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0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163958</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28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29268</xdr:rowOff>
    </xdr:from>
    <xdr:to>
      <xdr:col>76</xdr:col>
      <xdr:colOff>165100</xdr:colOff>
      <xdr:row>96</xdr:row>
      <xdr:rowOff>130868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147395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26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19014</xdr:rowOff>
    </xdr:from>
    <xdr:to>
      <xdr:col>72</xdr:col>
      <xdr:colOff>38100</xdr:colOff>
      <xdr:row>97</xdr:row>
      <xdr:rowOff>120614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137141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42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22754</xdr:rowOff>
    </xdr:from>
    <xdr:to>
      <xdr:col>67</xdr:col>
      <xdr:colOff>101600</xdr:colOff>
      <xdr:row>98</xdr:row>
      <xdr:rowOff>124354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140881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5545</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21095"/>
          <a:ext cx="889000" cy="9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5545</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21095"/>
          <a:ext cx="889000" cy="9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126195</xdr:rowOff>
    </xdr:from>
    <xdr:to>
      <xdr:col>107</xdr:col>
      <xdr:colOff>101600</xdr:colOff>
      <xdr:row>59</xdr:row>
      <xdr:rowOff>56345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72872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84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53620</xdr:rowOff>
    </xdr:from>
    <xdr:to>
      <xdr:col>116</xdr:col>
      <xdr:colOff>63500</xdr:colOff>
      <xdr:row>76</xdr:row>
      <xdr:rowOff>85522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83820"/>
          <a:ext cx="8382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85522</xdr:rowOff>
    </xdr:from>
    <xdr:to>
      <xdr:col>111</xdr:col>
      <xdr:colOff>177800</xdr:colOff>
      <xdr:row>76</xdr:row>
      <xdr:rowOff>154063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15722"/>
          <a:ext cx="889000" cy="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154063</xdr:rowOff>
    </xdr:from>
    <xdr:to>
      <xdr:col>107</xdr:col>
      <xdr:colOff>50800</xdr:colOff>
      <xdr:row>76</xdr:row>
      <xdr:rowOff>160401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84263"/>
          <a:ext cx="8890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96609</xdr:rowOff>
    </xdr:from>
    <xdr:to>
      <xdr:col>102</xdr:col>
      <xdr:colOff>114300</xdr:colOff>
      <xdr:row>76</xdr:row>
      <xdr:rowOff>160401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612459"/>
          <a:ext cx="889000" cy="5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2820</xdr:rowOff>
    </xdr:from>
    <xdr:to>
      <xdr:col>116</xdr:col>
      <xdr:colOff>114300</xdr:colOff>
      <xdr:row>76</xdr:row>
      <xdr:rowOff>104420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152697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34722</xdr:rowOff>
    </xdr:from>
    <xdr:to>
      <xdr:col>112</xdr:col>
      <xdr:colOff>38100</xdr:colOff>
      <xdr:row>76</xdr:row>
      <xdr:rowOff>136322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127449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103263</xdr:rowOff>
    </xdr:from>
    <xdr:to>
      <xdr:col>107</xdr:col>
      <xdr:colOff>101600</xdr:colOff>
      <xdr:row>77</xdr:row>
      <xdr:rowOff>33413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24540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109601</xdr:rowOff>
    </xdr:from>
    <xdr:to>
      <xdr:col>102</xdr:col>
      <xdr:colOff>165100</xdr:colOff>
      <xdr:row>77</xdr:row>
      <xdr:rowOff>39751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30878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45809</xdr:rowOff>
    </xdr:from>
    <xdr:to>
      <xdr:col>98</xdr:col>
      <xdr:colOff>38100</xdr:colOff>
      <xdr:row>73</xdr:row>
      <xdr:rowOff>147409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163936</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233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教育と福祉を重視した施策を採用した結果、扶助費が類似団体平均より高い水準にある。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また、物件費については、ふるさと納税寄附金増に伴う返礼品等の経費増により増加傾向であり、燃料高騰の影響もあり前年度と比較して増加した。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役場新庁舎建設、木葉駅構内エレベーター設置事業により、普通建設事業が増加する見込みである。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5,191
24.33
5,202,462
4,893,899
264,734
2,157,898
2,734,883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49911</xdr:rowOff>
    </xdr:from>
    <xdr:to>
      <xdr:col>24</xdr:col>
      <xdr:colOff>63500</xdr:colOff>
      <xdr:row>36</xdr:row>
      <xdr:rowOff>66802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211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119380</xdr:rowOff>
    </xdr:from>
    <xdr:to>
      <xdr:col>19</xdr:col>
      <xdr:colOff>177800</xdr:colOff>
      <xdr:row>36</xdr:row>
      <xdr:rowOff>49911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0130"/>
          <a:ext cx="8890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74549</xdr:rowOff>
    </xdr:from>
    <xdr:to>
      <xdr:col>15</xdr:col>
      <xdr:colOff>50800</xdr:colOff>
      <xdr:row>35</xdr:row>
      <xdr:rowOff>119380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5299"/>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46609</xdr:rowOff>
    </xdr:from>
    <xdr:to>
      <xdr:col>10</xdr:col>
      <xdr:colOff>114300</xdr:colOff>
      <xdr:row>35</xdr:row>
      <xdr:rowOff>74549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7359"/>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16002</xdr:rowOff>
    </xdr:from>
    <xdr:to>
      <xdr:col>24</xdr:col>
      <xdr:colOff>114300</xdr:colOff>
      <xdr:row>36</xdr:row>
      <xdr:rowOff>117602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170561</xdr:rowOff>
    </xdr:from>
    <xdr:to>
      <xdr:col>20</xdr:col>
      <xdr:colOff>38100</xdr:colOff>
      <xdr:row>36</xdr:row>
      <xdr:rowOff>100711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91838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62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68580</xdr:rowOff>
    </xdr:from>
    <xdr:to>
      <xdr:col>15</xdr:col>
      <xdr:colOff>101600</xdr:colOff>
      <xdr:row>35</xdr:row>
      <xdr:rowOff>170180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15257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23749</xdr:rowOff>
    </xdr:from>
    <xdr:to>
      <xdr:col>10</xdr:col>
      <xdr:colOff>165100</xdr:colOff>
      <xdr:row>35</xdr:row>
      <xdr:rowOff>125349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141876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167259</xdr:rowOff>
    </xdr:from>
    <xdr:to>
      <xdr:col>6</xdr:col>
      <xdr:colOff>38100</xdr:colOff>
      <xdr:row>35</xdr:row>
      <xdr:rowOff>97409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113936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152494</xdr:rowOff>
    </xdr:from>
    <xdr:to>
      <xdr:col>24</xdr:col>
      <xdr:colOff>63500</xdr:colOff>
      <xdr:row>56</xdr:row>
      <xdr:rowOff>3115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82244"/>
          <a:ext cx="838200" cy="2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21252</xdr:rowOff>
    </xdr:from>
    <xdr:to>
      <xdr:col>19</xdr:col>
      <xdr:colOff>177800</xdr:colOff>
      <xdr:row>55</xdr:row>
      <xdr:rowOff>152494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51002"/>
          <a:ext cx="889000" cy="1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21252</xdr:rowOff>
    </xdr:from>
    <xdr:to>
      <xdr:col>15</xdr:col>
      <xdr:colOff>50800</xdr:colOff>
      <xdr:row>56</xdr:row>
      <xdr:rowOff>123897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51002"/>
          <a:ext cx="889000" cy="27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120383</xdr:rowOff>
    </xdr:from>
    <xdr:to>
      <xdr:col>10</xdr:col>
      <xdr:colOff>114300</xdr:colOff>
      <xdr:row>56</xdr:row>
      <xdr:rowOff>123897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21583"/>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123765</xdr:rowOff>
    </xdr:from>
    <xdr:to>
      <xdr:col>24</xdr:col>
      <xdr:colOff>114300</xdr:colOff>
      <xdr:row>56</xdr:row>
      <xdr:rowOff>53915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146642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101694</xdr:rowOff>
    </xdr:from>
    <xdr:to>
      <xdr:col>20</xdr:col>
      <xdr:colOff>38100</xdr:colOff>
      <xdr:row>56</xdr:row>
      <xdr:rowOff>31844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48371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141902</xdr:rowOff>
    </xdr:from>
    <xdr:to>
      <xdr:col>15</xdr:col>
      <xdr:colOff>101600</xdr:colOff>
      <xdr:row>55</xdr:row>
      <xdr:rowOff>72052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88579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7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73097</xdr:rowOff>
    </xdr:from>
    <xdr:to>
      <xdr:col>10</xdr:col>
      <xdr:colOff>165100</xdr:colOff>
      <xdr:row>57</xdr:row>
      <xdr:rowOff>3247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19774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69583</xdr:rowOff>
    </xdr:from>
    <xdr:to>
      <xdr:col>6</xdr:col>
      <xdr:colOff>38100</xdr:colOff>
      <xdr:row>56</xdr:row>
      <xdr:rowOff>171183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16260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4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125916</xdr:rowOff>
    </xdr:from>
    <xdr:to>
      <xdr:col>24</xdr:col>
      <xdr:colOff>63500</xdr:colOff>
      <xdr:row>76</xdr:row>
      <xdr:rowOff>53307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84666"/>
          <a:ext cx="838200" cy="9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108633</xdr:rowOff>
    </xdr:from>
    <xdr:to>
      <xdr:col>19</xdr:col>
      <xdr:colOff>177800</xdr:colOff>
      <xdr:row>75</xdr:row>
      <xdr:rowOff>125916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67383"/>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108633</xdr:rowOff>
    </xdr:from>
    <xdr:to>
      <xdr:col>15</xdr:col>
      <xdr:colOff>50800</xdr:colOff>
      <xdr:row>76</xdr:row>
      <xdr:rowOff>159903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67383"/>
          <a:ext cx="889000" cy="2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159903</xdr:rowOff>
    </xdr:from>
    <xdr:to>
      <xdr:col>10</xdr:col>
      <xdr:colOff>114300</xdr:colOff>
      <xdr:row>77</xdr:row>
      <xdr:rowOff>10249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0103"/>
          <a:ext cx="889000" cy="2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2507</xdr:rowOff>
    </xdr:from>
    <xdr:to>
      <xdr:col>24</xdr:col>
      <xdr:colOff>114300</xdr:colOff>
      <xdr:row>76</xdr:row>
      <xdr:rowOff>104107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152384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75116</xdr:rowOff>
    </xdr:from>
    <xdr:to>
      <xdr:col>20</xdr:col>
      <xdr:colOff>38100</xdr:colOff>
      <xdr:row>76</xdr:row>
      <xdr:rowOff>5265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38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167842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57833</xdr:rowOff>
    </xdr:from>
    <xdr:to>
      <xdr:col>15</xdr:col>
      <xdr:colOff>101600</xdr:colOff>
      <xdr:row>75</xdr:row>
      <xdr:rowOff>159432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16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109103</xdr:rowOff>
    </xdr:from>
    <xdr:to>
      <xdr:col>10</xdr:col>
      <xdr:colOff>165100</xdr:colOff>
      <xdr:row>77</xdr:row>
      <xdr:rowOff>39253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30380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130899</xdr:rowOff>
    </xdr:from>
    <xdr:to>
      <xdr:col>6</xdr:col>
      <xdr:colOff>38100</xdr:colOff>
      <xdr:row>77</xdr:row>
      <xdr:rowOff>61049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52176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5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51153</xdr:rowOff>
    </xdr:from>
    <xdr:to>
      <xdr:col>24</xdr:col>
      <xdr:colOff>63500</xdr:colOff>
      <xdr:row>96</xdr:row>
      <xdr:rowOff>98346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10353"/>
          <a:ext cx="838200" cy="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98346</xdr:rowOff>
    </xdr:from>
    <xdr:to>
      <xdr:col>19</xdr:col>
      <xdr:colOff>177800</xdr:colOff>
      <xdr:row>96</xdr:row>
      <xdr:rowOff>163877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57546"/>
          <a:ext cx="88900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163877</xdr:rowOff>
    </xdr:from>
    <xdr:to>
      <xdr:col>15</xdr:col>
      <xdr:colOff>50800</xdr:colOff>
      <xdr:row>97</xdr:row>
      <xdr:rowOff>11460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23077"/>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148579</xdr:rowOff>
    </xdr:from>
    <xdr:to>
      <xdr:col>10</xdr:col>
      <xdr:colOff>114300</xdr:colOff>
      <xdr:row>97</xdr:row>
      <xdr:rowOff>11460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0777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353</xdr:rowOff>
    </xdr:from>
    <xdr:to>
      <xdr:col>24</xdr:col>
      <xdr:colOff>114300</xdr:colOff>
      <xdr:row>96</xdr:row>
      <xdr:rowOff>101953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5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150230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3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47546</xdr:rowOff>
    </xdr:from>
    <xdr:to>
      <xdr:col>20</xdr:col>
      <xdr:colOff>38100</xdr:colOff>
      <xdr:row>96</xdr:row>
      <xdr:rowOff>149146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9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113077</xdr:rowOff>
    </xdr:from>
    <xdr:to>
      <xdr:col>15</xdr:col>
      <xdr:colOff>101600</xdr:colOff>
      <xdr:row>97</xdr:row>
      <xdr:rowOff>43227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34354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132110</xdr:rowOff>
    </xdr:from>
    <xdr:to>
      <xdr:col>10</xdr:col>
      <xdr:colOff>165100</xdr:colOff>
      <xdr:row>97</xdr:row>
      <xdr:rowOff>62260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53387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97779</xdr:rowOff>
    </xdr:from>
    <xdr:to>
      <xdr:col>6</xdr:col>
      <xdr:colOff>38100</xdr:colOff>
      <xdr:row>97</xdr:row>
      <xdr:rowOff>27929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19056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42059</xdr:rowOff>
    </xdr:from>
    <xdr:to>
      <xdr:col>55</xdr:col>
      <xdr:colOff>0</xdr:colOff>
      <xdr:row>59</xdr:row>
      <xdr:rowOff>47284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57609"/>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47284</xdr:rowOff>
    </xdr:from>
    <xdr:to>
      <xdr:col>50</xdr:col>
      <xdr:colOff>114300</xdr:colOff>
      <xdr:row>59</xdr:row>
      <xdr:rowOff>48534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62834"/>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48534</xdr:rowOff>
    </xdr:from>
    <xdr:to>
      <xdr:col>45</xdr:col>
      <xdr:colOff>177800</xdr:colOff>
      <xdr:row>59</xdr:row>
      <xdr:rowOff>50863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64084"/>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32493</xdr:rowOff>
    </xdr:from>
    <xdr:to>
      <xdr:col>41</xdr:col>
      <xdr:colOff>50800</xdr:colOff>
      <xdr:row>59</xdr:row>
      <xdr:rowOff>50863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48043"/>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162709</xdr:rowOff>
    </xdr:from>
    <xdr:to>
      <xdr:col>55</xdr:col>
      <xdr:colOff>50800</xdr:colOff>
      <xdr:row>59</xdr:row>
      <xdr:rowOff>92859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77636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2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167934</xdr:rowOff>
    </xdr:from>
    <xdr:to>
      <xdr:col>50</xdr:col>
      <xdr:colOff>165100</xdr:colOff>
      <xdr:row>59</xdr:row>
      <xdr:rowOff>98084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89211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2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169184</xdr:rowOff>
    </xdr:from>
    <xdr:to>
      <xdr:col>46</xdr:col>
      <xdr:colOff>38100</xdr:colOff>
      <xdr:row>59</xdr:row>
      <xdr:rowOff>99334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90461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2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63</xdr:rowOff>
    </xdr:from>
    <xdr:to>
      <xdr:col>41</xdr:col>
      <xdr:colOff>101600</xdr:colOff>
      <xdr:row>59</xdr:row>
      <xdr:rowOff>101663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92790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2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153143</xdr:rowOff>
    </xdr:from>
    <xdr:to>
      <xdr:col>36</xdr:col>
      <xdr:colOff>165100</xdr:colOff>
      <xdr:row>59</xdr:row>
      <xdr:rowOff>83293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74420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42380</xdr:rowOff>
    </xdr:from>
    <xdr:to>
      <xdr:col>55</xdr:col>
      <xdr:colOff>0</xdr:colOff>
      <xdr:row>78</xdr:row>
      <xdr:rowOff>88900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15480"/>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42380</xdr:rowOff>
    </xdr:from>
    <xdr:to>
      <xdr:col>50</xdr:col>
      <xdr:colOff>114300</xdr:colOff>
      <xdr:row>78</xdr:row>
      <xdr:rowOff>65757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15480"/>
          <a:ext cx="8890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65757</xdr:rowOff>
    </xdr:from>
    <xdr:to>
      <xdr:col>45</xdr:col>
      <xdr:colOff>177800</xdr:colOff>
      <xdr:row>78</xdr:row>
      <xdr:rowOff>130852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38857"/>
          <a:ext cx="889000" cy="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130852</xdr:rowOff>
    </xdr:from>
    <xdr:to>
      <xdr:col>41</xdr:col>
      <xdr:colOff>50800</xdr:colOff>
      <xdr:row>78</xdr:row>
      <xdr:rowOff>136390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03952"/>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38100</xdr:rowOff>
    </xdr:from>
    <xdr:to>
      <xdr:col>55</xdr:col>
      <xdr:colOff>50800</xdr:colOff>
      <xdr:row>78</xdr:row>
      <xdr:rowOff>139700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124477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163030</xdr:rowOff>
    </xdr:from>
    <xdr:to>
      <xdr:col>50</xdr:col>
      <xdr:colOff>165100</xdr:colOff>
      <xdr:row>78</xdr:row>
      <xdr:rowOff>93180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84307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14957</xdr:rowOff>
    </xdr:from>
    <xdr:to>
      <xdr:col>46</xdr:col>
      <xdr:colOff>38100</xdr:colOff>
      <xdr:row>78</xdr:row>
      <xdr:rowOff>116557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107684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80052</xdr:rowOff>
    </xdr:from>
    <xdr:to>
      <xdr:col>41</xdr:col>
      <xdr:colOff>101600</xdr:colOff>
      <xdr:row>79</xdr:row>
      <xdr:rowOff>10202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85590</xdr:rowOff>
    </xdr:from>
    <xdr:to>
      <xdr:col>36</xdr:col>
      <xdr:colOff>165100</xdr:colOff>
      <xdr:row>79</xdr:row>
      <xdr:rowOff>15740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6867</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3017" y="1355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148958</xdr:rowOff>
    </xdr:from>
    <xdr:to>
      <xdr:col>55</xdr:col>
      <xdr:colOff>0</xdr:colOff>
      <xdr:row>97</xdr:row>
      <xdr:rowOff>103429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93808"/>
          <a:ext cx="838200" cy="6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148958</xdr:rowOff>
    </xdr:from>
    <xdr:to>
      <xdr:col>50</xdr:col>
      <xdr:colOff>114300</xdr:colOff>
      <xdr:row>96</xdr:row>
      <xdr:rowOff>95290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93808"/>
          <a:ext cx="889000" cy="46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95290</xdr:rowOff>
    </xdr:from>
    <xdr:to>
      <xdr:col>45</xdr:col>
      <xdr:colOff>177800</xdr:colOff>
      <xdr:row>99</xdr:row>
      <xdr:rowOff>74146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54490"/>
          <a:ext cx="889000" cy="49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144821</xdr:rowOff>
    </xdr:from>
    <xdr:to>
      <xdr:col>41</xdr:col>
      <xdr:colOff>50800</xdr:colOff>
      <xdr:row>99</xdr:row>
      <xdr:rowOff>74146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46921"/>
          <a:ext cx="8890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52629</xdr:rowOff>
    </xdr:from>
    <xdr:to>
      <xdr:col>55</xdr:col>
      <xdr:colOff>50800</xdr:colOff>
      <xdr:row>97</xdr:row>
      <xdr:rowOff>154229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31056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98158</xdr:rowOff>
    </xdr:from>
    <xdr:to>
      <xdr:col>50</xdr:col>
      <xdr:colOff>165100</xdr:colOff>
      <xdr:row>94</xdr:row>
      <xdr:rowOff>28308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44835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81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44490</xdr:rowOff>
    </xdr:from>
    <xdr:to>
      <xdr:col>46</xdr:col>
      <xdr:colOff>38100</xdr:colOff>
      <xdr:row>96</xdr:row>
      <xdr:rowOff>146090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162617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23346</xdr:rowOff>
    </xdr:from>
    <xdr:to>
      <xdr:col>41</xdr:col>
      <xdr:colOff>101600</xdr:colOff>
      <xdr:row>99</xdr:row>
      <xdr:rowOff>124946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116073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8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94021</xdr:rowOff>
    </xdr:from>
    <xdr:to>
      <xdr:col>36</xdr:col>
      <xdr:colOff>165100</xdr:colOff>
      <xdr:row>99</xdr:row>
      <xdr:rowOff>24171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15298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15995</xdr:rowOff>
    </xdr:from>
    <xdr:to>
      <xdr:col>85</xdr:col>
      <xdr:colOff>127000</xdr:colOff>
      <xdr:row>38</xdr:row>
      <xdr:rowOff>80215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16745"/>
          <a:ext cx="838200" cy="57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15995</xdr:rowOff>
    </xdr:from>
    <xdr:to>
      <xdr:col>81</xdr:col>
      <xdr:colOff>50800</xdr:colOff>
      <xdr:row>38</xdr:row>
      <xdr:rowOff>125249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16745"/>
          <a:ext cx="889000" cy="6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21101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125249</xdr:rowOff>
    </xdr:from>
    <xdr:to>
      <xdr:col>76</xdr:col>
      <xdr:colOff>114300</xdr:colOff>
      <xdr:row>38</xdr:row>
      <xdr:rowOff>156208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40349"/>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156208</xdr:rowOff>
    </xdr:from>
    <xdr:to>
      <xdr:col>71</xdr:col>
      <xdr:colOff>177800</xdr:colOff>
      <xdr:row>39</xdr:row>
      <xdr:rowOff>64784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71308"/>
          <a:ext cx="889000" cy="8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29415</xdr:rowOff>
    </xdr:from>
    <xdr:to>
      <xdr:col>85</xdr:col>
      <xdr:colOff>177800</xdr:colOff>
      <xdr:row>38</xdr:row>
      <xdr:rowOff>131015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136645</xdr:rowOff>
    </xdr:from>
    <xdr:to>
      <xdr:col>81</xdr:col>
      <xdr:colOff>101600</xdr:colOff>
      <xdr:row>35</xdr:row>
      <xdr:rowOff>66795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83322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74449</xdr:rowOff>
    </xdr:from>
    <xdr:to>
      <xdr:col>76</xdr:col>
      <xdr:colOff>165100</xdr:colOff>
      <xdr:row>39</xdr:row>
      <xdr:rowOff>4599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167176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105408</xdr:rowOff>
    </xdr:from>
    <xdr:to>
      <xdr:col>72</xdr:col>
      <xdr:colOff>38100</xdr:colOff>
      <xdr:row>39</xdr:row>
      <xdr:rowOff>35558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26685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13984</xdr:rowOff>
    </xdr:from>
    <xdr:to>
      <xdr:col>67</xdr:col>
      <xdr:colOff>101600</xdr:colOff>
      <xdr:row>39</xdr:row>
      <xdr:rowOff>115584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106711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166838</xdr:rowOff>
    </xdr:from>
    <xdr:to>
      <xdr:col>85</xdr:col>
      <xdr:colOff>127000</xdr:colOff>
      <xdr:row>58</xdr:row>
      <xdr:rowOff>47947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39488"/>
          <a:ext cx="838200" cy="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166838</xdr:rowOff>
    </xdr:from>
    <xdr:to>
      <xdr:col>81</xdr:col>
      <xdr:colOff>50800</xdr:colOff>
      <xdr:row>58</xdr:row>
      <xdr:rowOff>12817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39488"/>
          <a:ext cx="889000" cy="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12817</xdr:rowOff>
    </xdr:from>
    <xdr:to>
      <xdr:col>76</xdr:col>
      <xdr:colOff>114300</xdr:colOff>
      <xdr:row>58</xdr:row>
      <xdr:rowOff>93271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6917"/>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93271</xdr:rowOff>
    </xdr:from>
    <xdr:to>
      <xdr:col>71</xdr:col>
      <xdr:colOff>177800</xdr:colOff>
      <xdr:row>58</xdr:row>
      <xdr:rowOff>130784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37371"/>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168597</xdr:rowOff>
    </xdr:from>
    <xdr:to>
      <xdr:col>85</xdr:col>
      <xdr:colOff>177800</xdr:colOff>
      <xdr:row>58</xdr:row>
      <xdr:rowOff>98747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83524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116038</xdr:rowOff>
    </xdr:from>
    <xdr:to>
      <xdr:col>81</xdr:col>
      <xdr:colOff>101600</xdr:colOff>
      <xdr:row>58</xdr:row>
      <xdr:rowOff>46188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37315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8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133467</xdr:rowOff>
    </xdr:from>
    <xdr:to>
      <xdr:col>76</xdr:col>
      <xdr:colOff>165100</xdr:colOff>
      <xdr:row>58</xdr:row>
      <xdr:rowOff>63617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54744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42471</xdr:rowOff>
    </xdr:from>
    <xdr:to>
      <xdr:col>72</xdr:col>
      <xdr:colOff>38100</xdr:colOff>
      <xdr:row>58</xdr:row>
      <xdr:rowOff>144071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135198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79984</xdr:rowOff>
    </xdr:from>
    <xdr:to>
      <xdr:col>67</xdr:col>
      <xdr:colOff>101600</xdr:colOff>
      <xdr:row>59</xdr:row>
      <xdr:rowOff>10134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29935</xdr:rowOff>
    </xdr:from>
    <xdr:to>
      <xdr:col>85</xdr:col>
      <xdr:colOff>127000</xdr:colOff>
      <xdr:row>79</xdr:row>
      <xdr:rowOff>34785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74485"/>
          <a:ext cx="8382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141833</xdr:rowOff>
    </xdr:from>
    <xdr:to>
      <xdr:col>81</xdr:col>
      <xdr:colOff>50800</xdr:colOff>
      <xdr:row>79</xdr:row>
      <xdr:rowOff>34785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4933"/>
          <a:ext cx="88900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141833</xdr:rowOff>
    </xdr:from>
    <xdr:to>
      <xdr:col>76</xdr:col>
      <xdr:colOff>114300</xdr:colOff>
      <xdr:row>79</xdr:row>
      <xdr:rowOff>43687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14933"/>
          <a:ext cx="8890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11912</xdr:rowOff>
    </xdr:from>
    <xdr:to>
      <xdr:col>71</xdr:col>
      <xdr:colOff>177800</xdr:colOff>
      <xdr:row>79</xdr:row>
      <xdr:rowOff>43687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6462"/>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150585</xdr:rowOff>
    </xdr:from>
    <xdr:to>
      <xdr:col>85</xdr:col>
      <xdr:colOff>177800</xdr:colOff>
      <xdr:row>79</xdr:row>
      <xdr:rowOff>80735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65512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155435</xdr:rowOff>
    </xdr:from>
    <xdr:to>
      <xdr:col>81</xdr:col>
      <xdr:colOff>101600</xdr:colOff>
      <xdr:row>79</xdr:row>
      <xdr:rowOff>85585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76712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2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91033</xdr:rowOff>
    </xdr:from>
    <xdr:to>
      <xdr:col>76</xdr:col>
      <xdr:colOff>165100</xdr:colOff>
      <xdr:row>79</xdr:row>
      <xdr:rowOff>21183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12310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164337</xdr:rowOff>
    </xdr:from>
    <xdr:to>
      <xdr:col>72</xdr:col>
      <xdr:colOff>38100</xdr:colOff>
      <xdr:row>79</xdr:row>
      <xdr:rowOff>94487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85614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132562</xdr:rowOff>
    </xdr:from>
    <xdr:to>
      <xdr:col>67</xdr:col>
      <xdr:colOff>101600</xdr:colOff>
      <xdr:row>79</xdr:row>
      <xdr:rowOff>62712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53839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43177</xdr:rowOff>
    </xdr:from>
    <xdr:to>
      <xdr:col>85</xdr:col>
      <xdr:colOff>127000</xdr:colOff>
      <xdr:row>98</xdr:row>
      <xdr:rowOff>47783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845277"/>
          <a:ext cx="8382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47783</xdr:rowOff>
    </xdr:from>
    <xdr:to>
      <xdr:col>81</xdr:col>
      <xdr:colOff>50800</xdr:colOff>
      <xdr:row>98</xdr:row>
      <xdr:rowOff>58696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49883"/>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58696</xdr:rowOff>
    </xdr:from>
    <xdr:to>
      <xdr:col>76</xdr:col>
      <xdr:colOff>114300</xdr:colOff>
      <xdr:row>98</xdr:row>
      <xdr:rowOff>59232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860796"/>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59232</xdr:rowOff>
    </xdr:from>
    <xdr:to>
      <xdr:col>71</xdr:col>
      <xdr:colOff>177800</xdr:colOff>
      <xdr:row>98</xdr:row>
      <xdr:rowOff>61987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861332"/>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163827</xdr:rowOff>
    </xdr:from>
    <xdr:to>
      <xdr:col>85</xdr:col>
      <xdr:colOff>177800</xdr:colOff>
      <xdr:row>98</xdr:row>
      <xdr:rowOff>93977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142254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168433</xdr:rowOff>
    </xdr:from>
    <xdr:to>
      <xdr:col>81</xdr:col>
      <xdr:colOff>101600</xdr:colOff>
      <xdr:row>98</xdr:row>
      <xdr:rowOff>98583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89710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7896</xdr:rowOff>
    </xdr:from>
    <xdr:to>
      <xdr:col>76</xdr:col>
      <xdr:colOff>165100</xdr:colOff>
      <xdr:row>98</xdr:row>
      <xdr:rowOff>109496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100623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8432</xdr:rowOff>
    </xdr:from>
    <xdr:to>
      <xdr:col>72</xdr:col>
      <xdr:colOff>38100</xdr:colOff>
      <xdr:row>98</xdr:row>
      <xdr:rowOff>110032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11187</xdr:rowOff>
    </xdr:from>
    <xdr:to>
      <xdr:col>67</xdr:col>
      <xdr:colOff>101600</xdr:colOff>
      <xdr:row>98</xdr:row>
      <xdr:rowOff>112787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1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103914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0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総務費が類似団体平均より高い水準にあるのは、人口に比べふるさと納税事業規模が大きい本町の特殊事情である。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財政調整基金残高は、取崩額より積立額が上回ったため増加した。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実質収支は、歳入も減少したが木葉駅前</a:t>
          </a:r>
          <a:r>
            <a:rPr kumimoji="1" lang="en-US" altLang="ja-JP" sz="1100" b="0" i="0" baseline="0">
              <a:solidFill>
                <a:schemeClr val="dk1"/>
              </a:solidFill>
              <a:effectLst/>
              <a:latin typeface="+mn-lt"/>
              <a:ea typeface="+mn-ea"/>
              <a:cs typeface="+mn-cs"/>
            </a:rPr>
            <a:t>PFI</a:t>
          </a:r>
          <a:r>
            <a:rPr kumimoji="1" lang="ja-JP" altLang="ja-JP" sz="1100" b="0" i="0" baseline="0">
              <a:solidFill>
                <a:schemeClr val="dk1"/>
              </a:solidFill>
              <a:effectLst/>
              <a:latin typeface="+mn-lt"/>
              <a:ea typeface="+mn-ea"/>
              <a:cs typeface="+mn-cs"/>
            </a:rPr>
            <a:t>住宅整備事業や防災情報伝達システム等整備事業、体育施設等の改修工事が終了したことで歳出も減額となり、実質収支は</a:t>
          </a:r>
          <a:r>
            <a:rPr kumimoji="1" lang="en-US" altLang="ja-JP" sz="1100" b="0" i="0" baseline="0">
              <a:solidFill>
                <a:schemeClr val="dk1"/>
              </a:solidFill>
              <a:effectLst/>
              <a:latin typeface="+mn-lt"/>
              <a:ea typeface="+mn-ea"/>
              <a:cs typeface="+mn-cs"/>
            </a:rPr>
            <a:t>214,068</a:t>
          </a:r>
          <a:r>
            <a:rPr kumimoji="1" lang="ja-JP" altLang="ja-JP" sz="1100" b="0" i="0" baseline="0">
              <a:solidFill>
                <a:schemeClr val="dk1"/>
              </a:solidFill>
              <a:effectLst/>
              <a:latin typeface="+mn-lt"/>
              <a:ea typeface="+mn-ea"/>
              <a:cs typeface="+mn-cs"/>
            </a:rPr>
            <a:t>千円となり</a:t>
          </a:r>
          <a:r>
            <a:rPr kumimoji="1" lang="en-US" altLang="ja-JP" sz="1100" b="0" i="0" baseline="0">
              <a:solidFill>
                <a:schemeClr val="dk1"/>
              </a:solidFill>
              <a:effectLst/>
              <a:latin typeface="+mn-lt"/>
              <a:ea typeface="+mn-ea"/>
              <a:cs typeface="+mn-cs"/>
            </a:rPr>
            <a:t>9.94</a:t>
          </a:r>
          <a:r>
            <a:rPr kumimoji="1" lang="ja-JP" altLang="ja-JP" sz="1100" b="0" i="0" baseline="0">
              <a:solidFill>
                <a:schemeClr val="dk1"/>
              </a:solidFill>
              <a:effectLst/>
              <a:latin typeface="+mn-lt"/>
              <a:ea typeface="+mn-ea"/>
              <a:cs typeface="+mn-cs"/>
            </a:rPr>
            <a:t>ポイント増となった。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全会計において黒字である。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ただし、簡易水道特別会計に対し基準外繰出を行っている。今後は施設の老朽化に伴う維持補修費や更新整備費の増加が見込まれる。独立採算性が取れるような料金設定、管理の効率化が必要であるが、近隣市町と比較して料金水準も高く、山間部の過疎化が進んでいることが課題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5202462</v>
      </c>
      <c r="BO4" s="485"/>
      <c r="BP4" s="485"/>
      <c r="BQ4" s="485"/>
      <c r="BR4" s="485"/>
      <c r="BS4" s="485"/>
      <c r="BT4" s="485"/>
      <c r="BU4" s="486"/>
      <c r="BV4" s="484">
        <v>5824655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12.3</v>
      </c>
      <c r="CU4" s="625"/>
      <c r="CV4" s="625"/>
      <c r="CW4" s="625"/>
      <c r="CX4" s="625"/>
      <c r="CY4" s="625"/>
      <c r="CZ4" s="625"/>
      <c r="DA4" s="626"/>
      <c r="DB4" s="624">
        <v>2.2999999999999998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4893899</v>
      </c>
      <c r="BO5" s="456"/>
      <c r="BP5" s="456"/>
      <c r="BQ5" s="456"/>
      <c r="BR5" s="456"/>
      <c r="BS5" s="456"/>
      <c r="BT5" s="456"/>
      <c r="BU5" s="457"/>
      <c r="BV5" s="455">
        <v>5733125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88.8</v>
      </c>
      <c r="CU5" s="453"/>
      <c r="CV5" s="453"/>
      <c r="CW5" s="453"/>
      <c r="CX5" s="453"/>
      <c r="CY5" s="453"/>
      <c r="CZ5" s="453"/>
      <c r="DA5" s="454"/>
      <c r="DB5" s="452">
        <v>87.5</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308563</v>
      </c>
      <c r="BO6" s="456"/>
      <c r="BP6" s="456"/>
      <c r="BQ6" s="456"/>
      <c r="BR6" s="456"/>
      <c r="BS6" s="456"/>
      <c r="BT6" s="456"/>
      <c r="BU6" s="457"/>
      <c r="BV6" s="455">
        <v>91530</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87.5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96</v>
      </c>
      <c r="AV7" s="514"/>
      <c r="AW7" s="514"/>
      <c r="AX7" s="514"/>
      <c r="AY7" s="469" t="s">
        <v>107</v>
      </c>
      <c r="AZ7" s="470"/>
      <c r="BA7" s="470"/>
      <c r="BB7" s="470"/>
      <c r="BC7" s="470"/>
      <c r="BD7" s="470"/>
      <c r="BE7" s="470"/>
      <c r="BF7" s="470"/>
      <c r="BG7" s="470"/>
      <c r="BH7" s="470"/>
      <c r="BI7" s="470"/>
      <c r="BJ7" s="470"/>
      <c r="BK7" s="470"/>
      <c r="BL7" s="470"/>
      <c r="BM7" s="471"/>
      <c r="BN7" s="455">
        <v>43829</v>
      </c>
      <c r="BO7" s="456"/>
      <c r="BP7" s="456"/>
      <c r="BQ7" s="456"/>
      <c r="BR7" s="456"/>
      <c r="BS7" s="456"/>
      <c r="BT7" s="456"/>
      <c r="BU7" s="457"/>
      <c r="BV7" s="455">
        <v>40864</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2157898</v>
      </c>
      <c r="CU7" s="456"/>
      <c r="CV7" s="456"/>
      <c r="CW7" s="456"/>
      <c r="CX7" s="456"/>
      <c r="CY7" s="456"/>
      <c r="CZ7" s="456"/>
      <c r="DA7" s="457"/>
      <c r="DB7" s="455">
        <v>2172500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264734</v>
      </c>
      <c r="BO8" s="456"/>
      <c r="BP8" s="456"/>
      <c r="BQ8" s="456"/>
      <c r="BR8" s="456"/>
      <c r="BS8" s="456"/>
      <c r="BT8" s="456"/>
      <c r="BU8" s="457"/>
      <c r="BV8" s="455">
        <v>50666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0.3</v>
      </c>
      <c r="CU8" s="559"/>
      <c r="CV8" s="559"/>
      <c r="CW8" s="559"/>
      <c r="CX8" s="559"/>
      <c r="CY8" s="559"/>
      <c r="CZ8" s="559"/>
      <c r="DA8" s="560"/>
      <c r="DB8" s="558">
        <v>0.31</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5045</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214068</v>
      </c>
      <c r="BO9" s="456"/>
      <c r="BP9" s="456"/>
      <c r="BQ9" s="456"/>
      <c r="BR9" s="456"/>
      <c r="BS9" s="456"/>
      <c r="BT9" s="456"/>
      <c r="BU9" s="457"/>
      <c r="BV9" s="455">
        <v>-158473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5.5</v>
      </c>
      <c r="CU9" s="453"/>
      <c r="CV9" s="453"/>
      <c r="CW9" s="453"/>
      <c r="CX9" s="453"/>
      <c r="CY9" s="453"/>
      <c r="CZ9" s="453"/>
      <c r="DA9" s="454"/>
      <c r="DB9" s="452">
        <v>5.4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5265</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18</v>
      </c>
      <c r="BO10" s="456"/>
      <c r="BP10" s="456"/>
      <c r="BQ10" s="456"/>
      <c r="BR10" s="456"/>
      <c r="BS10" s="456"/>
      <c r="BT10" s="456"/>
      <c r="BU10" s="457"/>
      <c r="BV10" s="455">
        <v>23</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96</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5241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30000</v>
      </c>
      <c r="BO12" s="456"/>
      <c r="BP12" s="456"/>
      <c r="BQ12" s="456"/>
      <c r="BR12" s="456"/>
      <c r="BS12" s="456"/>
      <c r="BT12" s="456"/>
      <c r="BU12" s="457"/>
      <c r="BV12" s="455">
        <v>40000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5191</v>
      </c>
      <c r="S13" s="543"/>
      <c r="T13" s="543"/>
      <c r="U13" s="543"/>
      <c r="V13" s="544"/>
      <c r="W13" s="545" t="s">
        <v>140</v>
      </c>
      <c r="X13" s="441"/>
      <c r="Y13" s="441"/>
      <c r="Z13" s="441"/>
      <c r="AA13" s="441"/>
      <c r="AB13" s="442"/>
      <c r="AC13" s="408">
        <v>554</v>
      </c>
      <c r="AD13" s="409"/>
      <c r="AE13" s="409"/>
      <c r="AF13" s="409"/>
      <c r="AG13" s="410"/>
      <c r="AH13" s="408">
        <v>620</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184086</v>
      </c>
      <c r="BO13" s="456"/>
      <c r="BP13" s="456"/>
      <c r="BQ13" s="456"/>
      <c r="BR13" s="456"/>
      <c r="BS13" s="456"/>
      <c r="BT13" s="456"/>
      <c r="BU13" s="457"/>
      <c r="BV13" s="455">
        <v>-198450</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5.7</v>
      </c>
      <c r="CU13" s="453"/>
      <c r="CV13" s="453"/>
      <c r="CW13" s="453"/>
      <c r="CX13" s="453"/>
      <c r="CY13" s="453"/>
      <c r="CZ13" s="453"/>
      <c r="DA13" s="454"/>
      <c r="DB13" s="452">
        <v>4.7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5206</v>
      </c>
      <c r="S14" s="543"/>
      <c r="T14" s="543"/>
      <c r="U14" s="543"/>
      <c r="V14" s="544"/>
      <c r="W14" s="546"/>
      <c r="X14" s="444"/>
      <c r="Y14" s="444"/>
      <c r="Z14" s="444"/>
      <c r="AA14" s="444"/>
      <c r="AB14" s="445"/>
      <c r="AC14" s="535">
        <v>21.6</v>
      </c>
      <c r="AD14" s="536"/>
      <c r="AE14" s="536"/>
      <c r="AF14" s="536"/>
      <c r="AG14" s="537"/>
      <c r="AH14" s="535">
        <v>23.2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148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149</v>
      </c>
      <c r="N15" s="540"/>
      <c r="O15" s="540"/>
      <c r="P15" s="540"/>
      <c r="Q15" s="541"/>
      <c r="R15" s="542">
        <v>5184</v>
      </c>
      <c r="S15" s="543"/>
      <c r="T15" s="543"/>
      <c r="U15" s="543"/>
      <c r="V15" s="544"/>
      <c r="W15" s="545" t="s">
        <v>150</v>
      </c>
      <c r="X15" s="441"/>
      <c r="Y15" s="441"/>
      <c r="Z15" s="441"/>
      <c r="AA15" s="441"/>
      <c r="AB15" s="442"/>
      <c r="AC15" s="408">
        <v>605</v>
      </c>
      <c r="AD15" s="409"/>
      <c r="AE15" s="409"/>
      <c r="AF15" s="409"/>
      <c r="AG15" s="410"/>
      <c r="AH15" s="408">
        <v>627</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610012</v>
      </c>
      <c r="BO15" s="485"/>
      <c r="BP15" s="485"/>
      <c r="BQ15" s="485"/>
      <c r="BR15" s="485"/>
      <c r="BS15" s="485"/>
      <c r="BT15" s="485"/>
      <c r="BU15" s="486"/>
      <c r="BV15" s="484">
        <v>546107</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23.6</v>
      </c>
      <c r="AD16" s="536"/>
      <c r="AE16" s="536"/>
      <c r="AF16" s="536"/>
      <c r="AG16" s="537"/>
      <c r="AH16" s="535">
        <v>23.4</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1977543</v>
      </c>
      <c r="BO16" s="456"/>
      <c r="BP16" s="456"/>
      <c r="BQ16" s="456"/>
      <c r="BR16" s="456"/>
      <c r="BS16" s="456"/>
      <c r="BT16" s="456"/>
      <c r="BU16" s="457"/>
      <c r="BV16" s="455">
        <v>1954771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1410</v>
      </c>
      <c r="AD17" s="409"/>
      <c r="AE17" s="409"/>
      <c r="AF17" s="409"/>
      <c r="AG17" s="410"/>
      <c r="AH17" s="408">
        <v>1430</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768422</v>
      </c>
      <c r="BO17" s="456"/>
      <c r="BP17" s="456"/>
      <c r="BQ17" s="456"/>
      <c r="BR17" s="456"/>
      <c r="BS17" s="456"/>
      <c r="BT17" s="456"/>
      <c r="BU17" s="457"/>
      <c r="BV17" s="455">
        <v>681100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24.33</v>
      </c>
      <c r="M18" s="508"/>
      <c r="N18" s="508"/>
      <c r="O18" s="508"/>
      <c r="P18" s="508"/>
      <c r="Q18" s="508"/>
      <c r="R18" s="509"/>
      <c r="S18" s="509"/>
      <c r="T18" s="509"/>
      <c r="U18" s="509"/>
      <c r="V18" s="510"/>
      <c r="W18" s="526"/>
      <c r="X18" s="527"/>
      <c r="Y18" s="527"/>
      <c r="Z18" s="527"/>
      <c r="AA18" s="527"/>
      <c r="AB18" s="551"/>
      <c r="AC18" s="425">
        <v>54.9</v>
      </c>
      <c r="AD18" s="426"/>
      <c r="AE18" s="426"/>
      <c r="AF18" s="426"/>
      <c r="AG18" s="511"/>
      <c r="AH18" s="425">
        <v>53.4</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1933003</v>
      </c>
      <c r="BO18" s="456"/>
      <c r="BP18" s="456"/>
      <c r="BQ18" s="456"/>
      <c r="BR18" s="456"/>
      <c r="BS18" s="456"/>
      <c r="BT18" s="456"/>
      <c r="BU18" s="457"/>
      <c r="BV18" s="455">
        <v>1862178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207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4149106</v>
      </c>
      <c r="BO19" s="456"/>
      <c r="BP19" s="456"/>
      <c r="BQ19" s="456"/>
      <c r="BR19" s="456"/>
      <c r="BS19" s="456"/>
      <c r="BT19" s="456"/>
      <c r="BU19" s="457"/>
      <c r="BV19" s="455">
        <v>4005140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1814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2734883</v>
      </c>
      <c r="BO22" s="485"/>
      <c r="BP22" s="485"/>
      <c r="BQ22" s="485"/>
      <c r="BR22" s="485"/>
      <c r="BS22" s="485"/>
      <c r="BT22" s="485"/>
      <c r="BU22" s="486"/>
      <c r="BV22" s="484">
        <v>2767851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2519739</v>
      </c>
      <c r="BO23" s="456"/>
      <c r="BP23" s="456"/>
      <c r="BQ23" s="456"/>
      <c r="BR23" s="456"/>
      <c r="BS23" s="456"/>
      <c r="BT23" s="456"/>
      <c r="BU23" s="457"/>
      <c r="BV23" s="455">
        <v>2541219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7330</v>
      </c>
      <c r="R24" s="409"/>
      <c r="S24" s="409"/>
      <c r="T24" s="409"/>
      <c r="U24" s="409"/>
      <c r="V24" s="410"/>
      <c r="W24" s="498"/>
      <c r="X24" s="435"/>
      <c r="Y24" s="436"/>
      <c r="Z24" s="411" t="s">
        <v>175</v>
      </c>
      <c r="AA24" s="412"/>
      <c r="AB24" s="412"/>
      <c r="AC24" s="412"/>
      <c r="AD24" s="412"/>
      <c r="AE24" s="412"/>
      <c r="AF24" s="412"/>
      <c r="AG24" s="413"/>
      <c r="AH24" s="408">
        <v>63</v>
      </c>
      <c r="AI24" s="409"/>
      <c r="AJ24" s="409"/>
      <c r="AK24" s="409"/>
      <c r="AL24" s="410"/>
      <c r="AM24" s="408">
        <v>193536</v>
      </c>
      <c r="AN24" s="409"/>
      <c r="AO24" s="409"/>
      <c r="AP24" s="409"/>
      <c r="AQ24" s="409"/>
      <c r="AR24" s="410"/>
      <c r="AS24" s="408">
        <v>3072</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1679389</v>
      </c>
      <c r="BO24" s="456"/>
      <c r="BP24" s="456"/>
      <c r="BQ24" s="456"/>
      <c r="BR24" s="456"/>
      <c r="BS24" s="456"/>
      <c r="BT24" s="456"/>
      <c r="BU24" s="457"/>
      <c r="BV24" s="455">
        <v>1653728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1</v>
      </c>
      <c r="M25" s="409"/>
      <c r="N25" s="409"/>
      <c r="O25" s="409"/>
      <c r="P25" s="410"/>
      <c r="Q25" s="408">
        <v>5450</v>
      </c>
      <c r="R25" s="409"/>
      <c r="S25" s="409"/>
      <c r="T25" s="409"/>
      <c r="U25" s="409"/>
      <c r="V25" s="410"/>
      <c r="W25" s="498"/>
      <c r="X25" s="435"/>
      <c r="Y25" s="436"/>
      <c r="Z25" s="411" t="s">
        <v>178</v>
      </c>
      <c r="AA25" s="412"/>
      <c r="AB25" s="412"/>
      <c r="AC25" s="412"/>
      <c r="AD25" s="412"/>
      <c r="AE25" s="412"/>
      <c r="AF25" s="412"/>
      <c r="AG25" s="413"/>
      <c r="AH25" s="408" t="s">
        <v>148</v>
      </c>
      <c r="AI25" s="409"/>
      <c r="AJ25" s="409"/>
      <c r="AK25" s="409"/>
      <c r="AL25" s="410"/>
      <c r="AM25" s="408" t="s">
        <v>138</v>
      </c>
      <c r="AN25" s="409"/>
      <c r="AO25" s="409"/>
      <c r="AP25" s="409"/>
      <c r="AQ25" s="409"/>
      <c r="AR25" s="410"/>
      <c r="AS25" s="408" t="s">
        <v>179</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1066386</v>
      </c>
      <c r="BO25" s="485"/>
      <c r="BP25" s="485"/>
      <c r="BQ25" s="485"/>
      <c r="BR25" s="485"/>
      <c r="BS25" s="485"/>
      <c r="BT25" s="485"/>
      <c r="BU25" s="486"/>
      <c r="BV25" s="484">
        <v>1098800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5080</v>
      </c>
      <c r="R26" s="409"/>
      <c r="S26" s="409"/>
      <c r="T26" s="409"/>
      <c r="U26" s="409"/>
      <c r="V26" s="410"/>
      <c r="W26" s="498"/>
      <c r="X26" s="435"/>
      <c r="Y26" s="436"/>
      <c r="Z26" s="411" t="s">
        <v>182</v>
      </c>
      <c r="AA26" s="466"/>
      <c r="AB26" s="466"/>
      <c r="AC26" s="466"/>
      <c r="AD26" s="466"/>
      <c r="AE26" s="466"/>
      <c r="AF26" s="466"/>
      <c r="AG26" s="467"/>
      <c r="AH26" s="408" t="s">
        <v>130</v>
      </c>
      <c r="AI26" s="409"/>
      <c r="AJ26" s="409"/>
      <c r="AK26" s="409"/>
      <c r="AL26" s="410"/>
      <c r="AM26" s="408" t="s">
        <v>148</v>
      </c>
      <c r="AN26" s="409"/>
      <c r="AO26" s="409"/>
      <c r="AP26" s="409"/>
      <c r="AQ26" s="409"/>
      <c r="AR26" s="410"/>
      <c r="AS26" s="408" t="s">
        <v>130</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184</v>
      </c>
      <c r="F27" s="412"/>
      <c r="G27" s="412"/>
      <c r="H27" s="412"/>
      <c r="I27" s="412"/>
      <c r="J27" s="412"/>
      <c r="K27" s="413"/>
      <c r="L27" s="408">
        <v>1</v>
      </c>
      <c r="M27" s="409"/>
      <c r="N27" s="409"/>
      <c r="O27" s="409"/>
      <c r="P27" s="410"/>
      <c r="Q27" s="408">
        <v>3150</v>
      </c>
      <c r="R27" s="409"/>
      <c r="S27" s="409"/>
      <c r="T27" s="409"/>
      <c r="U27" s="409"/>
      <c r="V27" s="410"/>
      <c r="W27" s="498"/>
      <c r="X27" s="435"/>
      <c r="Y27" s="436"/>
      <c r="Z27" s="411" t="s">
        <v>185</v>
      </c>
      <c r="AA27" s="412"/>
      <c r="AB27" s="412"/>
      <c r="AC27" s="412"/>
      <c r="AD27" s="412"/>
      <c r="AE27" s="412"/>
      <c r="AF27" s="412"/>
      <c r="AG27" s="413"/>
      <c r="AH27" s="408" t="s">
        <v>179</v>
      </c>
      <c r="AI27" s="409"/>
      <c r="AJ27" s="409"/>
      <c r="AK27" s="409"/>
      <c r="AL27" s="410"/>
      <c r="AM27" s="408" t="s">
        <v>138</v>
      </c>
      <c r="AN27" s="409"/>
      <c r="AO27" s="409"/>
      <c r="AP27" s="409"/>
      <c r="AQ27" s="409"/>
      <c r="AR27" s="410"/>
      <c r="AS27" s="408" t="s">
        <v>179</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179</v>
      </c>
      <c r="BO27" s="490"/>
      <c r="BP27" s="490"/>
      <c r="BQ27" s="490"/>
      <c r="BR27" s="490"/>
      <c r="BS27" s="490"/>
      <c r="BT27" s="490"/>
      <c r="BU27" s="491"/>
      <c r="BV27" s="489" t="s">
        <v>148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2600</v>
      </c>
      <c r="R28" s="409"/>
      <c r="S28" s="409"/>
      <c r="T28" s="409"/>
      <c r="U28" s="409"/>
      <c r="V28" s="410"/>
      <c r="W28" s="498"/>
      <c r="X28" s="435"/>
      <c r="Y28" s="436"/>
      <c r="Z28" s="411" t="s">
        <v>188</v>
      </c>
      <c r="AA28" s="412"/>
      <c r="AB28" s="412"/>
      <c r="AC28" s="412"/>
      <c r="AD28" s="412"/>
      <c r="AE28" s="412"/>
      <c r="AF28" s="412"/>
      <c r="AG28" s="413"/>
      <c r="AH28" s="408" t="s">
        <v>138</v>
      </c>
      <c r="AI28" s="409"/>
      <c r="AJ28" s="409"/>
      <c r="AK28" s="409"/>
      <c r="AL28" s="410"/>
      <c r="AM28" s="408" t="s">
        <v>179</v>
      </c>
      <c r="AN28" s="409"/>
      <c r="AO28" s="409"/>
      <c r="AP28" s="409"/>
      <c r="AQ28" s="409"/>
      <c r="AR28" s="410"/>
      <c r="AS28" s="408" t="s">
        <v>130</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516131</v>
      </c>
      <c r="BO28" s="485"/>
      <c r="BP28" s="485"/>
      <c r="BQ28" s="485"/>
      <c r="BR28" s="485"/>
      <c r="BS28" s="485"/>
      <c r="BT28" s="485"/>
      <c r="BU28" s="486"/>
      <c r="BV28" s="484">
        <v>516113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190</v>
      </c>
      <c r="F29" s="412"/>
      <c r="G29" s="412"/>
      <c r="H29" s="412"/>
      <c r="I29" s="412"/>
      <c r="J29" s="412"/>
      <c r="K29" s="413"/>
      <c r="L29" s="408">
        <v>8</v>
      </c>
      <c r="M29" s="409"/>
      <c r="N29" s="409"/>
      <c r="O29" s="409"/>
      <c r="P29" s="410"/>
      <c r="Q29" s="408">
        <v>2360</v>
      </c>
      <c r="R29" s="409"/>
      <c r="S29" s="409"/>
      <c r="T29" s="409"/>
      <c r="U29" s="409"/>
      <c r="V29" s="410"/>
      <c r="W29" s="499"/>
      <c r="X29" s="500"/>
      <c r="Y29" s="501"/>
      <c r="Z29" s="411" t="s">
        <v>191</v>
      </c>
      <c r="AA29" s="412"/>
      <c r="AB29" s="412"/>
      <c r="AC29" s="412"/>
      <c r="AD29" s="412"/>
      <c r="AE29" s="412"/>
      <c r="AF29" s="412"/>
      <c r="AG29" s="413"/>
      <c r="AH29" s="408">
        <v>63</v>
      </c>
      <c r="AI29" s="409"/>
      <c r="AJ29" s="409"/>
      <c r="AK29" s="409"/>
      <c r="AL29" s="410"/>
      <c r="AM29" s="408">
        <v>193536</v>
      </c>
      <c r="AN29" s="409"/>
      <c r="AO29" s="409"/>
      <c r="AP29" s="409"/>
      <c r="AQ29" s="409"/>
      <c r="AR29" s="410"/>
      <c r="AS29" s="408">
        <v>3072</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371324</v>
      </c>
      <c r="BO29" s="456"/>
      <c r="BP29" s="456"/>
      <c r="BQ29" s="456"/>
      <c r="BR29" s="456"/>
      <c r="BS29" s="456"/>
      <c r="BT29" s="456"/>
      <c r="BU29" s="457"/>
      <c r="BV29" s="455">
        <v>370090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2689351</v>
      </c>
      <c r="BO30" s="490"/>
      <c r="BP30" s="490"/>
      <c r="BQ30" s="490"/>
      <c r="BR30" s="490"/>
      <c r="BS30" s="490"/>
      <c r="BT30" s="490"/>
      <c r="BU30" s="491"/>
      <c r="BV30" s="489">
        <v>2252359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202</v>
      </c>
      <c r="X33" s="406"/>
      <c r="Y33" s="406"/>
      <c r="Z33" s="406"/>
      <c r="AA33" s="406"/>
      <c r="AB33" s="406"/>
      <c r="AC33" s="406"/>
      <c r="AD33" s="406"/>
      <c r="AE33" s="406"/>
      <c r="AF33" s="406"/>
      <c r="AG33" s="406"/>
      <c r="AH33" s="406"/>
      <c r="AI33" s="406"/>
      <c r="AJ33" s="406"/>
      <c r="AK33" s="406"/>
      <c r="AL33" s="206"/>
      <c r="AM33" s="407" t="s">
        <v>200</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200</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宅地開発特別会計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玉名市玉東町病院設立組合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有明広域行政事務組合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熊本県後期高齢者医療広域連合
（一般会計）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熊本県後期高齢者医療広域連合
（後期高齢者医療特別会計）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uRvznHaL3MIgv9husPNxTcBUmVS2DvtjxJH8chpr2h85D1qp4fJriejXqKa7TP0B3LraeACo5VhCKLmRbV6kww==" saltValue="sveGCUX23/0xWhSj5/aU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564</v>
      </c>
      <c r="D34" s="1187"/>
      <c r="E34" s="1188"/>
      <c r="F34" s="32">
        <v>4.21</v>
      </c>
      <c r="G34" s="33">
        <v>6.39</v>
      </c>
      <c r="H34" s="33">
        <v>10.6</v>
      </c>
      <c r="I34" s="33">
        <v>2.33</v>
      </c>
      <c r="J34" s="34">
        <v>12.26</v>
      </c>
      <c r="K34" s="22"/>
      <c r="L34" s="22"/>
      <c r="M34" s="22"/>
      <c r="N34" s="22"/>
      <c r="O34" s="22"/>
      <c r="P34" s="22"/>
    </row>
    <row r="35" spans="1:16" ht="39" customHeight="1" x14ac:dyDescent="0.15">
      <c r="A35" s="22"/>
      <c r="B35" s="35"/>
      <c r="C35" s="1181" t="s">
        <v>565</v>
      </c>
      <c r="D35" s="1182"/>
      <c r="E35" s="1183"/>
      <c r="F35" s="36">
        <v>2.68</v>
      </c>
      <c r="G35" s="37">
        <v>3.04</v>
      </c>
      <c r="H35" s="37">
        <v>3.05</v>
      </c>
      <c r="I35" s="37">
        <v>3.06</v>
      </c>
      <c r="J35" s="38">
        <v>2.81</v>
      </c>
      <c r="K35" s="22"/>
      <c r="L35" s="22"/>
      <c r="M35" s="22"/>
      <c r="N35" s="22"/>
      <c r="O35" s="22"/>
      <c r="P35" s="22"/>
    </row>
    <row r="36" spans="1:16" ht="39" customHeight="1" x14ac:dyDescent="0.15">
      <c r="A36" s="22"/>
      <c r="B36" s="35"/>
      <c r="C36" s="1181" t="s">
        <v>566</v>
      </c>
      <c r="D36" s="1182"/>
      <c r="E36" s="1183"/>
      <c r="F36" s="36">
        <v>1.47</v>
      </c>
      <c r="G36" s="37">
        <v>1.26</v>
      </c>
      <c r="H36" s="37">
        <v>2.09</v>
      </c>
      <c r="I36" s="37">
        <v>2.2000000000000002</v>
      </c>
      <c r="J36" s="38">
        <v>2.61</v>
      </c>
      <c r="K36" s="22"/>
      <c r="L36" s="22"/>
      <c r="M36" s="22"/>
      <c r="N36" s="22"/>
      <c r="O36" s="22"/>
      <c r="P36" s="22"/>
    </row>
    <row r="37" spans="1:16" ht="39" customHeight="1" x14ac:dyDescent="0.15">
      <c r="A37" s="22"/>
      <c r="B37" s="35"/>
      <c r="C37" s="1181" t="s">
        <v>567</v>
      </c>
      <c r="D37" s="1182"/>
      <c r="E37" s="1183"/>
      <c r="F37" s="36">
        <v>6.87</v>
      </c>
      <c r="G37" s="37">
        <v>5.53</v>
      </c>
      <c r="H37" s="37">
        <v>2.33</v>
      </c>
      <c r="I37" s="37">
        <v>0.31</v>
      </c>
      <c r="J37" s="38">
        <v>0.57999999999999996</v>
      </c>
      <c r="K37" s="22"/>
      <c r="L37" s="22"/>
      <c r="M37" s="22"/>
      <c r="N37" s="22"/>
      <c r="O37" s="22"/>
      <c r="P37" s="22"/>
    </row>
    <row r="38" spans="1:16" ht="39" customHeight="1" x14ac:dyDescent="0.15">
      <c r="A38" s="22"/>
      <c r="B38" s="35"/>
      <c r="C38" s="1181" t="s">
        <v>568</v>
      </c>
      <c r="D38" s="1182"/>
      <c r="E38" s="1183"/>
      <c r="F38" s="36">
        <v>0.16</v>
      </c>
      <c r="G38" s="37">
        <v>0.15</v>
      </c>
      <c r="H38" s="37">
        <v>0.43</v>
      </c>
      <c r="I38" s="37">
        <v>0.35</v>
      </c>
      <c r="J38" s="38">
        <v>0.31</v>
      </c>
      <c r="K38" s="22"/>
      <c r="L38" s="22"/>
      <c r="M38" s="22"/>
      <c r="N38" s="22"/>
      <c r="O38" s="22"/>
      <c r="P38" s="22"/>
    </row>
    <row r="39" spans="1:16" ht="39" customHeight="1" x14ac:dyDescent="0.15">
      <c r="A39" s="22"/>
      <c r="B39" s="35"/>
      <c r="C39" s="1181" t="s">
        <v>569</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570</v>
      </c>
      <c r="D42" s="1182"/>
      <c r="E42" s="1183"/>
      <c r="F42" s="36" t="s">
        <v>514</v>
      </c>
      <c r="G42" s="37" t="s">
        <v>514</v>
      </c>
      <c r="H42" s="37" t="s">
        <v>514</v>
      </c>
      <c r="I42" s="37" t="s">
        <v>514</v>
      </c>
      <c r="J42" s="38" t="s">
        <v>514</v>
      </c>
      <c r="K42" s="22"/>
      <c r="L42" s="22"/>
      <c r="M42" s="22"/>
      <c r="N42" s="22"/>
      <c r="O42" s="22"/>
      <c r="P42" s="22"/>
    </row>
    <row r="43" spans="1:16" ht="39" customHeight="1" thickBot="1" x14ac:dyDescent="0.2">
      <c r="A43" s="22"/>
      <c r="B43" s="40"/>
      <c r="C43" s="1184" t="s">
        <v>571</v>
      </c>
      <c r="D43" s="1185"/>
      <c r="E43" s="1186"/>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YAmUtPfZ46mCmtyVTclJvmSf5i8m93PG8UAkvA9QDojZ0MB5ZeRaW3PPiPaoaVfQDviDZgftuDpSdVHMD4fAA==" saltValue="pvQ0XD+C+bnNp93YsIYd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214</v>
      </c>
      <c r="L45" s="60">
        <v>215</v>
      </c>
      <c r="M45" s="60">
        <v>217</v>
      </c>
      <c r="N45" s="60">
        <v>230</v>
      </c>
      <c r="O45" s="61">
        <v>238</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514</v>
      </c>
      <c r="L46" s="64" t="s">
        <v>514</v>
      </c>
      <c r="M46" s="64" t="s">
        <v>514</v>
      </c>
      <c r="N46" s="64" t="s">
        <v>514</v>
      </c>
      <c r="O46" s="65" t="s">
        <v>514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514</v>
      </c>
      <c r="L47" s="64" t="s">
        <v>514</v>
      </c>
      <c r="M47" s="64" t="s">
        <v>514</v>
      </c>
      <c r="N47" s="64" t="s">
        <v>514</v>
      </c>
      <c r="O47" s="65" t="s">
        <v>514</v>
      </c>
      <c r="P47" s="48"/>
      <c r="Q47" s="48"/>
      <c r="R47" s="48"/>
      <c r="S47" s="48"/>
      <c r="T47" s="48"/>
      <c r="U47" s="48"/>
    </row>
    <row r="48" spans="1:21" ht="30.75" customHeight="1" x14ac:dyDescent="0.15">
      <c r="A48" s="48"/>
      <c r="B48" s="1214"/>
      <c r="C48" s="1215"/>
      <c r="D48" s="62"/>
      <c r="E48" s="1191" t="s">
        <v>15</v>
      </c>
      <c r="F48" s="1191"/>
      <c r="G48" s="1191"/>
      <c r="H48" s="1191"/>
      <c r="I48" s="1191"/>
      <c r="J48" s="1192"/>
      <c r="K48" s="63">
        <v>42</v>
      </c>
      <c r="L48" s="64">
        <v>28</v>
      </c>
      <c r="M48" s="64">
        <v>28</v>
      </c>
      <c r="N48" s="64">
        <v>29</v>
      </c>
      <c r="O48" s="65">
        <v>41</v>
      </c>
      <c r="P48" s="48"/>
      <c r="Q48" s="48"/>
      <c r="R48" s="48"/>
      <c r="S48" s="48"/>
      <c r="T48" s="48"/>
      <c r="U48" s="48"/>
    </row>
    <row r="49" spans="1:21" ht="30.75" customHeight="1" x14ac:dyDescent="0.15">
      <c r="A49" s="48"/>
      <c r="B49" s="1214"/>
      <c r="C49" s="1215"/>
      <c r="D49" s="62"/>
      <c r="E49" s="1191" t="s">
        <v>16</v>
      </c>
      <c r="F49" s="1191"/>
      <c r="G49" s="1191"/>
      <c r="H49" s="1191"/>
      <c r="I49" s="1191"/>
      <c r="J49" s="1192"/>
      <c r="K49" s="63">
        <v>60</v>
      </c>
      <c r="L49" s="64">
        <v>62</v>
      </c>
      <c r="M49" s="64">
        <v>73</v>
      </c>
      <c r="N49" s="64">
        <v>80</v>
      </c>
      <c r="O49" s="65">
        <v>89</v>
      </c>
      <c r="P49" s="48"/>
      <c r="Q49" s="48"/>
      <c r="R49" s="48"/>
      <c r="S49" s="48"/>
      <c r="T49" s="48"/>
      <c r="U49" s="48"/>
    </row>
    <row r="50" spans="1:21" ht="30.75" customHeight="1" x14ac:dyDescent="0.15">
      <c r="A50" s="48"/>
      <c r="B50" s="1214"/>
      <c r="C50" s="1215"/>
      <c r="D50" s="62"/>
      <c r="E50" s="1191" t="s">
        <v>17</v>
      </c>
      <c r="F50" s="1191"/>
      <c r="G50" s="1191"/>
      <c r="H50" s="1191"/>
      <c r="I50" s="1191"/>
      <c r="J50" s="1192"/>
      <c r="K50" s="63">
        <v>2</v>
      </c>
      <c r="L50" s="64">
        <v>1</v>
      </c>
      <c r="M50" s="64">
        <v>1</v>
      </c>
      <c r="N50" s="64">
        <v>10</v>
      </c>
      <c r="O50" s="65">
        <v>16</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514</v>
      </c>
      <c r="L51" s="64" t="s">
        <v>514</v>
      </c>
      <c r="M51" s="64" t="s">
        <v>514</v>
      </c>
      <c r="N51" s="64" t="s">
        <v>514</v>
      </c>
      <c r="O51" s="65" t="s">
        <v>514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241</v>
      </c>
      <c r="L52" s="64">
        <v>237</v>
      </c>
      <c r="M52" s="64">
        <v>238</v>
      </c>
      <c r="N52" s="64">
        <v>246</v>
      </c>
      <c r="O52" s="65">
        <v>240</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77</v>
      </c>
      <c r="L53" s="69">
        <v>69</v>
      </c>
      <c r="M53" s="69">
        <v>81</v>
      </c>
      <c r="N53" s="69">
        <v>103</v>
      </c>
      <c r="O53" s="70">
        <v>144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J8WZ/jRhyhqyMrSZ460Q+gWBQL3GtatFKPBpxAZ12uDRues8E5wielM42YqIpA8KFBxDci52kxTtFUx9QKvCg==" saltValue="teV5vjfScfBtH0HRpFsB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232" t="s">
        <v>32</v>
      </c>
      <c r="C41" s="1233"/>
      <c r="D41" s="105"/>
      <c r="E41" s="1234" t="s">
        <v>33</v>
      </c>
      <c r="F41" s="1234"/>
      <c r="G41" s="1234"/>
      <c r="H41" s="1235"/>
      <c r="I41" s="355">
        <v>2300</v>
      </c>
      <c r="J41" s="356">
        <v>2221</v>
      </c>
      <c r="K41" s="356">
        <v>2361</v>
      </c>
      <c r="L41" s="356">
        <v>2768</v>
      </c>
      <c r="M41" s="357">
        <v>2735</v>
      </c>
    </row>
    <row r="42" spans="2:13" ht="27.75" customHeight="1" x14ac:dyDescent="0.15">
      <c r="B42" s="1222"/>
      <c r="C42" s="1223"/>
      <c r="D42" s="106"/>
      <c r="E42" s="1226" t="s">
        <v>34</v>
      </c>
      <c r="F42" s="1226"/>
      <c r="G42" s="1226"/>
      <c r="H42" s="1227"/>
      <c r="I42" s="358">
        <v>28</v>
      </c>
      <c r="J42" s="359">
        <v>25</v>
      </c>
      <c r="K42" s="359">
        <v>23</v>
      </c>
      <c r="L42" s="359">
        <v>73</v>
      </c>
      <c r="M42" s="360">
        <v>104</v>
      </c>
    </row>
    <row r="43" spans="2:13" ht="27.75" customHeight="1" x14ac:dyDescent="0.15">
      <c r="B43" s="1222"/>
      <c r="C43" s="1223"/>
      <c r="D43" s="106"/>
      <c r="E43" s="1226" t="s">
        <v>35</v>
      </c>
      <c r="F43" s="1226"/>
      <c r="G43" s="1226"/>
      <c r="H43" s="1227"/>
      <c r="I43" s="358">
        <v>266</v>
      </c>
      <c r="J43" s="359">
        <v>243</v>
      </c>
      <c r="K43" s="359">
        <v>256</v>
      </c>
      <c r="L43" s="359">
        <v>189</v>
      </c>
      <c r="M43" s="360">
        <v>197</v>
      </c>
    </row>
    <row r="44" spans="2:13" ht="27.75" customHeight="1" x14ac:dyDescent="0.15">
      <c r="B44" s="1222"/>
      <c r="C44" s="1223"/>
      <c r="D44" s="106"/>
      <c r="E44" s="1226" t="s">
        <v>36</v>
      </c>
      <c r="F44" s="1226"/>
      <c r="G44" s="1226"/>
      <c r="H44" s="1227"/>
      <c r="I44" s="358">
        <v>244</v>
      </c>
      <c r="J44" s="359">
        <v>260</v>
      </c>
      <c r="K44" s="359">
        <v>336</v>
      </c>
      <c r="L44" s="359">
        <v>376</v>
      </c>
      <c r="M44" s="360">
        <v>405</v>
      </c>
    </row>
    <row r="45" spans="2:13" ht="27.75" customHeight="1" x14ac:dyDescent="0.15">
      <c r="B45" s="1222"/>
      <c r="C45" s="1223"/>
      <c r="D45" s="106"/>
      <c r="E45" s="1226" t="s">
        <v>37</v>
      </c>
      <c r="F45" s="1226"/>
      <c r="G45" s="1226"/>
      <c r="H45" s="1227"/>
      <c r="I45" s="358">
        <v>165</v>
      </c>
      <c r="J45" s="359">
        <v>188</v>
      </c>
      <c r="K45" s="359">
        <v>179</v>
      </c>
      <c r="L45" s="359">
        <v>115</v>
      </c>
      <c r="M45" s="360">
        <v>96</v>
      </c>
    </row>
    <row r="46" spans="2:13" ht="27.75" customHeight="1" x14ac:dyDescent="0.15">
      <c r="B46" s="1222"/>
      <c r="C46" s="1223"/>
      <c r="D46" s="107"/>
      <c r="E46" s="1226" t="s">
        <v>38</v>
      </c>
      <c r="F46" s="1226"/>
      <c r="G46" s="1226"/>
      <c r="H46" s="1227"/>
      <c r="I46" s="358" t="s">
        <v>514</v>
      </c>
      <c r="J46" s="359" t="s">
        <v>514</v>
      </c>
      <c r="K46" s="359" t="s">
        <v>514</v>
      </c>
      <c r="L46" s="359" t="s">
        <v>514</v>
      </c>
      <c r="M46" s="360" t="s">
        <v>514</v>
      </c>
    </row>
    <row r="47" spans="2:13" ht="27.75" customHeight="1" x14ac:dyDescent="0.15">
      <c r="B47" s="1222"/>
      <c r="C47" s="1223"/>
      <c r="D47" s="108"/>
      <c r="E47" s="1236" t="s">
        <v>39</v>
      </c>
      <c r="F47" s="1237"/>
      <c r="G47" s="1237"/>
      <c r="H47" s="1238"/>
      <c r="I47" s="358" t="s">
        <v>514</v>
      </c>
      <c r="J47" s="359" t="s">
        <v>514</v>
      </c>
      <c r="K47" s="359" t="s">
        <v>514</v>
      </c>
      <c r="L47" s="359" t="s">
        <v>514</v>
      </c>
      <c r="M47" s="360" t="s">
        <v>514</v>
      </c>
    </row>
    <row r="48" spans="2:13" ht="27.75" customHeight="1" x14ac:dyDescent="0.15">
      <c r="B48" s="1222"/>
      <c r="C48" s="1223"/>
      <c r="D48" s="106"/>
      <c r="E48" s="1226" t="s">
        <v>40</v>
      </c>
      <c r="F48" s="1226"/>
      <c r="G48" s="1226"/>
      <c r="H48" s="1227"/>
      <c r="I48" s="358" t="s">
        <v>514</v>
      </c>
      <c r="J48" s="359" t="s">
        <v>514</v>
      </c>
      <c r="K48" s="359" t="s">
        <v>514</v>
      </c>
      <c r="L48" s="359" t="s">
        <v>514</v>
      </c>
      <c r="M48" s="360" t="s">
        <v>514</v>
      </c>
    </row>
    <row r="49" spans="2:13" ht="27.75" customHeight="1" x14ac:dyDescent="0.15">
      <c r="B49" s="1224"/>
      <c r="C49" s="1225"/>
      <c r="D49" s="106"/>
      <c r="E49" s="1226" t="s">
        <v>41</v>
      </c>
      <c r="F49" s="1226"/>
      <c r="G49" s="1226"/>
      <c r="H49" s="1227"/>
      <c r="I49" s="358" t="s">
        <v>514</v>
      </c>
      <c r="J49" s="359" t="s">
        <v>514</v>
      </c>
      <c r="K49" s="359" t="s">
        <v>514</v>
      </c>
      <c r="L49" s="359" t="s">
        <v>514</v>
      </c>
      <c r="M49" s="360" t="s">
        <v>514</v>
      </c>
    </row>
    <row r="50" spans="2:13" ht="27.75" customHeight="1" x14ac:dyDescent="0.15">
      <c r="B50" s="1220" t="s">
        <v>42</v>
      </c>
      <c r="C50" s="1221"/>
      <c r="D50" s="109"/>
      <c r="E50" s="1226" t="s">
        <v>43</v>
      </c>
      <c r="F50" s="1226"/>
      <c r="G50" s="1226"/>
      <c r="H50" s="1227"/>
      <c r="I50" s="358">
        <v>1719</v>
      </c>
      <c r="J50" s="359">
        <v>2125</v>
      </c>
      <c r="K50" s="359">
        <v>2630</v>
      </c>
      <c r="L50" s="359">
        <v>2791</v>
      </c>
      <c r="M50" s="360">
        <v>3671</v>
      </c>
    </row>
    <row r="51" spans="2:13" ht="27.75" customHeight="1" x14ac:dyDescent="0.15">
      <c r="B51" s="1222"/>
      <c r="C51" s="1223"/>
      <c r="D51" s="106"/>
      <c r="E51" s="1226" t="s">
        <v>44</v>
      </c>
      <c r="F51" s="1226"/>
      <c r="G51" s="1226"/>
      <c r="H51" s="1227"/>
      <c r="I51" s="358">
        <v>54</v>
      </c>
      <c r="J51" s="359">
        <v>42</v>
      </c>
      <c r="K51" s="359">
        <v>30</v>
      </c>
      <c r="L51" s="359" t="s">
        <v>514</v>
      </c>
      <c r="M51" s="360">
        <v>16</v>
      </c>
    </row>
    <row r="52" spans="2:13" ht="27.75" customHeight="1" x14ac:dyDescent="0.15">
      <c r="B52" s="1224"/>
      <c r="C52" s="1225"/>
      <c r="D52" s="106"/>
      <c r="E52" s="1226" t="s">
        <v>45</v>
      </c>
      <c r="F52" s="1226"/>
      <c r="G52" s="1226"/>
      <c r="H52" s="1227"/>
      <c r="I52" s="358">
        <v>2575</v>
      </c>
      <c r="J52" s="359">
        <v>2498</v>
      </c>
      <c r="K52" s="359">
        <v>2679</v>
      </c>
      <c r="L52" s="359">
        <v>2570</v>
      </c>
      <c r="M52" s="360">
        <v>2466</v>
      </c>
    </row>
    <row r="53" spans="2:13" ht="27.75" customHeight="1" thickBot="1" x14ac:dyDescent="0.2">
      <c r="B53" s="1228" t="s">
        <v>46</v>
      </c>
      <c r="C53" s="1229"/>
      <c r="D53" s="110"/>
      <c r="E53" s="1230" t="s">
        <v>47</v>
      </c>
      <c r="F53" s="1230"/>
      <c r="G53" s="1230"/>
      <c r="H53" s="1231"/>
      <c r="I53" s="361">
        <v>-1345</v>
      </c>
      <c r="J53" s="362">
        <v>-1729</v>
      </c>
      <c r="K53" s="362">
        <v>-2186</v>
      </c>
      <c r="L53" s="362">
        <v>-1839</v>
      </c>
      <c r="M53" s="363">
        <v>-2618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XiWQeqNqXWH9/Nc5M5Xh3n678TAy4i1v4XBu3000e0YqYq+pRI/jvpMxy5qjQeobeb4rhIV/vOGuKbqjp/84A==" saltValue="FTC/yhnPE2z/H1/1n+hB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50</v>
      </c>
      <c r="D55" s="1247"/>
      <c r="E55" s="1248"/>
      <c r="F55" s="122">
        <v>446</v>
      </c>
      <c r="G55" s="122">
        <v>516</v>
      </c>
      <c r="H55" s="123">
        <v>516</v>
      </c>
    </row>
    <row r="56" spans="2:8" ht="52.5" customHeight="1" x14ac:dyDescent="0.15">
      <c r="B56" s="124"/>
      <c r="C56" s="1249" t="s">
        <v>51</v>
      </c>
      <c r="D56" s="1249"/>
      <c r="E56" s="1250"/>
      <c r="F56" s="125">
        <v>369</v>
      </c>
      <c r="G56" s="125">
        <v>370</v>
      </c>
      <c r="H56" s="126">
        <v>371</v>
      </c>
    </row>
    <row r="57" spans="2:8" ht="53.25" customHeight="1" x14ac:dyDescent="0.15">
      <c r="B57" s="124"/>
      <c r="C57" s="1251" t="s">
        <v>52</v>
      </c>
      <c r="D57" s="1251"/>
      <c r="E57" s="1252"/>
      <c r="F57" s="127">
        <v>1714</v>
      </c>
      <c r="G57" s="127">
        <v>2252</v>
      </c>
      <c r="H57" s="128">
        <v>2689</v>
      </c>
    </row>
    <row r="58" spans="2:8" ht="45.75" customHeight="1" x14ac:dyDescent="0.15">
      <c r="B58" s="129"/>
      <c r="C58" s="1239" t="s">
        <v>584</v>
      </c>
      <c r="D58" s="1240"/>
      <c r="E58" s="1241"/>
      <c r="F58" s="130">
        <v>819</v>
      </c>
      <c r="G58" s="130">
        <v>1020</v>
      </c>
      <c r="H58" s="131">
        <v>1204</v>
      </c>
    </row>
    <row r="59" spans="2:8" ht="45.75" customHeight="1" x14ac:dyDescent="0.15">
      <c r="B59" s="129"/>
      <c r="C59" s="1239" t="s">
        <v>585</v>
      </c>
      <c r="D59" s="1240"/>
      <c r="E59" s="1241"/>
      <c r="F59" s="130">
        <v>335</v>
      </c>
      <c r="G59" s="130">
        <v>777</v>
      </c>
      <c r="H59" s="131">
        <v>1023</v>
      </c>
    </row>
    <row r="60" spans="2:8" ht="45.75" customHeight="1" x14ac:dyDescent="0.15">
      <c r="B60" s="129"/>
      <c r="C60" s="1239" t="s">
        <v>586</v>
      </c>
      <c r="D60" s="1240"/>
      <c r="E60" s="1241"/>
      <c r="F60" s="130">
        <v>107</v>
      </c>
      <c r="G60" s="130">
        <v>283</v>
      </c>
      <c r="H60" s="131">
        <v>284</v>
      </c>
    </row>
    <row r="61" spans="2:8" ht="45.75" customHeight="1" x14ac:dyDescent="0.15">
      <c r="B61" s="129"/>
      <c r="C61" s="1239" t="s">
        <v>587</v>
      </c>
      <c r="D61" s="1240"/>
      <c r="E61" s="1241"/>
      <c r="F61" s="130">
        <v>135</v>
      </c>
      <c r="G61" s="130">
        <v>135</v>
      </c>
      <c r="H61" s="131">
        <v>136</v>
      </c>
    </row>
    <row r="62" spans="2:8" ht="45.75" customHeight="1" thickBot="1" x14ac:dyDescent="0.2">
      <c r="B62" s="132"/>
      <c r="C62" s="1242" t="s">
        <v>588</v>
      </c>
      <c r="D62" s="1243"/>
      <c r="E62" s="1244"/>
      <c r="F62" s="133">
        <v>30</v>
      </c>
      <c r="G62" s="133">
        <v>26</v>
      </c>
      <c r="H62" s="134">
        <v>26</v>
      </c>
    </row>
    <row r="63" spans="2:8" ht="52.5" customHeight="1" thickBot="1" x14ac:dyDescent="0.2">
      <c r="B63" s="135"/>
      <c r="C63" s="1245" t="s">
        <v>53</v>
      </c>
      <c r="D63" s="1245"/>
      <c r="E63" s="1246"/>
      <c r="F63" s="136">
        <v>2529</v>
      </c>
      <c r="G63" s="136">
        <v>3139</v>
      </c>
      <c r="H63" s="137">
        <v>3577</v>
      </c>
    </row>
    <row r="64" spans="2:8" x14ac:dyDescent="0.15"/>
  </sheetData>
  <sheetProtection algorithmName="SHA-512" hashValue="1O6IuCMjGzliy+DAE5vDpzaxr2QffpciWCeF191akIJST98p/sY6KypMp+aLW0PspzdFA1++QCgfuf6CiOYjGQ==" saltValue="GnkQ5eBnDrHrDNDCVJDC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11CC1-EBC5-4008-A1FF-85AFDF3FB587}">
  <sheetPr>
    <pageSetUpPr fitToPage="1"/>
  </sheetPr>
  <dimension ref="A1:DE85"/>
  <sheetViews>
    <sheetView showGridLines="0" topLeftCell="Y8" zoomScale="70" zoomScaleNormal="70" zoomScaleSheetLayoutView="55" workbookViewId="0">
      <selection activeCell="CB71" sqref="CB71"/>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598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593</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556</v>
      </c>
      <c r="BQ50" s="1255"/>
      <c r="BR50" s="1255"/>
      <c r="BS50" s="1255"/>
      <c r="BT50" s="1255"/>
      <c r="BU50" s="1255"/>
      <c r="BV50" s="1255"/>
      <c r="BW50" s="1255"/>
      <c r="BX50" s="1255" t="s">
        <v>557</v>
      </c>
      <c r="BY50" s="1255"/>
      <c r="BZ50" s="1255"/>
      <c r="CA50" s="1255"/>
      <c r="CB50" s="1255"/>
      <c r="CC50" s="1255"/>
      <c r="CD50" s="1255"/>
      <c r="CE50" s="1255"/>
      <c r="CF50" s="1255" t="s">
        <v>558</v>
      </c>
      <c r="CG50" s="1255"/>
      <c r="CH50" s="1255"/>
      <c r="CI50" s="1255"/>
      <c r="CJ50" s="1255"/>
      <c r="CK50" s="1255"/>
      <c r="CL50" s="1255"/>
      <c r="CM50" s="1255"/>
      <c r="CN50" s="1255" t="s">
        <v>559</v>
      </c>
      <c r="CO50" s="1255"/>
      <c r="CP50" s="1255"/>
      <c r="CQ50" s="1255"/>
      <c r="CR50" s="1255"/>
      <c r="CS50" s="1255"/>
      <c r="CT50" s="1255"/>
      <c r="CU50" s="1255"/>
      <c r="CV50" s="1255" t="s">
        <v>560</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592</v>
      </c>
      <c r="AO51" s="1256"/>
      <c r="AP51" s="1256"/>
      <c r="AQ51" s="1256"/>
      <c r="AR51" s="1256"/>
      <c r="AS51" s="1256"/>
      <c r="AT51" s="1256"/>
      <c r="AU51" s="1256"/>
      <c r="AV51" s="1256"/>
      <c r="AW51" s="1256"/>
      <c r="AX51" s="1256"/>
      <c r="AY51" s="1256"/>
      <c r="AZ51" s="1256"/>
      <c r="BA51" s="1256"/>
      <c r="BB51" s="1256" t="s">
        <v>590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596</v>
      </c>
      <c r="BC53" s="1256"/>
      <c r="BD53" s="1256"/>
      <c r="BE53" s="1256"/>
      <c r="BF53" s="1256"/>
      <c r="BG53" s="1256"/>
      <c r="BH53" s="1256"/>
      <c r="BI53" s="1256"/>
      <c r="BJ53" s="1256"/>
      <c r="BK53" s="1256"/>
      <c r="BL53" s="1256"/>
      <c r="BM53" s="1256"/>
      <c r="BN53" s="1256"/>
      <c r="BO53" s="1256"/>
      <c r="BP53" s="1253">
        <v>67.7</v>
      </c>
      <c r="BQ53" s="1253"/>
      <c r="BR53" s="1253"/>
      <c r="BS53" s="1253"/>
      <c r="BT53" s="1253"/>
      <c r="BU53" s="1253"/>
      <c r="BV53" s="1253"/>
      <c r="BW53" s="1253"/>
      <c r="BX53" s="1253">
        <v>69.099999999999994</v>
      </c>
      <c r="BY53" s="1253"/>
      <c r="BZ53" s="1253"/>
      <c r="CA53" s="1253"/>
      <c r="CB53" s="1253"/>
      <c r="CC53" s="1253"/>
      <c r="CD53" s="1253"/>
      <c r="CE53" s="1253"/>
      <c r="CF53" s="1253">
        <v>67.599999999999994</v>
      </c>
      <c r="CG53" s="1253"/>
      <c r="CH53" s="1253"/>
      <c r="CI53" s="1253"/>
      <c r="CJ53" s="1253"/>
      <c r="CK53" s="1253"/>
      <c r="CL53" s="1253"/>
      <c r="CM53" s="1253"/>
      <c r="CN53" s="1253">
        <v>61.9</v>
      </c>
      <c r="CO53" s="1253"/>
      <c r="CP53" s="1253"/>
      <c r="CQ53" s="1253"/>
      <c r="CR53" s="1253"/>
      <c r="CS53" s="1253"/>
      <c r="CT53" s="1253"/>
      <c r="CU53" s="1253"/>
      <c r="CV53" s="1253">
        <v>62.2</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591</v>
      </c>
      <c r="AO55" s="1255"/>
      <c r="AP55" s="1255"/>
      <c r="AQ55" s="1255"/>
      <c r="AR55" s="1255"/>
      <c r="AS55" s="1255"/>
      <c r="AT55" s="1255"/>
      <c r="AU55" s="1255"/>
      <c r="AV55" s="1255"/>
      <c r="AW55" s="1255"/>
      <c r="AX55" s="1255"/>
      <c r="AY55" s="1255"/>
      <c r="AZ55" s="1255"/>
      <c r="BA55" s="1255"/>
      <c r="BB55" s="1256" t="s">
        <v>590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596</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61.6</v>
      </c>
      <c r="BY57" s="1253"/>
      <c r="BZ57" s="1253"/>
      <c r="CA57" s="1253"/>
      <c r="CB57" s="1253"/>
      <c r="CC57" s="1253"/>
      <c r="CD57" s="1253"/>
      <c r="CE57" s="1253"/>
      <c r="CF57" s="1253">
        <v>64.3</v>
      </c>
      <c r="CG57" s="1253"/>
      <c r="CH57" s="1253"/>
      <c r="CI57" s="1253"/>
      <c r="CJ57" s="1253"/>
      <c r="CK57" s="1253"/>
      <c r="CL57" s="1253"/>
      <c r="CM57" s="1253"/>
      <c r="CN57" s="1253">
        <v>65.3</v>
      </c>
      <c r="CO57" s="1253"/>
      <c r="CP57" s="1253"/>
      <c r="CQ57" s="1253"/>
      <c r="CR57" s="1253"/>
      <c r="CS57" s="1253"/>
      <c r="CT57" s="1253"/>
      <c r="CU57" s="1253"/>
      <c r="CV57" s="1253">
        <v>66.599999999999994</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595</v>
      </c>
    </row>
    <row r="64" spans="1:109" ht="13.5" x14ac:dyDescent="0.15">
      <c r="B64" s="365"/>
      <c r="G64" s="380"/>
      <c r="I64" s="382"/>
      <c r="J64" s="382"/>
      <c r="K64" s="382"/>
      <c r="L64" s="382"/>
      <c r="M64" s="382"/>
      <c r="N64" s="381"/>
      <c r="AM64" s="380"/>
      <c r="AN64" s="380" t="s">
        <v>594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599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593</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556</v>
      </c>
      <c r="BQ72" s="1255"/>
      <c r="BR72" s="1255"/>
      <c r="BS72" s="1255"/>
      <c r="BT72" s="1255"/>
      <c r="BU72" s="1255"/>
      <c r="BV72" s="1255"/>
      <c r="BW72" s="1255"/>
      <c r="BX72" s="1255" t="s">
        <v>557</v>
      </c>
      <c r="BY72" s="1255"/>
      <c r="BZ72" s="1255"/>
      <c r="CA72" s="1255"/>
      <c r="CB72" s="1255"/>
      <c r="CC72" s="1255"/>
      <c r="CD72" s="1255"/>
      <c r="CE72" s="1255"/>
      <c r="CF72" s="1255" t="s">
        <v>558</v>
      </c>
      <c r="CG72" s="1255"/>
      <c r="CH72" s="1255"/>
      <c r="CI72" s="1255"/>
      <c r="CJ72" s="1255"/>
      <c r="CK72" s="1255"/>
      <c r="CL72" s="1255"/>
      <c r="CM72" s="1255"/>
      <c r="CN72" s="1255" t="s">
        <v>559</v>
      </c>
      <c r="CO72" s="1255"/>
      <c r="CP72" s="1255"/>
      <c r="CQ72" s="1255"/>
      <c r="CR72" s="1255"/>
      <c r="CS72" s="1255"/>
      <c r="CT72" s="1255"/>
      <c r="CU72" s="1255"/>
      <c r="CV72" s="1255" t="s">
        <v>560</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592</v>
      </c>
      <c r="AO73" s="1256"/>
      <c r="AP73" s="1256"/>
      <c r="AQ73" s="1256"/>
      <c r="AR73" s="1256"/>
      <c r="AS73" s="1256"/>
      <c r="AT73" s="1256"/>
      <c r="AU73" s="1256"/>
      <c r="AV73" s="1256"/>
      <c r="AW73" s="1256"/>
      <c r="AX73" s="1256"/>
      <c r="AY73" s="1256"/>
      <c r="AZ73" s="1256"/>
      <c r="BA73" s="1256"/>
      <c r="BB73" s="1256" t="s">
        <v>590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589</v>
      </c>
      <c r="BC75" s="1256"/>
      <c r="BD75" s="1256"/>
      <c r="BE75" s="1256"/>
      <c r="BF75" s="1256"/>
      <c r="BG75" s="1256"/>
      <c r="BH75" s="1256"/>
      <c r="BI75" s="1256"/>
      <c r="BJ75" s="1256"/>
      <c r="BK75" s="1256"/>
      <c r="BL75" s="1256"/>
      <c r="BM75" s="1256"/>
      <c r="BN75" s="1256"/>
      <c r="BO75" s="1256"/>
      <c r="BP75" s="1253">
        <v>4.9000000000000004</v>
      </c>
      <c r="BQ75" s="1253"/>
      <c r="BR75" s="1253"/>
      <c r="BS75" s="1253"/>
      <c r="BT75" s="1253"/>
      <c r="BU75" s="1253"/>
      <c r="BV75" s="1253"/>
      <c r="BW75" s="1253"/>
      <c r="BX75" s="1253">
        <v>4.5</v>
      </c>
      <c r="BY75" s="1253"/>
      <c r="BZ75" s="1253"/>
      <c r="CA75" s="1253"/>
      <c r="CB75" s="1253"/>
      <c r="CC75" s="1253"/>
      <c r="CD75" s="1253"/>
      <c r="CE75" s="1253"/>
      <c r="CF75" s="1253">
        <v>4.4000000000000004</v>
      </c>
      <c r="CG75" s="1253"/>
      <c r="CH75" s="1253"/>
      <c r="CI75" s="1253"/>
      <c r="CJ75" s="1253"/>
      <c r="CK75" s="1253"/>
      <c r="CL75" s="1253"/>
      <c r="CM75" s="1253"/>
      <c r="CN75" s="1253">
        <v>4.7</v>
      </c>
      <c r="CO75" s="1253"/>
      <c r="CP75" s="1253"/>
      <c r="CQ75" s="1253"/>
      <c r="CR75" s="1253"/>
      <c r="CS75" s="1253"/>
      <c r="CT75" s="1253"/>
      <c r="CU75" s="1253"/>
      <c r="CV75" s="1253">
        <v>5.7</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591</v>
      </c>
      <c r="AO77" s="1255"/>
      <c r="AP77" s="1255"/>
      <c r="AQ77" s="1255"/>
      <c r="AR77" s="1255"/>
      <c r="AS77" s="1255"/>
      <c r="AT77" s="1255"/>
      <c r="AU77" s="1255"/>
      <c r="AV77" s="1255"/>
      <c r="AW77" s="1255"/>
      <c r="AX77" s="1255"/>
      <c r="AY77" s="1255"/>
      <c r="AZ77" s="1255"/>
      <c r="BA77" s="1255"/>
      <c r="BB77" s="1256" t="s">
        <v>590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589</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8.6</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9.1</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2yetLMKxrPVmQC3jwoNy7Tm4mYcq+837+Pc1laaJt9Dxa6u6DJZXEZJr/26thv+qFfGjzP1wUpOYyMEJ/DanMg==" saltValue="jtxIoP4OM3IrhYGPCuZX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12B5A-AEC3-4D9B-A918-4F3F537DA32E}">
  <sheetPr>
    <pageSetUpPr fitToPage="1"/>
  </sheetPr>
  <dimension ref="A1:DR125"/>
  <sheetViews>
    <sheetView showGridLines="0" topLeftCell="A67"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0i+FLm1IP7uCeTvHqG5b/Ax0FO5RJkik+v9OYxeQYBAoRi3SNjfcbmICO+TtFJhV3V9PJWznnfJVdsjI2WLHBQ==" saltValue="ybtxV6/pm2Mga/6qK+pYP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3E964-C519-4F16-84C7-E972DA62DC31}">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9oUeOVwzoO9Zylu6l/yVbZVnM+n3yclLQRroXr0FkYsgFrwDQvJVeX5FsVjvg4qz48f3WfHWvk4s903Z0+twgw==" saltValue="7e1wwMg3C89VZ+c/wORKX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108395</v>
      </c>
      <c r="E3" s="156"/>
      <c r="F3" s="157">
        <v>167497</v>
      </c>
      <c r="G3" s="158"/>
      <c r="H3" s="159"/>
    </row>
    <row r="4" spans="1:8" x14ac:dyDescent="0.15">
      <c r="A4" s="160"/>
      <c r="B4" s="161"/>
      <c r="C4" s="162"/>
      <c r="D4" s="163">
        <v>25607</v>
      </c>
      <c r="E4" s="164"/>
      <c r="F4" s="165">
        <v>82571</v>
      </c>
      <c r="G4" s="166"/>
      <c r="H4" s="167"/>
    </row>
    <row r="5" spans="1:8" x14ac:dyDescent="0.15">
      <c r="A5" s="148" t="s">
        <v>548</v>
      </c>
      <c r="B5" s="153"/>
      <c r="C5" s="154"/>
      <c r="D5" s="155">
        <v>50468</v>
      </c>
      <c r="E5" s="156"/>
      <c r="F5" s="157">
        <v>190274</v>
      </c>
      <c r="G5" s="158"/>
      <c r="H5" s="159"/>
    </row>
    <row r="6" spans="1:8" x14ac:dyDescent="0.15">
      <c r="A6" s="160"/>
      <c r="B6" s="161"/>
      <c r="C6" s="162"/>
      <c r="D6" s="163">
        <v>25919</v>
      </c>
      <c r="E6" s="164"/>
      <c r="F6" s="165">
        <v>88584</v>
      </c>
      <c r="G6" s="166"/>
      <c r="H6" s="167"/>
    </row>
    <row r="7" spans="1:8" x14ac:dyDescent="0.15">
      <c r="A7" s="148" t="s">
        <v>549</v>
      </c>
      <c r="B7" s="153"/>
      <c r="C7" s="154"/>
      <c r="D7" s="155">
        <v>176144</v>
      </c>
      <c r="E7" s="156"/>
      <c r="F7" s="157">
        <v>200194</v>
      </c>
      <c r="G7" s="158"/>
      <c r="H7" s="159"/>
    </row>
    <row r="8" spans="1:8" x14ac:dyDescent="0.15">
      <c r="A8" s="160"/>
      <c r="B8" s="161"/>
      <c r="C8" s="162"/>
      <c r="D8" s="163">
        <v>32643</v>
      </c>
      <c r="E8" s="164"/>
      <c r="F8" s="165">
        <v>106422</v>
      </c>
      <c r="G8" s="166"/>
      <c r="H8" s="167"/>
    </row>
    <row r="9" spans="1:8" x14ac:dyDescent="0.15">
      <c r="A9" s="148" t="s">
        <v>550</v>
      </c>
      <c r="B9" s="153"/>
      <c r="C9" s="154"/>
      <c r="D9" s="155">
        <v>256940</v>
      </c>
      <c r="E9" s="156"/>
      <c r="F9" s="157">
        <v>196914</v>
      </c>
      <c r="G9" s="158"/>
      <c r="H9" s="159"/>
    </row>
    <row r="10" spans="1:8" x14ac:dyDescent="0.15">
      <c r="A10" s="160"/>
      <c r="B10" s="161"/>
      <c r="C10" s="162"/>
      <c r="D10" s="163">
        <v>122487</v>
      </c>
      <c r="E10" s="164"/>
      <c r="F10" s="165">
        <v>98966</v>
      </c>
      <c r="G10" s="166"/>
      <c r="H10" s="167"/>
    </row>
    <row r="11" spans="1:8" x14ac:dyDescent="0.15">
      <c r="A11" s="148" t="s">
        <v>551</v>
      </c>
      <c r="B11" s="153"/>
      <c r="C11" s="154"/>
      <c r="D11" s="155">
        <v>112047</v>
      </c>
      <c r="E11" s="156"/>
      <c r="F11" s="157">
        <v>204757</v>
      </c>
      <c r="G11" s="158"/>
      <c r="H11" s="159"/>
    </row>
    <row r="12" spans="1:8" x14ac:dyDescent="0.15">
      <c r="A12" s="160"/>
      <c r="B12" s="161"/>
      <c r="C12" s="168"/>
      <c r="D12" s="163">
        <v>66255</v>
      </c>
      <c r="E12" s="164"/>
      <c r="F12" s="165">
        <v>106071</v>
      </c>
      <c r="G12" s="166"/>
      <c r="H12" s="167"/>
    </row>
    <row r="13" spans="1:8" x14ac:dyDescent="0.15">
      <c r="A13" s="148"/>
      <c r="B13" s="153"/>
      <c r="C13" s="169"/>
      <c r="D13" s="170">
        <v>140799</v>
      </c>
      <c r="E13" s="171"/>
      <c r="F13" s="172">
        <v>191927</v>
      </c>
      <c r="G13" s="173"/>
      <c r="H13" s="159"/>
    </row>
    <row r="14" spans="1:8" x14ac:dyDescent="0.15">
      <c r="A14" s="160"/>
      <c r="B14" s="161"/>
      <c r="C14" s="162"/>
      <c r="D14" s="163">
        <v>54582</v>
      </c>
      <c r="E14" s="164"/>
      <c r="F14" s="165">
        <v>96523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4.21</v>
      </c>
      <c r="C19" s="174">
        <f>ROUND(VALUE(SUBSTITUTE(実質収支比率等に係る経年分析!G$48,"▲","-")),2)</f>
        <v>6.4</v>
      </c>
      <c r="D19" s="174">
        <f>ROUND(VALUE(SUBSTITUTE(実質収支比率等に係る経年分析!H$48,"▲","-")),2)</f>
        <v>10.6</v>
      </c>
      <c r="E19" s="174">
        <f>ROUND(VALUE(SUBSTITUTE(実質収支比率等に係る経年分析!I$48,"▲","-")),2)</f>
        <v>2.33</v>
      </c>
      <c r="F19" s="174">
        <f>ROUND(VALUE(SUBSTITUTE(実質収支比率等に係る経年分析!J$48,"▲","-")),2)</f>
        <v>12.27</v>
      </c>
    </row>
    <row r="20" spans="1:11" x14ac:dyDescent="0.15">
      <c r="A20" s="174" t="s">
        <v>57</v>
      </c>
      <c r="B20" s="174">
        <f>ROUND(VALUE(SUBSTITUTE(実質収支比率等に係る経年分析!F$47,"▲","-")),2)</f>
        <v>22.54</v>
      </c>
      <c r="C20" s="174">
        <f>ROUND(VALUE(SUBSTITUTE(実質収支比率等に係る経年分析!G$47,"▲","-")),2)</f>
        <v>19.489999999999998</v>
      </c>
      <c r="D20" s="174">
        <f>ROUND(VALUE(SUBSTITUTE(実質収支比率等に係る経年分析!H$47,"▲","-")),2)</f>
        <v>22.61</v>
      </c>
      <c r="E20" s="174">
        <f>ROUND(VALUE(SUBSTITUTE(実質収支比率等に係る経年分析!I$47,"▲","-")),2)</f>
        <v>23.76</v>
      </c>
      <c r="F20" s="174">
        <f>ROUND(VALUE(SUBSTITUTE(実質収支比率等に係る経年分析!J$47,"▲","-")),2)</f>
        <v>23.92</v>
      </c>
    </row>
    <row r="21" spans="1:11" x14ac:dyDescent="0.15">
      <c r="A21" s="174" t="s">
        <v>58</v>
      </c>
      <c r="B21" s="174">
        <f>IF(ISNUMBER(VALUE(SUBSTITUTE(実質収支比率等に係る経年分析!F$49,"▲","-"))),ROUND(VALUE(SUBSTITUTE(実質収支比率等に係る経年分析!F$49,"▲","-")),2),NA())</f>
        <v>-7.03</v>
      </c>
      <c r="C21" s="174">
        <f>IF(ISNUMBER(VALUE(SUBSTITUTE(実質収支比率等に係る経年分析!G$49,"▲","-"))),ROUND(VALUE(SUBSTITUTE(実質収支比率等に係る経年分析!G$49,"▲","-")),2),NA())</f>
        <v>-3.16</v>
      </c>
      <c r="D21" s="174">
        <f>IF(ISNUMBER(VALUE(SUBSTITUTE(実質収支比率等に係る経年分析!H$49,"▲","-"))),ROUND(VALUE(SUBSTITUTE(実質収支比率等に係る経年分析!H$49,"▲","-")),2),NA())</f>
        <v>4.51</v>
      </c>
      <c r="E21" s="174">
        <f>IF(ISNUMBER(VALUE(SUBSTITUTE(実質収支比率等に係る経年分析!I$49,"▲","-"))),ROUND(VALUE(SUBSTITUTE(実質収支比率等に係る経年分析!I$49,"▲","-")),2),NA())</f>
        <v>-9.1300000000000008</v>
      </c>
      <c r="F21" s="174">
        <f>IF(ISNUMBER(VALUE(SUBSTITUTE(実質収支比率等に係る経年分析!J$49,"▲","-"))),ROUND(VALUE(SUBSTITUTE(実質収支比率等に係る経年分析!J$49,"▲","-")),2),NA())</f>
        <v>8.5299999999999994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15">
      <c r="A33" s="175" t="str">
        <f>IF(連結実質赤字比率に係る赤字・黒字の構成分析!C$37="",NA(),連結実質赤字比率に係る赤字・黒字の構成分析!C$37)</f>
        <v>宅地開発特別会計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2.2000000000000002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2.61</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241</v>
      </c>
      <c r="E42" s="176"/>
      <c r="F42" s="176"/>
      <c r="G42" s="176">
        <f>'実質公債費比率（分子）の構造'!L$52</f>
        <v>237</v>
      </c>
      <c r="H42" s="176"/>
      <c r="I42" s="176"/>
      <c r="J42" s="176">
        <f>'実質公債費比率（分子）の構造'!M$52</f>
        <v>238</v>
      </c>
      <c r="K42" s="176"/>
      <c r="L42" s="176"/>
      <c r="M42" s="176">
        <f>'実質公債費比率（分子）の構造'!N$52</f>
        <v>246</v>
      </c>
      <c r="N42" s="176"/>
      <c r="O42" s="176"/>
      <c r="P42" s="176">
        <f>'実質公債費比率（分子）の構造'!O$52</f>
        <v>240</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10</v>
      </c>
      <c r="L44" s="176"/>
      <c r="M44" s="176"/>
      <c r="N44" s="176">
        <f>'実質公債費比率（分子）の構造'!O$50</f>
        <v>16</v>
      </c>
      <c r="O44" s="176"/>
      <c r="P44" s="176"/>
    </row>
    <row r="45" spans="1:16" x14ac:dyDescent="0.15">
      <c r="A45" s="176" t="s">
        <v>68</v>
      </c>
      <c r="B45" s="176">
        <f>'実質公債費比率（分子）の構造'!K$49</f>
        <v>60</v>
      </c>
      <c r="C45" s="176"/>
      <c r="D45" s="176"/>
      <c r="E45" s="176">
        <f>'実質公債費比率（分子）の構造'!L$49</f>
        <v>62</v>
      </c>
      <c r="F45" s="176"/>
      <c r="G45" s="176"/>
      <c r="H45" s="176">
        <f>'実質公債費比率（分子）の構造'!M$49</f>
        <v>73</v>
      </c>
      <c r="I45" s="176"/>
      <c r="J45" s="176"/>
      <c r="K45" s="176">
        <f>'実質公債費比率（分子）の構造'!N$49</f>
        <v>80</v>
      </c>
      <c r="L45" s="176"/>
      <c r="M45" s="176"/>
      <c r="N45" s="176">
        <f>'実質公債費比率（分子）の構造'!O$49</f>
        <v>89</v>
      </c>
      <c r="O45" s="176"/>
      <c r="P45" s="176"/>
    </row>
    <row r="46" spans="1:16" x14ac:dyDescent="0.15">
      <c r="A46" s="176" t="s">
        <v>69</v>
      </c>
      <c r="B46" s="176">
        <f>'実質公債費比率（分子）の構造'!K$48</f>
        <v>42</v>
      </c>
      <c r="C46" s="176"/>
      <c r="D46" s="176"/>
      <c r="E46" s="176">
        <f>'実質公債費比率（分子）の構造'!L$48</f>
        <v>28</v>
      </c>
      <c r="F46" s="176"/>
      <c r="G46" s="176"/>
      <c r="H46" s="176">
        <f>'実質公債費比率（分子）の構造'!M$48</f>
        <v>28</v>
      </c>
      <c r="I46" s="176"/>
      <c r="J46" s="176"/>
      <c r="K46" s="176">
        <f>'実質公債費比率（分子）の構造'!N$48</f>
        <v>29</v>
      </c>
      <c r="L46" s="176"/>
      <c r="M46" s="176"/>
      <c r="N46" s="176">
        <f>'実質公債費比率（分子）の構造'!O$48</f>
        <v>41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214</v>
      </c>
      <c r="C49" s="176"/>
      <c r="D49" s="176"/>
      <c r="E49" s="176">
        <f>'実質公債費比率（分子）の構造'!L$45</f>
        <v>215</v>
      </c>
      <c r="F49" s="176"/>
      <c r="G49" s="176"/>
      <c r="H49" s="176">
        <f>'実質公債費比率（分子）の構造'!M$45</f>
        <v>217</v>
      </c>
      <c r="I49" s="176"/>
      <c r="J49" s="176"/>
      <c r="K49" s="176">
        <f>'実質公債費比率（分子）の構造'!N$45</f>
        <v>230</v>
      </c>
      <c r="L49" s="176"/>
      <c r="M49" s="176"/>
      <c r="N49" s="176">
        <f>'実質公債費比率（分子）の構造'!O$45</f>
        <v>238</v>
      </c>
      <c r="O49" s="176"/>
      <c r="P49" s="176"/>
    </row>
    <row r="50" spans="1:16" x14ac:dyDescent="0.15">
      <c r="A50" s="176" t="s">
        <v>73</v>
      </c>
      <c r="B50" s="176" t="e">
        <f>NA()</f>
        <v>#N/A</v>
      </c>
      <c r="C50" s="176">
        <f>IF(ISNUMBER('実質公債費比率（分子）の構造'!K$53),'実質公債費比率（分子）の構造'!K$53,NA())</f>
        <v>77</v>
      </c>
      <c r="D50" s="176" t="e">
        <f>NA()</f>
        <v>#N/A</v>
      </c>
      <c r="E50" s="176" t="e">
        <f>NA()</f>
        <v>#N/A</v>
      </c>
      <c r="F50" s="176">
        <f>IF(ISNUMBER('実質公債費比率（分子）の構造'!L$53),'実質公債費比率（分子）の構造'!L$53,NA())</f>
        <v>69</v>
      </c>
      <c r="G50" s="176" t="e">
        <f>NA()</f>
        <v>#N/A</v>
      </c>
      <c r="H50" s="176" t="e">
        <f>NA()</f>
        <v>#N/A</v>
      </c>
      <c r="I50" s="176">
        <f>IF(ISNUMBER('実質公債費比率（分子）の構造'!M$53),'実質公債費比率（分子）の構造'!M$53,NA())</f>
        <v>81</v>
      </c>
      <c r="J50" s="176" t="e">
        <f>NA()</f>
        <v>#N/A</v>
      </c>
      <c r="K50" s="176" t="e">
        <f>NA()</f>
        <v>#N/A</v>
      </c>
      <c r="L50" s="176">
        <f>IF(ISNUMBER('実質公債費比率（分子）の構造'!N$53),'実質公債費比率（分子）の構造'!N$53,NA())</f>
        <v>103</v>
      </c>
      <c r="M50" s="176" t="e">
        <f>NA()</f>
        <v>#N/A</v>
      </c>
      <c r="N50" s="176" t="e">
        <f>NA()</f>
        <v>#N/A</v>
      </c>
      <c r="O50" s="176">
        <f>IF(ISNUMBER('実質公債費比率（分子）の構造'!O$53),'実質公債費比率（分子）の構造'!O$53,NA())</f>
        <v>144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2575</v>
      </c>
      <c r="E56" s="175"/>
      <c r="F56" s="175"/>
      <c r="G56" s="175">
        <f>'将来負担比率（分子）の構造'!J$52</f>
        <v>2498</v>
      </c>
      <c r="H56" s="175"/>
      <c r="I56" s="175"/>
      <c r="J56" s="175">
        <f>'将来負担比率（分子）の構造'!K$52</f>
        <v>2679</v>
      </c>
      <c r="K56" s="175"/>
      <c r="L56" s="175"/>
      <c r="M56" s="175">
        <f>'将来負担比率（分子）の構造'!L$52</f>
        <v>2570</v>
      </c>
      <c r="N56" s="175"/>
      <c r="O56" s="175"/>
      <c r="P56" s="175">
        <f>'将来負担比率（分子）の構造'!M$52</f>
        <v>2466</v>
      </c>
    </row>
    <row r="57" spans="1:16" x14ac:dyDescent="0.15">
      <c r="A57" s="175" t="s">
        <v>44</v>
      </c>
      <c r="B57" s="175"/>
      <c r="C57" s="175"/>
      <c r="D57" s="175">
        <f>'将来負担比率（分子）の構造'!I$51</f>
        <v>54</v>
      </c>
      <c r="E57" s="175"/>
      <c r="F57" s="175"/>
      <c r="G57" s="175">
        <f>'将来負担比率（分子）の構造'!J$51</f>
        <v>42</v>
      </c>
      <c r="H57" s="175"/>
      <c r="I57" s="175"/>
      <c r="J57" s="175">
        <f>'将来負担比率（分子）の構造'!K$51</f>
        <v>30</v>
      </c>
      <c r="K57" s="175"/>
      <c r="L57" s="175"/>
      <c r="M57" s="175" t="str">
        <f>'将来負担比率（分子）の構造'!L$51</f>
        <v>-</v>
      </c>
      <c r="N57" s="175"/>
      <c r="O57" s="175"/>
      <c r="P57" s="175">
        <f>'将来負担比率（分子）の構造'!M$51</f>
        <v>16</v>
      </c>
    </row>
    <row r="58" spans="1:16" x14ac:dyDescent="0.15">
      <c r="A58" s="175" t="s">
        <v>43</v>
      </c>
      <c r="B58" s="175"/>
      <c r="C58" s="175"/>
      <c r="D58" s="175">
        <f>'将来負担比率（分子）の構造'!I$50</f>
        <v>1719</v>
      </c>
      <c r="E58" s="175"/>
      <c r="F58" s="175"/>
      <c r="G58" s="175">
        <f>'将来負担比率（分子）の構造'!J$50</f>
        <v>2125</v>
      </c>
      <c r="H58" s="175"/>
      <c r="I58" s="175"/>
      <c r="J58" s="175">
        <f>'将来負担比率（分子）の構造'!K$50</f>
        <v>2630</v>
      </c>
      <c r="K58" s="175"/>
      <c r="L58" s="175"/>
      <c r="M58" s="175">
        <f>'将来負担比率（分子）の構造'!L$50</f>
        <v>2791</v>
      </c>
      <c r="N58" s="175"/>
      <c r="O58" s="175"/>
      <c r="P58" s="175">
        <f>'将来負担比率（分子）の構造'!M$50</f>
        <v>3671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165</v>
      </c>
      <c r="C62" s="175"/>
      <c r="D62" s="175"/>
      <c r="E62" s="175">
        <f>'将来負担比率（分子）の構造'!J$45</f>
        <v>188</v>
      </c>
      <c r="F62" s="175"/>
      <c r="G62" s="175"/>
      <c r="H62" s="175">
        <f>'将来負担比率（分子）の構造'!K$45</f>
        <v>179</v>
      </c>
      <c r="I62" s="175"/>
      <c r="J62" s="175"/>
      <c r="K62" s="175">
        <f>'将来負担比率（分子）の構造'!L$45</f>
        <v>115</v>
      </c>
      <c r="L62" s="175"/>
      <c r="M62" s="175"/>
      <c r="N62" s="175">
        <f>'将来負担比率（分子）の構造'!M$45</f>
        <v>96</v>
      </c>
      <c r="O62" s="175"/>
      <c r="P62" s="175"/>
    </row>
    <row r="63" spans="1:16" x14ac:dyDescent="0.15">
      <c r="A63" s="175" t="s">
        <v>36</v>
      </c>
      <c r="B63" s="175">
        <f>'将来負担比率（分子）の構造'!I$44</f>
        <v>244</v>
      </c>
      <c r="C63" s="175"/>
      <c r="D63" s="175"/>
      <c r="E63" s="175">
        <f>'将来負担比率（分子）の構造'!J$44</f>
        <v>260</v>
      </c>
      <c r="F63" s="175"/>
      <c r="G63" s="175"/>
      <c r="H63" s="175">
        <f>'将来負担比率（分子）の構造'!K$44</f>
        <v>336</v>
      </c>
      <c r="I63" s="175"/>
      <c r="J63" s="175"/>
      <c r="K63" s="175">
        <f>'将来負担比率（分子）の構造'!L$44</f>
        <v>376</v>
      </c>
      <c r="L63" s="175"/>
      <c r="M63" s="175"/>
      <c r="N63" s="175">
        <f>'将来負担比率（分子）の構造'!M$44</f>
        <v>405</v>
      </c>
      <c r="O63" s="175"/>
      <c r="P63" s="175"/>
    </row>
    <row r="64" spans="1:16" x14ac:dyDescent="0.15">
      <c r="A64" s="175" t="s">
        <v>35</v>
      </c>
      <c r="B64" s="175">
        <f>'将来負担比率（分子）の構造'!I$43</f>
        <v>266</v>
      </c>
      <c r="C64" s="175"/>
      <c r="D64" s="175"/>
      <c r="E64" s="175">
        <f>'将来負担比率（分子）の構造'!J$43</f>
        <v>243</v>
      </c>
      <c r="F64" s="175"/>
      <c r="G64" s="175"/>
      <c r="H64" s="175">
        <f>'将来負担比率（分子）の構造'!K$43</f>
        <v>256</v>
      </c>
      <c r="I64" s="175"/>
      <c r="J64" s="175"/>
      <c r="K64" s="175">
        <f>'将来負担比率（分子）の構造'!L$43</f>
        <v>189</v>
      </c>
      <c r="L64" s="175"/>
      <c r="M64" s="175"/>
      <c r="N64" s="175">
        <f>'将来負担比率（分子）の構造'!M$43</f>
        <v>197</v>
      </c>
      <c r="O64" s="175"/>
      <c r="P64" s="175"/>
    </row>
    <row r="65" spans="1:16" x14ac:dyDescent="0.15">
      <c r="A65" s="175" t="s">
        <v>34</v>
      </c>
      <c r="B65" s="175">
        <f>'将来負担比率（分子）の構造'!I$42</f>
        <v>28</v>
      </c>
      <c r="C65" s="175"/>
      <c r="D65" s="175"/>
      <c r="E65" s="175">
        <f>'将来負担比率（分子）の構造'!J$42</f>
        <v>25</v>
      </c>
      <c r="F65" s="175"/>
      <c r="G65" s="175"/>
      <c r="H65" s="175">
        <f>'将来負担比率（分子）の構造'!K$42</f>
        <v>23</v>
      </c>
      <c r="I65" s="175"/>
      <c r="J65" s="175"/>
      <c r="K65" s="175">
        <f>'将来負担比率（分子）の構造'!L$42</f>
        <v>73</v>
      </c>
      <c r="L65" s="175"/>
      <c r="M65" s="175"/>
      <c r="N65" s="175">
        <f>'将来負担比率（分子）の構造'!M$42</f>
        <v>104</v>
      </c>
      <c r="O65" s="175"/>
      <c r="P65" s="175"/>
    </row>
    <row r="66" spans="1:16" x14ac:dyDescent="0.15">
      <c r="A66" s="175" t="s">
        <v>33</v>
      </c>
      <c r="B66" s="175">
        <f>'将来負担比率（分子）の構造'!I$41</f>
        <v>2300</v>
      </c>
      <c r="C66" s="175"/>
      <c r="D66" s="175"/>
      <c r="E66" s="175">
        <f>'将来負担比率（分子）の構造'!J$41</f>
        <v>2221</v>
      </c>
      <c r="F66" s="175"/>
      <c r="G66" s="175"/>
      <c r="H66" s="175">
        <f>'将来負担比率（分子）の構造'!K$41</f>
        <v>2361</v>
      </c>
      <c r="I66" s="175"/>
      <c r="J66" s="175"/>
      <c r="K66" s="175">
        <f>'将来負担比率（分子）の構造'!L$41</f>
        <v>2768</v>
      </c>
      <c r="L66" s="175"/>
      <c r="M66" s="175"/>
      <c r="N66" s="175">
        <f>'将来負担比率（分子）の構造'!M$41</f>
        <v>2735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446</v>
      </c>
      <c r="C72" s="179">
        <f>基金残高に係る経年分析!G55</f>
        <v>516</v>
      </c>
      <c r="D72" s="179">
        <f>基金残高に係る経年分析!H55</f>
        <v>516</v>
      </c>
    </row>
    <row r="73" spans="1:16" x14ac:dyDescent="0.15">
      <c r="A73" s="178" t="s">
        <v>80</v>
      </c>
      <c r="B73" s="179">
        <f>基金残高に係る経年分析!F56</f>
        <v>369</v>
      </c>
      <c r="C73" s="179">
        <f>基金残高に係る経年分析!G56</f>
        <v>370</v>
      </c>
      <c r="D73" s="179">
        <f>基金残高に係る経年分析!H56</f>
        <v>371</v>
      </c>
    </row>
    <row r="74" spans="1:16" x14ac:dyDescent="0.15">
      <c r="A74" s="178" t="s">
        <v>81</v>
      </c>
      <c r="B74" s="179">
        <f>基金残高に係る経年分析!F57</f>
        <v>1714</v>
      </c>
      <c r="C74" s="179">
        <f>基金残高に係る経年分析!G57</f>
        <v>2252</v>
      </c>
      <c r="D74" s="179">
        <f>基金残高に係る経年分析!H57</f>
        <v>2689</v>
      </c>
    </row>
  </sheetData>
  <sheetProtection algorithmName="SHA-512" hashValue="XZF82NkOfOqZ/GGHWhU4TwQOV1/AIuRg/xL+xYcdj5DHrAiucqLnAoHYAoDiBETtbfKxGsLqfC0GtbJBWLs9xA==" saltValue="fHaYHtGkvD8zjZqDSO7M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231</v>
      </c>
      <c r="C5" s="716"/>
      <c r="D5" s="716"/>
      <c r="E5" s="716"/>
      <c r="F5" s="716"/>
      <c r="G5" s="716"/>
      <c r="H5" s="716"/>
      <c r="I5" s="716"/>
      <c r="J5" s="716"/>
      <c r="K5" s="716"/>
      <c r="L5" s="716"/>
      <c r="M5" s="716"/>
      <c r="N5" s="716"/>
      <c r="O5" s="716"/>
      <c r="P5" s="716"/>
      <c r="Q5" s="717"/>
      <c r="R5" s="712">
        <v>623695</v>
      </c>
      <c r="S5" s="713"/>
      <c r="T5" s="713"/>
      <c r="U5" s="713"/>
      <c r="V5" s="713"/>
      <c r="W5" s="713"/>
      <c r="X5" s="713"/>
      <c r="Y5" s="738"/>
      <c r="Z5" s="751">
        <v>12</v>
      </c>
      <c r="AA5" s="751"/>
      <c r="AB5" s="751"/>
      <c r="AC5" s="751"/>
      <c r="AD5" s="752">
        <v>623695</v>
      </c>
      <c r="AE5" s="752"/>
      <c r="AF5" s="752"/>
      <c r="AG5" s="752"/>
      <c r="AH5" s="752"/>
      <c r="AI5" s="752"/>
      <c r="AJ5" s="752"/>
      <c r="AK5" s="752"/>
      <c r="AL5" s="739">
        <v>29</v>
      </c>
      <c r="AM5" s="721"/>
      <c r="AN5" s="721"/>
      <c r="AO5" s="740"/>
      <c r="AP5" s="715" t="s">
        <v>232</v>
      </c>
      <c r="AQ5" s="716"/>
      <c r="AR5" s="716"/>
      <c r="AS5" s="716"/>
      <c r="AT5" s="716"/>
      <c r="AU5" s="716"/>
      <c r="AV5" s="716"/>
      <c r="AW5" s="716"/>
      <c r="AX5" s="716"/>
      <c r="AY5" s="716"/>
      <c r="AZ5" s="716"/>
      <c r="BA5" s="716"/>
      <c r="BB5" s="716"/>
      <c r="BC5" s="716"/>
      <c r="BD5" s="716"/>
      <c r="BE5" s="716"/>
      <c r="BF5" s="717"/>
      <c r="BG5" s="657">
        <v>623695</v>
      </c>
      <c r="BH5" s="658"/>
      <c r="BI5" s="658"/>
      <c r="BJ5" s="658"/>
      <c r="BK5" s="658"/>
      <c r="BL5" s="658"/>
      <c r="BM5" s="658"/>
      <c r="BN5" s="659"/>
      <c r="BO5" s="695">
        <v>100</v>
      </c>
      <c r="BP5" s="695"/>
      <c r="BQ5" s="695"/>
      <c r="BR5" s="695"/>
      <c r="BS5" s="696" t="s">
        <v>130</v>
      </c>
      <c r="BT5" s="696"/>
      <c r="BU5" s="696"/>
      <c r="BV5" s="696"/>
      <c r="BW5" s="696"/>
      <c r="BX5" s="696"/>
      <c r="BY5" s="696"/>
      <c r="BZ5" s="696"/>
      <c r="CA5" s="696"/>
      <c r="CB5" s="731"/>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15">
      <c r="B6" s="654" t="s">
        <v>236</v>
      </c>
      <c r="C6" s="655"/>
      <c r="D6" s="655"/>
      <c r="E6" s="655"/>
      <c r="F6" s="655"/>
      <c r="G6" s="655"/>
      <c r="H6" s="655"/>
      <c r="I6" s="655"/>
      <c r="J6" s="655"/>
      <c r="K6" s="655"/>
      <c r="L6" s="655"/>
      <c r="M6" s="655"/>
      <c r="N6" s="655"/>
      <c r="O6" s="655"/>
      <c r="P6" s="655"/>
      <c r="Q6" s="656"/>
      <c r="R6" s="657">
        <v>29904</v>
      </c>
      <c r="S6" s="658"/>
      <c r="T6" s="658"/>
      <c r="U6" s="658"/>
      <c r="V6" s="658"/>
      <c r="W6" s="658"/>
      <c r="X6" s="658"/>
      <c r="Y6" s="659"/>
      <c r="Z6" s="695">
        <v>0.6</v>
      </c>
      <c r="AA6" s="695"/>
      <c r="AB6" s="695"/>
      <c r="AC6" s="695"/>
      <c r="AD6" s="696">
        <v>29904</v>
      </c>
      <c r="AE6" s="696"/>
      <c r="AF6" s="696"/>
      <c r="AG6" s="696"/>
      <c r="AH6" s="696"/>
      <c r="AI6" s="696"/>
      <c r="AJ6" s="696"/>
      <c r="AK6" s="696"/>
      <c r="AL6" s="660">
        <v>1.4</v>
      </c>
      <c r="AM6" s="661"/>
      <c r="AN6" s="661"/>
      <c r="AO6" s="697"/>
      <c r="AP6" s="654" t="s">
        <v>237</v>
      </c>
      <c r="AQ6" s="655"/>
      <c r="AR6" s="655"/>
      <c r="AS6" s="655"/>
      <c r="AT6" s="655"/>
      <c r="AU6" s="655"/>
      <c r="AV6" s="655"/>
      <c r="AW6" s="655"/>
      <c r="AX6" s="655"/>
      <c r="AY6" s="655"/>
      <c r="AZ6" s="655"/>
      <c r="BA6" s="655"/>
      <c r="BB6" s="655"/>
      <c r="BC6" s="655"/>
      <c r="BD6" s="655"/>
      <c r="BE6" s="655"/>
      <c r="BF6" s="656"/>
      <c r="BG6" s="657">
        <v>623695</v>
      </c>
      <c r="BH6" s="658"/>
      <c r="BI6" s="658"/>
      <c r="BJ6" s="658"/>
      <c r="BK6" s="658"/>
      <c r="BL6" s="658"/>
      <c r="BM6" s="658"/>
      <c r="BN6" s="659"/>
      <c r="BO6" s="695">
        <v>100</v>
      </c>
      <c r="BP6" s="695"/>
      <c r="BQ6" s="695"/>
      <c r="BR6" s="695"/>
      <c r="BS6" s="696" t="s">
        <v>238</v>
      </c>
      <c r="BT6" s="696"/>
      <c r="BU6" s="696"/>
      <c r="BV6" s="696"/>
      <c r="BW6" s="696"/>
      <c r="BX6" s="696"/>
      <c r="BY6" s="696"/>
      <c r="BZ6" s="696"/>
      <c r="CA6" s="696"/>
      <c r="CB6" s="731"/>
      <c r="CD6" s="715" t="s">
        <v>239</v>
      </c>
      <c r="CE6" s="716"/>
      <c r="CF6" s="716"/>
      <c r="CG6" s="716"/>
      <c r="CH6" s="716"/>
      <c r="CI6" s="716"/>
      <c r="CJ6" s="716"/>
      <c r="CK6" s="716"/>
      <c r="CL6" s="716"/>
      <c r="CM6" s="716"/>
      <c r="CN6" s="716"/>
      <c r="CO6" s="716"/>
      <c r="CP6" s="716"/>
      <c r="CQ6" s="717"/>
      <c r="CR6" s="657">
        <v>51752</v>
      </c>
      <c r="CS6" s="658"/>
      <c r="CT6" s="658"/>
      <c r="CU6" s="658"/>
      <c r="CV6" s="658"/>
      <c r="CW6" s="658"/>
      <c r="CX6" s="658"/>
      <c r="CY6" s="659"/>
      <c r="CZ6" s="739">
        <v>1.1000000000000001</v>
      </c>
      <c r="DA6" s="721"/>
      <c r="DB6" s="721"/>
      <c r="DC6" s="741"/>
      <c r="DD6" s="663" t="s">
        <v>130</v>
      </c>
      <c r="DE6" s="658"/>
      <c r="DF6" s="658"/>
      <c r="DG6" s="658"/>
      <c r="DH6" s="658"/>
      <c r="DI6" s="658"/>
      <c r="DJ6" s="658"/>
      <c r="DK6" s="658"/>
      <c r="DL6" s="658"/>
      <c r="DM6" s="658"/>
      <c r="DN6" s="658"/>
      <c r="DO6" s="658"/>
      <c r="DP6" s="659"/>
      <c r="DQ6" s="663">
        <v>51752</v>
      </c>
      <c r="DR6" s="658"/>
      <c r="DS6" s="658"/>
      <c r="DT6" s="658"/>
      <c r="DU6" s="658"/>
      <c r="DV6" s="658"/>
      <c r="DW6" s="658"/>
      <c r="DX6" s="658"/>
      <c r="DY6" s="658"/>
      <c r="DZ6" s="658"/>
      <c r="EA6" s="658"/>
      <c r="EB6" s="658"/>
      <c r="EC6" s="694"/>
    </row>
    <row r="7" spans="2:143" ht="11.25" customHeight="1" x14ac:dyDescent="0.15">
      <c r="B7" s="654" t="s">
        <v>240</v>
      </c>
      <c r="C7" s="655"/>
      <c r="D7" s="655"/>
      <c r="E7" s="655"/>
      <c r="F7" s="655"/>
      <c r="G7" s="655"/>
      <c r="H7" s="655"/>
      <c r="I7" s="655"/>
      <c r="J7" s="655"/>
      <c r="K7" s="655"/>
      <c r="L7" s="655"/>
      <c r="M7" s="655"/>
      <c r="N7" s="655"/>
      <c r="O7" s="655"/>
      <c r="P7" s="655"/>
      <c r="Q7" s="656"/>
      <c r="R7" s="657">
        <v>101</v>
      </c>
      <c r="S7" s="658"/>
      <c r="T7" s="658"/>
      <c r="U7" s="658"/>
      <c r="V7" s="658"/>
      <c r="W7" s="658"/>
      <c r="X7" s="658"/>
      <c r="Y7" s="659"/>
      <c r="Z7" s="695">
        <v>0</v>
      </c>
      <c r="AA7" s="695"/>
      <c r="AB7" s="695"/>
      <c r="AC7" s="695"/>
      <c r="AD7" s="696">
        <v>101</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185688</v>
      </c>
      <c r="BH7" s="658"/>
      <c r="BI7" s="658"/>
      <c r="BJ7" s="658"/>
      <c r="BK7" s="658"/>
      <c r="BL7" s="658"/>
      <c r="BM7" s="658"/>
      <c r="BN7" s="659"/>
      <c r="BO7" s="695">
        <v>29.8</v>
      </c>
      <c r="BP7" s="695"/>
      <c r="BQ7" s="695"/>
      <c r="BR7" s="695"/>
      <c r="BS7" s="696" t="s">
        <v>130</v>
      </c>
      <c r="BT7" s="696"/>
      <c r="BU7" s="696"/>
      <c r="BV7" s="696"/>
      <c r="BW7" s="696"/>
      <c r="BX7" s="696"/>
      <c r="BY7" s="696"/>
      <c r="BZ7" s="696"/>
      <c r="CA7" s="696"/>
      <c r="CB7" s="731"/>
      <c r="CD7" s="654" t="s">
        <v>242</v>
      </c>
      <c r="CE7" s="655"/>
      <c r="CF7" s="655"/>
      <c r="CG7" s="655"/>
      <c r="CH7" s="655"/>
      <c r="CI7" s="655"/>
      <c r="CJ7" s="655"/>
      <c r="CK7" s="655"/>
      <c r="CL7" s="655"/>
      <c r="CM7" s="655"/>
      <c r="CN7" s="655"/>
      <c r="CO7" s="655"/>
      <c r="CP7" s="655"/>
      <c r="CQ7" s="656"/>
      <c r="CR7" s="657">
        <v>1958288</v>
      </c>
      <c r="CS7" s="658"/>
      <c r="CT7" s="658"/>
      <c r="CU7" s="658"/>
      <c r="CV7" s="658"/>
      <c r="CW7" s="658"/>
      <c r="CX7" s="658"/>
      <c r="CY7" s="659"/>
      <c r="CZ7" s="695">
        <v>40</v>
      </c>
      <c r="DA7" s="695"/>
      <c r="DB7" s="695"/>
      <c r="DC7" s="695"/>
      <c r="DD7" s="663">
        <v>38728</v>
      </c>
      <c r="DE7" s="658"/>
      <c r="DF7" s="658"/>
      <c r="DG7" s="658"/>
      <c r="DH7" s="658"/>
      <c r="DI7" s="658"/>
      <c r="DJ7" s="658"/>
      <c r="DK7" s="658"/>
      <c r="DL7" s="658"/>
      <c r="DM7" s="658"/>
      <c r="DN7" s="658"/>
      <c r="DO7" s="658"/>
      <c r="DP7" s="659"/>
      <c r="DQ7" s="663">
        <v>1894590</v>
      </c>
      <c r="DR7" s="658"/>
      <c r="DS7" s="658"/>
      <c r="DT7" s="658"/>
      <c r="DU7" s="658"/>
      <c r="DV7" s="658"/>
      <c r="DW7" s="658"/>
      <c r="DX7" s="658"/>
      <c r="DY7" s="658"/>
      <c r="DZ7" s="658"/>
      <c r="EA7" s="658"/>
      <c r="EB7" s="658"/>
      <c r="EC7" s="694"/>
    </row>
    <row r="8" spans="2:143" ht="11.25" customHeight="1" x14ac:dyDescent="0.15">
      <c r="B8" s="654" t="s">
        <v>243</v>
      </c>
      <c r="C8" s="655"/>
      <c r="D8" s="655"/>
      <c r="E8" s="655"/>
      <c r="F8" s="655"/>
      <c r="G8" s="655"/>
      <c r="H8" s="655"/>
      <c r="I8" s="655"/>
      <c r="J8" s="655"/>
      <c r="K8" s="655"/>
      <c r="L8" s="655"/>
      <c r="M8" s="655"/>
      <c r="N8" s="655"/>
      <c r="O8" s="655"/>
      <c r="P8" s="655"/>
      <c r="Q8" s="656"/>
      <c r="R8" s="657">
        <v>1967</v>
      </c>
      <c r="S8" s="658"/>
      <c r="T8" s="658"/>
      <c r="U8" s="658"/>
      <c r="V8" s="658"/>
      <c r="W8" s="658"/>
      <c r="X8" s="658"/>
      <c r="Y8" s="659"/>
      <c r="Z8" s="695">
        <v>0</v>
      </c>
      <c r="AA8" s="695"/>
      <c r="AB8" s="695"/>
      <c r="AC8" s="695"/>
      <c r="AD8" s="696">
        <v>1967</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8244</v>
      </c>
      <c r="BH8" s="658"/>
      <c r="BI8" s="658"/>
      <c r="BJ8" s="658"/>
      <c r="BK8" s="658"/>
      <c r="BL8" s="658"/>
      <c r="BM8" s="658"/>
      <c r="BN8" s="659"/>
      <c r="BO8" s="695">
        <v>1.3</v>
      </c>
      <c r="BP8" s="695"/>
      <c r="BQ8" s="695"/>
      <c r="BR8" s="695"/>
      <c r="BS8" s="696" t="s">
        <v>130</v>
      </c>
      <c r="BT8" s="696"/>
      <c r="BU8" s="696"/>
      <c r="BV8" s="696"/>
      <c r="BW8" s="696"/>
      <c r="BX8" s="696"/>
      <c r="BY8" s="696"/>
      <c r="BZ8" s="696"/>
      <c r="CA8" s="696"/>
      <c r="CB8" s="731"/>
      <c r="CD8" s="654" t="s">
        <v>245</v>
      </c>
      <c r="CE8" s="655"/>
      <c r="CF8" s="655"/>
      <c r="CG8" s="655"/>
      <c r="CH8" s="655"/>
      <c r="CI8" s="655"/>
      <c r="CJ8" s="655"/>
      <c r="CK8" s="655"/>
      <c r="CL8" s="655"/>
      <c r="CM8" s="655"/>
      <c r="CN8" s="655"/>
      <c r="CO8" s="655"/>
      <c r="CP8" s="655"/>
      <c r="CQ8" s="656"/>
      <c r="CR8" s="657">
        <v>1016211</v>
      </c>
      <c r="CS8" s="658"/>
      <c r="CT8" s="658"/>
      <c r="CU8" s="658"/>
      <c r="CV8" s="658"/>
      <c r="CW8" s="658"/>
      <c r="CX8" s="658"/>
      <c r="CY8" s="659"/>
      <c r="CZ8" s="695">
        <v>20.8</v>
      </c>
      <c r="DA8" s="695"/>
      <c r="DB8" s="695"/>
      <c r="DC8" s="695"/>
      <c r="DD8" s="663">
        <v>395</v>
      </c>
      <c r="DE8" s="658"/>
      <c r="DF8" s="658"/>
      <c r="DG8" s="658"/>
      <c r="DH8" s="658"/>
      <c r="DI8" s="658"/>
      <c r="DJ8" s="658"/>
      <c r="DK8" s="658"/>
      <c r="DL8" s="658"/>
      <c r="DM8" s="658"/>
      <c r="DN8" s="658"/>
      <c r="DO8" s="658"/>
      <c r="DP8" s="659"/>
      <c r="DQ8" s="663">
        <v>514921</v>
      </c>
      <c r="DR8" s="658"/>
      <c r="DS8" s="658"/>
      <c r="DT8" s="658"/>
      <c r="DU8" s="658"/>
      <c r="DV8" s="658"/>
      <c r="DW8" s="658"/>
      <c r="DX8" s="658"/>
      <c r="DY8" s="658"/>
      <c r="DZ8" s="658"/>
      <c r="EA8" s="658"/>
      <c r="EB8" s="658"/>
      <c r="EC8" s="694"/>
    </row>
    <row r="9" spans="2:143" ht="11.25" customHeight="1" x14ac:dyDescent="0.15">
      <c r="B9" s="654" t="s">
        <v>246</v>
      </c>
      <c r="C9" s="655"/>
      <c r="D9" s="655"/>
      <c r="E9" s="655"/>
      <c r="F9" s="655"/>
      <c r="G9" s="655"/>
      <c r="H9" s="655"/>
      <c r="I9" s="655"/>
      <c r="J9" s="655"/>
      <c r="K9" s="655"/>
      <c r="L9" s="655"/>
      <c r="M9" s="655"/>
      <c r="N9" s="655"/>
      <c r="O9" s="655"/>
      <c r="P9" s="655"/>
      <c r="Q9" s="656"/>
      <c r="R9" s="657">
        <v>1356</v>
      </c>
      <c r="S9" s="658"/>
      <c r="T9" s="658"/>
      <c r="U9" s="658"/>
      <c r="V9" s="658"/>
      <c r="W9" s="658"/>
      <c r="X9" s="658"/>
      <c r="Y9" s="659"/>
      <c r="Z9" s="695">
        <v>0</v>
      </c>
      <c r="AA9" s="695"/>
      <c r="AB9" s="695"/>
      <c r="AC9" s="695"/>
      <c r="AD9" s="696">
        <v>1356</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165346</v>
      </c>
      <c r="BH9" s="658"/>
      <c r="BI9" s="658"/>
      <c r="BJ9" s="658"/>
      <c r="BK9" s="658"/>
      <c r="BL9" s="658"/>
      <c r="BM9" s="658"/>
      <c r="BN9" s="659"/>
      <c r="BO9" s="695">
        <v>26.5</v>
      </c>
      <c r="BP9" s="695"/>
      <c r="BQ9" s="695"/>
      <c r="BR9" s="695"/>
      <c r="BS9" s="696" t="s">
        <v>130</v>
      </c>
      <c r="BT9" s="696"/>
      <c r="BU9" s="696"/>
      <c r="BV9" s="696"/>
      <c r="BW9" s="696"/>
      <c r="BX9" s="696"/>
      <c r="BY9" s="696"/>
      <c r="BZ9" s="696"/>
      <c r="CA9" s="696"/>
      <c r="CB9" s="731"/>
      <c r="CD9" s="654" t="s">
        <v>248</v>
      </c>
      <c r="CE9" s="655"/>
      <c r="CF9" s="655"/>
      <c r="CG9" s="655"/>
      <c r="CH9" s="655"/>
      <c r="CI9" s="655"/>
      <c r="CJ9" s="655"/>
      <c r="CK9" s="655"/>
      <c r="CL9" s="655"/>
      <c r="CM9" s="655"/>
      <c r="CN9" s="655"/>
      <c r="CO9" s="655"/>
      <c r="CP9" s="655"/>
      <c r="CQ9" s="656"/>
      <c r="CR9" s="657">
        <v>494580</v>
      </c>
      <c r="CS9" s="658"/>
      <c r="CT9" s="658"/>
      <c r="CU9" s="658"/>
      <c r="CV9" s="658"/>
      <c r="CW9" s="658"/>
      <c r="CX9" s="658"/>
      <c r="CY9" s="659"/>
      <c r="CZ9" s="695">
        <v>10.1</v>
      </c>
      <c r="DA9" s="695"/>
      <c r="DB9" s="695"/>
      <c r="DC9" s="695"/>
      <c r="DD9" s="663">
        <v>53646</v>
      </c>
      <c r="DE9" s="658"/>
      <c r="DF9" s="658"/>
      <c r="DG9" s="658"/>
      <c r="DH9" s="658"/>
      <c r="DI9" s="658"/>
      <c r="DJ9" s="658"/>
      <c r="DK9" s="658"/>
      <c r="DL9" s="658"/>
      <c r="DM9" s="658"/>
      <c r="DN9" s="658"/>
      <c r="DO9" s="658"/>
      <c r="DP9" s="659"/>
      <c r="DQ9" s="663">
        <v>412332</v>
      </c>
      <c r="DR9" s="658"/>
      <c r="DS9" s="658"/>
      <c r="DT9" s="658"/>
      <c r="DU9" s="658"/>
      <c r="DV9" s="658"/>
      <c r="DW9" s="658"/>
      <c r="DX9" s="658"/>
      <c r="DY9" s="658"/>
      <c r="DZ9" s="658"/>
      <c r="EA9" s="658"/>
      <c r="EB9" s="658"/>
      <c r="EC9" s="694"/>
    </row>
    <row r="10" spans="2:143" ht="11.25" customHeight="1" x14ac:dyDescent="0.15">
      <c r="B10" s="654" t="s">
        <v>249</v>
      </c>
      <c r="C10" s="655"/>
      <c r="D10" s="655"/>
      <c r="E10" s="655"/>
      <c r="F10" s="655"/>
      <c r="G10" s="655"/>
      <c r="H10" s="655"/>
      <c r="I10" s="655"/>
      <c r="J10" s="655"/>
      <c r="K10" s="655"/>
      <c r="L10" s="655"/>
      <c r="M10" s="655"/>
      <c r="N10" s="655"/>
      <c r="O10" s="655"/>
      <c r="P10" s="655"/>
      <c r="Q10" s="656"/>
      <c r="R10" s="657" t="s">
        <v>238</v>
      </c>
      <c r="S10" s="658"/>
      <c r="T10" s="658"/>
      <c r="U10" s="658"/>
      <c r="V10" s="658"/>
      <c r="W10" s="658"/>
      <c r="X10" s="658"/>
      <c r="Y10" s="659"/>
      <c r="Z10" s="695" t="s">
        <v>238</v>
      </c>
      <c r="AA10" s="695"/>
      <c r="AB10" s="695"/>
      <c r="AC10" s="695"/>
      <c r="AD10" s="696" t="s">
        <v>130</v>
      </c>
      <c r="AE10" s="696"/>
      <c r="AF10" s="696"/>
      <c r="AG10" s="696"/>
      <c r="AH10" s="696"/>
      <c r="AI10" s="696"/>
      <c r="AJ10" s="696"/>
      <c r="AK10" s="696"/>
      <c r="AL10" s="660" t="s">
        <v>130</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8354</v>
      </c>
      <c r="BH10" s="658"/>
      <c r="BI10" s="658"/>
      <c r="BJ10" s="658"/>
      <c r="BK10" s="658"/>
      <c r="BL10" s="658"/>
      <c r="BM10" s="658"/>
      <c r="BN10" s="659"/>
      <c r="BO10" s="695">
        <v>1.3</v>
      </c>
      <c r="BP10" s="695"/>
      <c r="BQ10" s="695"/>
      <c r="BR10" s="695"/>
      <c r="BS10" s="696" t="s">
        <v>238</v>
      </c>
      <c r="BT10" s="696"/>
      <c r="BU10" s="696"/>
      <c r="BV10" s="696"/>
      <c r="BW10" s="696"/>
      <c r="BX10" s="696"/>
      <c r="BY10" s="696"/>
      <c r="BZ10" s="696"/>
      <c r="CA10" s="696"/>
      <c r="CB10" s="731"/>
      <c r="CD10" s="654" t="s">
        <v>251</v>
      </c>
      <c r="CE10" s="655"/>
      <c r="CF10" s="655"/>
      <c r="CG10" s="655"/>
      <c r="CH10" s="655"/>
      <c r="CI10" s="655"/>
      <c r="CJ10" s="655"/>
      <c r="CK10" s="655"/>
      <c r="CL10" s="655"/>
      <c r="CM10" s="655"/>
      <c r="CN10" s="655"/>
      <c r="CO10" s="655"/>
      <c r="CP10" s="655"/>
      <c r="CQ10" s="656"/>
      <c r="CR10" s="657" t="s">
        <v>238</v>
      </c>
      <c r="CS10" s="658"/>
      <c r="CT10" s="658"/>
      <c r="CU10" s="658"/>
      <c r="CV10" s="658"/>
      <c r="CW10" s="658"/>
      <c r="CX10" s="658"/>
      <c r="CY10" s="659"/>
      <c r="CZ10" s="695" t="s">
        <v>130</v>
      </c>
      <c r="DA10" s="695"/>
      <c r="DB10" s="695"/>
      <c r="DC10" s="695"/>
      <c r="DD10" s="663" t="s">
        <v>130</v>
      </c>
      <c r="DE10" s="658"/>
      <c r="DF10" s="658"/>
      <c r="DG10" s="658"/>
      <c r="DH10" s="658"/>
      <c r="DI10" s="658"/>
      <c r="DJ10" s="658"/>
      <c r="DK10" s="658"/>
      <c r="DL10" s="658"/>
      <c r="DM10" s="658"/>
      <c r="DN10" s="658"/>
      <c r="DO10" s="658"/>
      <c r="DP10" s="659"/>
      <c r="DQ10" s="663" t="s">
        <v>238</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114539</v>
      </c>
      <c r="S11" s="658"/>
      <c r="T11" s="658"/>
      <c r="U11" s="658"/>
      <c r="V11" s="658"/>
      <c r="W11" s="658"/>
      <c r="X11" s="658"/>
      <c r="Y11" s="659"/>
      <c r="Z11" s="660">
        <v>2.2000000000000002</v>
      </c>
      <c r="AA11" s="661"/>
      <c r="AB11" s="661"/>
      <c r="AC11" s="662"/>
      <c r="AD11" s="663">
        <v>114539</v>
      </c>
      <c r="AE11" s="658"/>
      <c r="AF11" s="658"/>
      <c r="AG11" s="658"/>
      <c r="AH11" s="658"/>
      <c r="AI11" s="658"/>
      <c r="AJ11" s="658"/>
      <c r="AK11" s="659"/>
      <c r="AL11" s="660">
        <v>5.3</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3744</v>
      </c>
      <c r="BH11" s="658"/>
      <c r="BI11" s="658"/>
      <c r="BJ11" s="658"/>
      <c r="BK11" s="658"/>
      <c r="BL11" s="658"/>
      <c r="BM11" s="658"/>
      <c r="BN11" s="659"/>
      <c r="BO11" s="695">
        <v>0.6</v>
      </c>
      <c r="BP11" s="695"/>
      <c r="BQ11" s="695"/>
      <c r="BR11" s="695"/>
      <c r="BS11" s="696" t="s">
        <v>130</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91186</v>
      </c>
      <c r="CS11" s="658"/>
      <c r="CT11" s="658"/>
      <c r="CU11" s="658"/>
      <c r="CV11" s="658"/>
      <c r="CW11" s="658"/>
      <c r="CX11" s="658"/>
      <c r="CY11" s="659"/>
      <c r="CZ11" s="695">
        <v>1.9</v>
      </c>
      <c r="DA11" s="695"/>
      <c r="DB11" s="695"/>
      <c r="DC11" s="695"/>
      <c r="DD11" s="663">
        <v>6518</v>
      </c>
      <c r="DE11" s="658"/>
      <c r="DF11" s="658"/>
      <c r="DG11" s="658"/>
      <c r="DH11" s="658"/>
      <c r="DI11" s="658"/>
      <c r="DJ11" s="658"/>
      <c r="DK11" s="658"/>
      <c r="DL11" s="658"/>
      <c r="DM11" s="658"/>
      <c r="DN11" s="658"/>
      <c r="DO11" s="658"/>
      <c r="DP11" s="659"/>
      <c r="DQ11" s="663">
        <v>62917</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t="s">
        <v>238</v>
      </c>
      <c r="S12" s="658"/>
      <c r="T12" s="658"/>
      <c r="U12" s="658"/>
      <c r="V12" s="658"/>
      <c r="W12" s="658"/>
      <c r="X12" s="658"/>
      <c r="Y12" s="659"/>
      <c r="Z12" s="695" t="s">
        <v>130</v>
      </c>
      <c r="AA12" s="695"/>
      <c r="AB12" s="695"/>
      <c r="AC12" s="695"/>
      <c r="AD12" s="696" t="s">
        <v>130</v>
      </c>
      <c r="AE12" s="696"/>
      <c r="AF12" s="696"/>
      <c r="AG12" s="696"/>
      <c r="AH12" s="696"/>
      <c r="AI12" s="696"/>
      <c r="AJ12" s="696"/>
      <c r="AK12" s="696"/>
      <c r="AL12" s="660" t="s">
        <v>238</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382588</v>
      </c>
      <c r="BH12" s="658"/>
      <c r="BI12" s="658"/>
      <c r="BJ12" s="658"/>
      <c r="BK12" s="658"/>
      <c r="BL12" s="658"/>
      <c r="BM12" s="658"/>
      <c r="BN12" s="659"/>
      <c r="BO12" s="695">
        <v>61.3</v>
      </c>
      <c r="BP12" s="695"/>
      <c r="BQ12" s="695"/>
      <c r="BR12" s="695"/>
      <c r="BS12" s="696" t="s">
        <v>238</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58234</v>
      </c>
      <c r="CS12" s="658"/>
      <c r="CT12" s="658"/>
      <c r="CU12" s="658"/>
      <c r="CV12" s="658"/>
      <c r="CW12" s="658"/>
      <c r="CX12" s="658"/>
      <c r="CY12" s="659"/>
      <c r="CZ12" s="695">
        <v>1.2</v>
      </c>
      <c r="DA12" s="695"/>
      <c r="DB12" s="695"/>
      <c r="DC12" s="695"/>
      <c r="DD12" s="663" t="s">
        <v>238</v>
      </c>
      <c r="DE12" s="658"/>
      <c r="DF12" s="658"/>
      <c r="DG12" s="658"/>
      <c r="DH12" s="658"/>
      <c r="DI12" s="658"/>
      <c r="DJ12" s="658"/>
      <c r="DK12" s="658"/>
      <c r="DL12" s="658"/>
      <c r="DM12" s="658"/>
      <c r="DN12" s="658"/>
      <c r="DO12" s="658"/>
      <c r="DP12" s="659"/>
      <c r="DQ12" s="663">
        <v>58097</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130</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382401</v>
      </c>
      <c r="BH13" s="658"/>
      <c r="BI13" s="658"/>
      <c r="BJ13" s="658"/>
      <c r="BK13" s="658"/>
      <c r="BL13" s="658"/>
      <c r="BM13" s="658"/>
      <c r="BN13" s="659"/>
      <c r="BO13" s="695">
        <v>61.3</v>
      </c>
      <c r="BP13" s="695"/>
      <c r="BQ13" s="695"/>
      <c r="BR13" s="695"/>
      <c r="BS13" s="696" t="s">
        <v>130</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457329</v>
      </c>
      <c r="CS13" s="658"/>
      <c r="CT13" s="658"/>
      <c r="CU13" s="658"/>
      <c r="CV13" s="658"/>
      <c r="CW13" s="658"/>
      <c r="CX13" s="658"/>
      <c r="CY13" s="659"/>
      <c r="CZ13" s="695">
        <v>9.3000000000000007</v>
      </c>
      <c r="DA13" s="695"/>
      <c r="DB13" s="695"/>
      <c r="DC13" s="695"/>
      <c r="DD13" s="663">
        <v>370905</v>
      </c>
      <c r="DE13" s="658"/>
      <c r="DF13" s="658"/>
      <c r="DG13" s="658"/>
      <c r="DH13" s="658"/>
      <c r="DI13" s="658"/>
      <c r="DJ13" s="658"/>
      <c r="DK13" s="658"/>
      <c r="DL13" s="658"/>
      <c r="DM13" s="658"/>
      <c r="DN13" s="658"/>
      <c r="DO13" s="658"/>
      <c r="DP13" s="659"/>
      <c r="DQ13" s="663">
        <v>170413</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130</v>
      </c>
      <c r="AA14" s="695"/>
      <c r="AB14" s="695"/>
      <c r="AC14" s="695"/>
      <c r="AD14" s="696" t="s">
        <v>238</v>
      </c>
      <c r="AE14" s="696"/>
      <c r="AF14" s="696"/>
      <c r="AG14" s="696"/>
      <c r="AH14" s="696"/>
      <c r="AI14" s="696"/>
      <c r="AJ14" s="696"/>
      <c r="AK14" s="696"/>
      <c r="AL14" s="660" t="s">
        <v>238</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24172</v>
      </c>
      <c r="BH14" s="658"/>
      <c r="BI14" s="658"/>
      <c r="BJ14" s="658"/>
      <c r="BK14" s="658"/>
      <c r="BL14" s="658"/>
      <c r="BM14" s="658"/>
      <c r="BN14" s="659"/>
      <c r="BO14" s="695">
        <v>3.9</v>
      </c>
      <c r="BP14" s="695"/>
      <c r="BQ14" s="695"/>
      <c r="BR14" s="695"/>
      <c r="BS14" s="696" t="s">
        <v>130</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165840</v>
      </c>
      <c r="CS14" s="658"/>
      <c r="CT14" s="658"/>
      <c r="CU14" s="658"/>
      <c r="CV14" s="658"/>
      <c r="CW14" s="658"/>
      <c r="CX14" s="658"/>
      <c r="CY14" s="659"/>
      <c r="CZ14" s="695">
        <v>3.4</v>
      </c>
      <c r="DA14" s="695"/>
      <c r="DB14" s="695"/>
      <c r="DC14" s="695"/>
      <c r="DD14" s="663">
        <v>8827</v>
      </c>
      <c r="DE14" s="658"/>
      <c r="DF14" s="658"/>
      <c r="DG14" s="658"/>
      <c r="DH14" s="658"/>
      <c r="DI14" s="658"/>
      <c r="DJ14" s="658"/>
      <c r="DK14" s="658"/>
      <c r="DL14" s="658"/>
      <c r="DM14" s="658"/>
      <c r="DN14" s="658"/>
      <c r="DO14" s="658"/>
      <c r="DP14" s="659"/>
      <c r="DQ14" s="663">
        <v>156630</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238</v>
      </c>
      <c r="S15" s="658"/>
      <c r="T15" s="658"/>
      <c r="U15" s="658"/>
      <c r="V15" s="658"/>
      <c r="W15" s="658"/>
      <c r="X15" s="658"/>
      <c r="Y15" s="659"/>
      <c r="Z15" s="695" t="s">
        <v>238</v>
      </c>
      <c r="AA15" s="695"/>
      <c r="AB15" s="695"/>
      <c r="AC15" s="695"/>
      <c r="AD15" s="696" t="s">
        <v>130</v>
      </c>
      <c r="AE15" s="696"/>
      <c r="AF15" s="696"/>
      <c r="AG15" s="696"/>
      <c r="AH15" s="696"/>
      <c r="AI15" s="696"/>
      <c r="AJ15" s="696"/>
      <c r="AK15" s="696"/>
      <c r="AL15" s="660" t="s">
        <v>238</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31247</v>
      </c>
      <c r="BH15" s="658"/>
      <c r="BI15" s="658"/>
      <c r="BJ15" s="658"/>
      <c r="BK15" s="658"/>
      <c r="BL15" s="658"/>
      <c r="BM15" s="658"/>
      <c r="BN15" s="659"/>
      <c r="BO15" s="695">
        <v>5</v>
      </c>
      <c r="BP15" s="695"/>
      <c r="BQ15" s="695"/>
      <c r="BR15" s="695"/>
      <c r="BS15" s="696" t="s">
        <v>238</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356893</v>
      </c>
      <c r="CS15" s="658"/>
      <c r="CT15" s="658"/>
      <c r="CU15" s="658"/>
      <c r="CV15" s="658"/>
      <c r="CW15" s="658"/>
      <c r="CX15" s="658"/>
      <c r="CY15" s="659"/>
      <c r="CZ15" s="695">
        <v>7.3</v>
      </c>
      <c r="DA15" s="695"/>
      <c r="DB15" s="695"/>
      <c r="DC15" s="695"/>
      <c r="DD15" s="663">
        <v>108220</v>
      </c>
      <c r="DE15" s="658"/>
      <c r="DF15" s="658"/>
      <c r="DG15" s="658"/>
      <c r="DH15" s="658"/>
      <c r="DI15" s="658"/>
      <c r="DJ15" s="658"/>
      <c r="DK15" s="658"/>
      <c r="DL15" s="658"/>
      <c r="DM15" s="658"/>
      <c r="DN15" s="658"/>
      <c r="DO15" s="658"/>
      <c r="DP15" s="659"/>
      <c r="DQ15" s="663">
        <v>286801</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2496</v>
      </c>
      <c r="S16" s="658"/>
      <c r="T16" s="658"/>
      <c r="U16" s="658"/>
      <c r="V16" s="658"/>
      <c r="W16" s="658"/>
      <c r="X16" s="658"/>
      <c r="Y16" s="659"/>
      <c r="Z16" s="695">
        <v>0</v>
      </c>
      <c r="AA16" s="695"/>
      <c r="AB16" s="695"/>
      <c r="AC16" s="695"/>
      <c r="AD16" s="696">
        <v>2496</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238</v>
      </c>
      <c r="BP16" s="695"/>
      <c r="BQ16" s="695"/>
      <c r="BR16" s="695"/>
      <c r="BS16" s="696" t="s">
        <v>130</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v>5993</v>
      </c>
      <c r="CS16" s="658"/>
      <c r="CT16" s="658"/>
      <c r="CU16" s="658"/>
      <c r="CV16" s="658"/>
      <c r="CW16" s="658"/>
      <c r="CX16" s="658"/>
      <c r="CY16" s="659"/>
      <c r="CZ16" s="695">
        <v>0.1</v>
      </c>
      <c r="DA16" s="695"/>
      <c r="DB16" s="695"/>
      <c r="DC16" s="695"/>
      <c r="DD16" s="663" t="s">
        <v>130</v>
      </c>
      <c r="DE16" s="658"/>
      <c r="DF16" s="658"/>
      <c r="DG16" s="658"/>
      <c r="DH16" s="658"/>
      <c r="DI16" s="658"/>
      <c r="DJ16" s="658"/>
      <c r="DK16" s="658"/>
      <c r="DL16" s="658"/>
      <c r="DM16" s="658"/>
      <c r="DN16" s="658"/>
      <c r="DO16" s="658"/>
      <c r="DP16" s="659"/>
      <c r="DQ16" s="663">
        <v>3425</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4195</v>
      </c>
      <c r="S17" s="658"/>
      <c r="T17" s="658"/>
      <c r="U17" s="658"/>
      <c r="V17" s="658"/>
      <c r="W17" s="658"/>
      <c r="X17" s="658"/>
      <c r="Y17" s="659"/>
      <c r="Z17" s="695">
        <v>0.1</v>
      </c>
      <c r="AA17" s="695"/>
      <c r="AB17" s="695"/>
      <c r="AC17" s="695"/>
      <c r="AD17" s="696">
        <v>4195</v>
      </c>
      <c r="AE17" s="696"/>
      <c r="AF17" s="696"/>
      <c r="AG17" s="696"/>
      <c r="AH17" s="696"/>
      <c r="AI17" s="696"/>
      <c r="AJ17" s="696"/>
      <c r="AK17" s="696"/>
      <c r="AL17" s="660">
        <v>0.2</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238</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237593</v>
      </c>
      <c r="CS17" s="658"/>
      <c r="CT17" s="658"/>
      <c r="CU17" s="658"/>
      <c r="CV17" s="658"/>
      <c r="CW17" s="658"/>
      <c r="CX17" s="658"/>
      <c r="CY17" s="659"/>
      <c r="CZ17" s="695">
        <v>4.9000000000000004</v>
      </c>
      <c r="DA17" s="695"/>
      <c r="DB17" s="695"/>
      <c r="DC17" s="695"/>
      <c r="DD17" s="663" t="s">
        <v>238</v>
      </c>
      <c r="DE17" s="658"/>
      <c r="DF17" s="658"/>
      <c r="DG17" s="658"/>
      <c r="DH17" s="658"/>
      <c r="DI17" s="658"/>
      <c r="DJ17" s="658"/>
      <c r="DK17" s="658"/>
      <c r="DL17" s="658"/>
      <c r="DM17" s="658"/>
      <c r="DN17" s="658"/>
      <c r="DO17" s="658"/>
      <c r="DP17" s="659"/>
      <c r="DQ17" s="663">
        <v>228665</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5224</v>
      </c>
      <c r="S18" s="658"/>
      <c r="T18" s="658"/>
      <c r="U18" s="658"/>
      <c r="V18" s="658"/>
      <c r="W18" s="658"/>
      <c r="X18" s="658"/>
      <c r="Y18" s="659"/>
      <c r="Z18" s="695">
        <v>0.1</v>
      </c>
      <c r="AA18" s="695"/>
      <c r="AB18" s="695"/>
      <c r="AC18" s="695"/>
      <c r="AD18" s="696">
        <v>5224</v>
      </c>
      <c r="AE18" s="696"/>
      <c r="AF18" s="696"/>
      <c r="AG18" s="696"/>
      <c r="AH18" s="696"/>
      <c r="AI18" s="696"/>
      <c r="AJ18" s="696"/>
      <c r="AK18" s="696"/>
      <c r="AL18" s="660">
        <v>0.2</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238</v>
      </c>
      <c r="BH18" s="658"/>
      <c r="BI18" s="658"/>
      <c r="BJ18" s="658"/>
      <c r="BK18" s="658"/>
      <c r="BL18" s="658"/>
      <c r="BM18" s="658"/>
      <c r="BN18" s="659"/>
      <c r="BO18" s="695" t="s">
        <v>238</v>
      </c>
      <c r="BP18" s="695"/>
      <c r="BQ18" s="695"/>
      <c r="BR18" s="695"/>
      <c r="BS18" s="696" t="s">
        <v>130</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238</v>
      </c>
      <c r="CS18" s="658"/>
      <c r="CT18" s="658"/>
      <c r="CU18" s="658"/>
      <c r="CV18" s="658"/>
      <c r="CW18" s="658"/>
      <c r="CX18" s="658"/>
      <c r="CY18" s="659"/>
      <c r="CZ18" s="695" t="s">
        <v>238</v>
      </c>
      <c r="DA18" s="695"/>
      <c r="DB18" s="695"/>
      <c r="DC18" s="695"/>
      <c r="DD18" s="663" t="s">
        <v>130</v>
      </c>
      <c r="DE18" s="658"/>
      <c r="DF18" s="658"/>
      <c r="DG18" s="658"/>
      <c r="DH18" s="658"/>
      <c r="DI18" s="658"/>
      <c r="DJ18" s="658"/>
      <c r="DK18" s="658"/>
      <c r="DL18" s="658"/>
      <c r="DM18" s="658"/>
      <c r="DN18" s="658"/>
      <c r="DO18" s="658"/>
      <c r="DP18" s="659"/>
      <c r="DQ18" s="663" t="s">
        <v>238</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5224</v>
      </c>
      <c r="S19" s="658"/>
      <c r="T19" s="658"/>
      <c r="U19" s="658"/>
      <c r="V19" s="658"/>
      <c r="W19" s="658"/>
      <c r="X19" s="658"/>
      <c r="Y19" s="659"/>
      <c r="Z19" s="695">
        <v>0.1</v>
      </c>
      <c r="AA19" s="695"/>
      <c r="AB19" s="695"/>
      <c r="AC19" s="695"/>
      <c r="AD19" s="696">
        <v>5224</v>
      </c>
      <c r="AE19" s="696"/>
      <c r="AF19" s="696"/>
      <c r="AG19" s="696"/>
      <c r="AH19" s="696"/>
      <c r="AI19" s="696"/>
      <c r="AJ19" s="696"/>
      <c r="AK19" s="696"/>
      <c r="AL19" s="660">
        <v>0.2</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t="s">
        <v>130</v>
      </c>
      <c r="BH19" s="658"/>
      <c r="BI19" s="658"/>
      <c r="BJ19" s="658"/>
      <c r="BK19" s="658"/>
      <c r="BL19" s="658"/>
      <c r="BM19" s="658"/>
      <c r="BN19" s="659"/>
      <c r="BO19" s="695" t="s">
        <v>238</v>
      </c>
      <c r="BP19" s="695"/>
      <c r="BQ19" s="695"/>
      <c r="BR19" s="695"/>
      <c r="BS19" s="696" t="s">
        <v>130</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238</v>
      </c>
      <c r="CS19" s="658"/>
      <c r="CT19" s="658"/>
      <c r="CU19" s="658"/>
      <c r="CV19" s="658"/>
      <c r="CW19" s="658"/>
      <c r="CX19" s="658"/>
      <c r="CY19" s="659"/>
      <c r="CZ19" s="695" t="s">
        <v>130</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32" t="s">
        <v>279</v>
      </c>
      <c r="C20" s="733"/>
      <c r="D20" s="733"/>
      <c r="E20" s="733"/>
      <c r="F20" s="733"/>
      <c r="G20" s="733"/>
      <c r="H20" s="733"/>
      <c r="I20" s="733"/>
      <c r="J20" s="733"/>
      <c r="K20" s="733"/>
      <c r="L20" s="733"/>
      <c r="M20" s="733"/>
      <c r="N20" s="733"/>
      <c r="O20" s="733"/>
      <c r="P20" s="733"/>
      <c r="Q20" s="734"/>
      <c r="R20" s="657" t="s">
        <v>238</v>
      </c>
      <c r="S20" s="658"/>
      <c r="T20" s="658"/>
      <c r="U20" s="658"/>
      <c r="V20" s="658"/>
      <c r="W20" s="658"/>
      <c r="X20" s="658"/>
      <c r="Y20" s="659"/>
      <c r="Z20" s="695" t="s">
        <v>130</v>
      </c>
      <c r="AA20" s="695"/>
      <c r="AB20" s="695"/>
      <c r="AC20" s="695"/>
      <c r="AD20" s="696" t="s">
        <v>130</v>
      </c>
      <c r="AE20" s="696"/>
      <c r="AF20" s="696"/>
      <c r="AG20" s="696"/>
      <c r="AH20" s="696"/>
      <c r="AI20" s="696"/>
      <c r="AJ20" s="696"/>
      <c r="AK20" s="696"/>
      <c r="AL20" s="660" t="s">
        <v>130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t="s">
        <v>238</v>
      </c>
      <c r="BH20" s="658"/>
      <c r="BI20" s="658"/>
      <c r="BJ20" s="658"/>
      <c r="BK20" s="658"/>
      <c r="BL20" s="658"/>
      <c r="BM20" s="658"/>
      <c r="BN20" s="659"/>
      <c r="BO20" s="695" t="s">
        <v>238</v>
      </c>
      <c r="BP20" s="695"/>
      <c r="BQ20" s="695"/>
      <c r="BR20" s="695"/>
      <c r="BS20" s="696" t="s">
        <v>130</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4893899</v>
      </c>
      <c r="CS20" s="658"/>
      <c r="CT20" s="658"/>
      <c r="CU20" s="658"/>
      <c r="CV20" s="658"/>
      <c r="CW20" s="658"/>
      <c r="CX20" s="658"/>
      <c r="CY20" s="659"/>
      <c r="CZ20" s="695">
        <v>100</v>
      </c>
      <c r="DA20" s="695"/>
      <c r="DB20" s="695"/>
      <c r="DC20" s="695"/>
      <c r="DD20" s="663">
        <v>587239</v>
      </c>
      <c r="DE20" s="658"/>
      <c r="DF20" s="658"/>
      <c r="DG20" s="658"/>
      <c r="DH20" s="658"/>
      <c r="DI20" s="658"/>
      <c r="DJ20" s="658"/>
      <c r="DK20" s="658"/>
      <c r="DL20" s="658"/>
      <c r="DM20" s="658"/>
      <c r="DN20" s="658"/>
      <c r="DO20" s="658"/>
      <c r="DP20" s="659"/>
      <c r="DQ20" s="663">
        <v>3840543</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1494746</v>
      </c>
      <c r="S21" s="658"/>
      <c r="T21" s="658"/>
      <c r="U21" s="658"/>
      <c r="V21" s="658"/>
      <c r="W21" s="658"/>
      <c r="X21" s="658"/>
      <c r="Y21" s="659"/>
      <c r="Z21" s="695">
        <v>28.7</v>
      </c>
      <c r="AA21" s="695"/>
      <c r="AB21" s="695"/>
      <c r="AC21" s="695"/>
      <c r="AD21" s="696">
        <v>1367531</v>
      </c>
      <c r="AE21" s="696"/>
      <c r="AF21" s="696"/>
      <c r="AG21" s="696"/>
      <c r="AH21" s="696"/>
      <c r="AI21" s="696"/>
      <c r="AJ21" s="696"/>
      <c r="AK21" s="696"/>
      <c r="AL21" s="660">
        <v>63.5</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t="s">
        <v>130</v>
      </c>
      <c r="BH21" s="658"/>
      <c r="BI21" s="658"/>
      <c r="BJ21" s="658"/>
      <c r="BK21" s="658"/>
      <c r="BL21" s="658"/>
      <c r="BM21" s="658"/>
      <c r="BN21" s="659"/>
      <c r="BO21" s="695" t="s">
        <v>130</v>
      </c>
      <c r="BP21" s="695"/>
      <c r="BQ21" s="695"/>
      <c r="BR21" s="695"/>
      <c r="BS21" s="696" t="s">
        <v>238</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1367531</v>
      </c>
      <c r="S22" s="658"/>
      <c r="T22" s="658"/>
      <c r="U22" s="658"/>
      <c r="V22" s="658"/>
      <c r="W22" s="658"/>
      <c r="X22" s="658"/>
      <c r="Y22" s="659"/>
      <c r="Z22" s="695">
        <v>26.3</v>
      </c>
      <c r="AA22" s="695"/>
      <c r="AB22" s="695"/>
      <c r="AC22" s="695"/>
      <c r="AD22" s="696">
        <v>1367531</v>
      </c>
      <c r="AE22" s="696"/>
      <c r="AF22" s="696"/>
      <c r="AG22" s="696"/>
      <c r="AH22" s="696"/>
      <c r="AI22" s="696"/>
      <c r="AJ22" s="696"/>
      <c r="AK22" s="696"/>
      <c r="AL22" s="660">
        <v>63.5</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130</v>
      </c>
      <c r="BH22" s="658"/>
      <c r="BI22" s="658"/>
      <c r="BJ22" s="658"/>
      <c r="BK22" s="658"/>
      <c r="BL22" s="658"/>
      <c r="BM22" s="658"/>
      <c r="BN22" s="659"/>
      <c r="BO22" s="695" t="s">
        <v>238</v>
      </c>
      <c r="BP22" s="695"/>
      <c r="BQ22" s="695"/>
      <c r="BR22" s="695"/>
      <c r="BS22" s="696" t="s">
        <v>130</v>
      </c>
      <c r="BT22" s="696"/>
      <c r="BU22" s="696"/>
      <c r="BV22" s="696"/>
      <c r="BW22" s="696"/>
      <c r="BX22" s="696"/>
      <c r="BY22" s="696"/>
      <c r="BZ22" s="696"/>
      <c r="CA22" s="696"/>
      <c r="CB22" s="731"/>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287</v>
      </c>
      <c r="C23" s="655"/>
      <c r="D23" s="655"/>
      <c r="E23" s="655"/>
      <c r="F23" s="655"/>
      <c r="G23" s="655"/>
      <c r="H23" s="655"/>
      <c r="I23" s="655"/>
      <c r="J23" s="655"/>
      <c r="K23" s="655"/>
      <c r="L23" s="655"/>
      <c r="M23" s="655"/>
      <c r="N23" s="655"/>
      <c r="O23" s="655"/>
      <c r="P23" s="655"/>
      <c r="Q23" s="656"/>
      <c r="R23" s="657">
        <v>127215</v>
      </c>
      <c r="S23" s="658"/>
      <c r="T23" s="658"/>
      <c r="U23" s="658"/>
      <c r="V23" s="658"/>
      <c r="W23" s="658"/>
      <c r="X23" s="658"/>
      <c r="Y23" s="659"/>
      <c r="Z23" s="695">
        <v>2.4</v>
      </c>
      <c r="AA23" s="695"/>
      <c r="AB23" s="695"/>
      <c r="AC23" s="695"/>
      <c r="AD23" s="696" t="s">
        <v>130</v>
      </c>
      <c r="AE23" s="696"/>
      <c r="AF23" s="696"/>
      <c r="AG23" s="696"/>
      <c r="AH23" s="696"/>
      <c r="AI23" s="696"/>
      <c r="AJ23" s="696"/>
      <c r="AK23" s="696"/>
      <c r="AL23" s="660" t="s">
        <v>130</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238</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1"/>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15">
      <c r="B24" s="654" t="s">
        <v>294</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130</v>
      </c>
      <c r="AA24" s="695"/>
      <c r="AB24" s="695"/>
      <c r="AC24" s="695"/>
      <c r="AD24" s="696" t="s">
        <v>238</v>
      </c>
      <c r="AE24" s="696"/>
      <c r="AF24" s="696"/>
      <c r="AG24" s="696"/>
      <c r="AH24" s="696"/>
      <c r="AI24" s="696"/>
      <c r="AJ24" s="696"/>
      <c r="AK24" s="696"/>
      <c r="AL24" s="660" t="s">
        <v>130</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1"/>
      <c r="CD24" s="715" t="s">
        <v>296</v>
      </c>
      <c r="CE24" s="716"/>
      <c r="CF24" s="716"/>
      <c r="CG24" s="716"/>
      <c r="CH24" s="716"/>
      <c r="CI24" s="716"/>
      <c r="CJ24" s="716"/>
      <c r="CK24" s="716"/>
      <c r="CL24" s="716"/>
      <c r="CM24" s="716"/>
      <c r="CN24" s="716"/>
      <c r="CO24" s="716"/>
      <c r="CP24" s="716"/>
      <c r="CQ24" s="717"/>
      <c r="CR24" s="712">
        <v>1452967</v>
      </c>
      <c r="CS24" s="713"/>
      <c r="CT24" s="713"/>
      <c r="CU24" s="713"/>
      <c r="CV24" s="713"/>
      <c r="CW24" s="713"/>
      <c r="CX24" s="713"/>
      <c r="CY24" s="738"/>
      <c r="CZ24" s="739">
        <v>29.7</v>
      </c>
      <c r="DA24" s="721"/>
      <c r="DB24" s="721"/>
      <c r="DC24" s="741"/>
      <c r="DD24" s="737">
        <v>966907</v>
      </c>
      <c r="DE24" s="713"/>
      <c r="DF24" s="713"/>
      <c r="DG24" s="713"/>
      <c r="DH24" s="713"/>
      <c r="DI24" s="713"/>
      <c r="DJ24" s="713"/>
      <c r="DK24" s="738"/>
      <c r="DL24" s="737">
        <v>956602</v>
      </c>
      <c r="DM24" s="713"/>
      <c r="DN24" s="713"/>
      <c r="DO24" s="713"/>
      <c r="DP24" s="713"/>
      <c r="DQ24" s="713"/>
      <c r="DR24" s="713"/>
      <c r="DS24" s="713"/>
      <c r="DT24" s="713"/>
      <c r="DU24" s="713"/>
      <c r="DV24" s="738"/>
      <c r="DW24" s="739">
        <v>44</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2278223</v>
      </c>
      <c r="S25" s="658"/>
      <c r="T25" s="658"/>
      <c r="U25" s="658"/>
      <c r="V25" s="658"/>
      <c r="W25" s="658"/>
      <c r="X25" s="658"/>
      <c r="Y25" s="659"/>
      <c r="Z25" s="695">
        <v>43.8</v>
      </c>
      <c r="AA25" s="695"/>
      <c r="AB25" s="695"/>
      <c r="AC25" s="695"/>
      <c r="AD25" s="696">
        <v>2151008</v>
      </c>
      <c r="AE25" s="696"/>
      <c r="AF25" s="696"/>
      <c r="AG25" s="696"/>
      <c r="AH25" s="696"/>
      <c r="AI25" s="696"/>
      <c r="AJ25" s="696"/>
      <c r="AK25" s="696"/>
      <c r="AL25" s="660">
        <v>99.8</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622548</v>
      </c>
      <c r="CS25" s="670"/>
      <c r="CT25" s="670"/>
      <c r="CU25" s="670"/>
      <c r="CV25" s="670"/>
      <c r="CW25" s="670"/>
      <c r="CX25" s="670"/>
      <c r="CY25" s="671"/>
      <c r="CZ25" s="660">
        <v>12.7</v>
      </c>
      <c r="DA25" s="672"/>
      <c r="DB25" s="672"/>
      <c r="DC25" s="673"/>
      <c r="DD25" s="663">
        <v>572491</v>
      </c>
      <c r="DE25" s="670"/>
      <c r="DF25" s="670"/>
      <c r="DG25" s="670"/>
      <c r="DH25" s="670"/>
      <c r="DI25" s="670"/>
      <c r="DJ25" s="670"/>
      <c r="DK25" s="671"/>
      <c r="DL25" s="663">
        <v>564448</v>
      </c>
      <c r="DM25" s="670"/>
      <c r="DN25" s="670"/>
      <c r="DO25" s="670"/>
      <c r="DP25" s="670"/>
      <c r="DQ25" s="670"/>
      <c r="DR25" s="670"/>
      <c r="DS25" s="670"/>
      <c r="DT25" s="670"/>
      <c r="DU25" s="670"/>
      <c r="DV25" s="671"/>
      <c r="DW25" s="660">
        <v>25.9</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v>561</v>
      </c>
      <c r="S26" s="658"/>
      <c r="T26" s="658"/>
      <c r="U26" s="658"/>
      <c r="V26" s="658"/>
      <c r="W26" s="658"/>
      <c r="X26" s="658"/>
      <c r="Y26" s="659"/>
      <c r="Z26" s="695">
        <v>0</v>
      </c>
      <c r="AA26" s="695"/>
      <c r="AB26" s="695"/>
      <c r="AC26" s="695"/>
      <c r="AD26" s="696">
        <v>561</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238</v>
      </c>
      <c r="BH26" s="658"/>
      <c r="BI26" s="658"/>
      <c r="BJ26" s="658"/>
      <c r="BK26" s="658"/>
      <c r="BL26" s="658"/>
      <c r="BM26" s="658"/>
      <c r="BN26" s="659"/>
      <c r="BO26" s="695" t="s">
        <v>238</v>
      </c>
      <c r="BP26" s="695"/>
      <c r="BQ26" s="695"/>
      <c r="BR26" s="695"/>
      <c r="BS26" s="696" t="s">
        <v>238</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329298</v>
      </c>
      <c r="CS26" s="658"/>
      <c r="CT26" s="658"/>
      <c r="CU26" s="658"/>
      <c r="CV26" s="658"/>
      <c r="CW26" s="658"/>
      <c r="CX26" s="658"/>
      <c r="CY26" s="659"/>
      <c r="CZ26" s="660">
        <v>6.7</v>
      </c>
      <c r="DA26" s="672"/>
      <c r="DB26" s="672"/>
      <c r="DC26" s="673"/>
      <c r="DD26" s="663">
        <v>308877</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19785</v>
      </c>
      <c r="S27" s="658"/>
      <c r="T27" s="658"/>
      <c r="U27" s="658"/>
      <c r="V27" s="658"/>
      <c r="W27" s="658"/>
      <c r="X27" s="658"/>
      <c r="Y27" s="659"/>
      <c r="Z27" s="695">
        <v>0.4</v>
      </c>
      <c r="AA27" s="695"/>
      <c r="AB27" s="695"/>
      <c r="AC27" s="695"/>
      <c r="AD27" s="696" t="s">
        <v>130</v>
      </c>
      <c r="AE27" s="696"/>
      <c r="AF27" s="696"/>
      <c r="AG27" s="696"/>
      <c r="AH27" s="696"/>
      <c r="AI27" s="696"/>
      <c r="AJ27" s="696"/>
      <c r="AK27" s="696"/>
      <c r="AL27" s="660" t="s">
        <v>130</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623695</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592826</v>
      </c>
      <c r="CS27" s="670"/>
      <c r="CT27" s="670"/>
      <c r="CU27" s="670"/>
      <c r="CV27" s="670"/>
      <c r="CW27" s="670"/>
      <c r="CX27" s="670"/>
      <c r="CY27" s="671"/>
      <c r="CZ27" s="660">
        <v>12.1</v>
      </c>
      <c r="DA27" s="672"/>
      <c r="DB27" s="672"/>
      <c r="DC27" s="673"/>
      <c r="DD27" s="663">
        <v>165751</v>
      </c>
      <c r="DE27" s="670"/>
      <c r="DF27" s="670"/>
      <c r="DG27" s="670"/>
      <c r="DH27" s="670"/>
      <c r="DI27" s="670"/>
      <c r="DJ27" s="670"/>
      <c r="DK27" s="671"/>
      <c r="DL27" s="663">
        <v>163489</v>
      </c>
      <c r="DM27" s="670"/>
      <c r="DN27" s="670"/>
      <c r="DO27" s="670"/>
      <c r="DP27" s="670"/>
      <c r="DQ27" s="670"/>
      <c r="DR27" s="670"/>
      <c r="DS27" s="670"/>
      <c r="DT27" s="670"/>
      <c r="DU27" s="670"/>
      <c r="DV27" s="671"/>
      <c r="DW27" s="660">
        <v>7.5</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69697</v>
      </c>
      <c r="S28" s="658"/>
      <c r="T28" s="658"/>
      <c r="U28" s="658"/>
      <c r="V28" s="658"/>
      <c r="W28" s="658"/>
      <c r="X28" s="658"/>
      <c r="Y28" s="659"/>
      <c r="Z28" s="695">
        <v>1.3</v>
      </c>
      <c r="AA28" s="695"/>
      <c r="AB28" s="695"/>
      <c r="AC28" s="695"/>
      <c r="AD28" s="696">
        <v>1266</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237593</v>
      </c>
      <c r="CS28" s="658"/>
      <c r="CT28" s="658"/>
      <c r="CU28" s="658"/>
      <c r="CV28" s="658"/>
      <c r="CW28" s="658"/>
      <c r="CX28" s="658"/>
      <c r="CY28" s="659"/>
      <c r="CZ28" s="660">
        <v>4.9000000000000004</v>
      </c>
      <c r="DA28" s="672"/>
      <c r="DB28" s="672"/>
      <c r="DC28" s="673"/>
      <c r="DD28" s="663">
        <v>228665</v>
      </c>
      <c r="DE28" s="658"/>
      <c r="DF28" s="658"/>
      <c r="DG28" s="658"/>
      <c r="DH28" s="658"/>
      <c r="DI28" s="658"/>
      <c r="DJ28" s="658"/>
      <c r="DK28" s="659"/>
      <c r="DL28" s="663">
        <v>228665</v>
      </c>
      <c r="DM28" s="658"/>
      <c r="DN28" s="658"/>
      <c r="DO28" s="658"/>
      <c r="DP28" s="658"/>
      <c r="DQ28" s="658"/>
      <c r="DR28" s="658"/>
      <c r="DS28" s="658"/>
      <c r="DT28" s="658"/>
      <c r="DU28" s="658"/>
      <c r="DV28" s="659"/>
      <c r="DW28" s="660">
        <v>10.5</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2741</v>
      </c>
      <c r="S29" s="658"/>
      <c r="T29" s="658"/>
      <c r="U29" s="658"/>
      <c r="V29" s="658"/>
      <c r="W29" s="658"/>
      <c r="X29" s="658"/>
      <c r="Y29" s="659"/>
      <c r="Z29" s="695">
        <v>0.1</v>
      </c>
      <c r="AA29" s="695"/>
      <c r="AB29" s="695"/>
      <c r="AC29" s="695"/>
      <c r="AD29" s="696" t="s">
        <v>130</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310</v>
      </c>
      <c r="CG29" s="655"/>
      <c r="CH29" s="655"/>
      <c r="CI29" s="655"/>
      <c r="CJ29" s="655"/>
      <c r="CK29" s="655"/>
      <c r="CL29" s="655"/>
      <c r="CM29" s="655"/>
      <c r="CN29" s="655"/>
      <c r="CO29" s="655"/>
      <c r="CP29" s="655"/>
      <c r="CQ29" s="656"/>
      <c r="CR29" s="657">
        <v>237593</v>
      </c>
      <c r="CS29" s="670"/>
      <c r="CT29" s="670"/>
      <c r="CU29" s="670"/>
      <c r="CV29" s="670"/>
      <c r="CW29" s="670"/>
      <c r="CX29" s="670"/>
      <c r="CY29" s="671"/>
      <c r="CZ29" s="660">
        <v>4.9000000000000004</v>
      </c>
      <c r="DA29" s="672"/>
      <c r="DB29" s="672"/>
      <c r="DC29" s="673"/>
      <c r="DD29" s="663">
        <v>228665</v>
      </c>
      <c r="DE29" s="670"/>
      <c r="DF29" s="670"/>
      <c r="DG29" s="670"/>
      <c r="DH29" s="670"/>
      <c r="DI29" s="670"/>
      <c r="DJ29" s="670"/>
      <c r="DK29" s="671"/>
      <c r="DL29" s="663">
        <v>228665</v>
      </c>
      <c r="DM29" s="670"/>
      <c r="DN29" s="670"/>
      <c r="DO29" s="670"/>
      <c r="DP29" s="670"/>
      <c r="DQ29" s="670"/>
      <c r="DR29" s="670"/>
      <c r="DS29" s="670"/>
      <c r="DT29" s="670"/>
      <c r="DU29" s="670"/>
      <c r="DV29" s="671"/>
      <c r="DW29" s="660">
        <v>10.5</v>
      </c>
      <c r="DX29" s="672"/>
      <c r="DY29" s="672"/>
      <c r="DZ29" s="672"/>
      <c r="EA29" s="672"/>
      <c r="EB29" s="672"/>
      <c r="EC29" s="684"/>
    </row>
    <row r="30" spans="2:133" ht="11.25" customHeight="1" x14ac:dyDescent="0.15">
      <c r="B30" s="654" t="s">
        <v>311</v>
      </c>
      <c r="C30" s="655"/>
      <c r="D30" s="655"/>
      <c r="E30" s="655"/>
      <c r="F30" s="655"/>
      <c r="G30" s="655"/>
      <c r="H30" s="655"/>
      <c r="I30" s="655"/>
      <c r="J30" s="655"/>
      <c r="K30" s="655"/>
      <c r="L30" s="655"/>
      <c r="M30" s="655"/>
      <c r="N30" s="655"/>
      <c r="O30" s="655"/>
      <c r="P30" s="655"/>
      <c r="Q30" s="656"/>
      <c r="R30" s="657">
        <v>623787</v>
      </c>
      <c r="S30" s="658"/>
      <c r="T30" s="658"/>
      <c r="U30" s="658"/>
      <c r="V30" s="658"/>
      <c r="W30" s="658"/>
      <c r="X30" s="658"/>
      <c r="Y30" s="659"/>
      <c r="Z30" s="695">
        <v>12</v>
      </c>
      <c r="AA30" s="695"/>
      <c r="AB30" s="695"/>
      <c r="AC30" s="695"/>
      <c r="AD30" s="696" t="s">
        <v>130</v>
      </c>
      <c r="AE30" s="696"/>
      <c r="AF30" s="696"/>
      <c r="AG30" s="696"/>
      <c r="AH30" s="696"/>
      <c r="AI30" s="696"/>
      <c r="AJ30" s="696"/>
      <c r="AK30" s="696"/>
      <c r="AL30" s="660" t="s">
        <v>130</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312</v>
      </c>
      <c r="BH30" s="729"/>
      <c r="BI30" s="729"/>
      <c r="BJ30" s="729"/>
      <c r="BK30" s="729"/>
      <c r="BL30" s="729"/>
      <c r="BM30" s="729"/>
      <c r="BN30" s="729"/>
      <c r="BO30" s="729"/>
      <c r="BP30" s="729"/>
      <c r="BQ30" s="730"/>
      <c r="BR30" s="709" t="s">
        <v>313</v>
      </c>
      <c r="BS30" s="729"/>
      <c r="BT30" s="729"/>
      <c r="BU30" s="729"/>
      <c r="BV30" s="729"/>
      <c r="BW30" s="729"/>
      <c r="BX30" s="729"/>
      <c r="BY30" s="729"/>
      <c r="BZ30" s="729"/>
      <c r="CA30" s="729"/>
      <c r="CB30" s="730"/>
      <c r="CD30" s="678"/>
      <c r="CE30" s="679"/>
      <c r="CF30" s="654" t="s">
        <v>314</v>
      </c>
      <c r="CG30" s="655"/>
      <c r="CH30" s="655"/>
      <c r="CI30" s="655"/>
      <c r="CJ30" s="655"/>
      <c r="CK30" s="655"/>
      <c r="CL30" s="655"/>
      <c r="CM30" s="655"/>
      <c r="CN30" s="655"/>
      <c r="CO30" s="655"/>
      <c r="CP30" s="655"/>
      <c r="CQ30" s="656"/>
      <c r="CR30" s="657">
        <v>228613</v>
      </c>
      <c r="CS30" s="658"/>
      <c r="CT30" s="658"/>
      <c r="CU30" s="658"/>
      <c r="CV30" s="658"/>
      <c r="CW30" s="658"/>
      <c r="CX30" s="658"/>
      <c r="CY30" s="659"/>
      <c r="CZ30" s="660">
        <v>4.7</v>
      </c>
      <c r="DA30" s="672"/>
      <c r="DB30" s="672"/>
      <c r="DC30" s="673"/>
      <c r="DD30" s="663">
        <v>219905</v>
      </c>
      <c r="DE30" s="658"/>
      <c r="DF30" s="658"/>
      <c r="DG30" s="658"/>
      <c r="DH30" s="658"/>
      <c r="DI30" s="658"/>
      <c r="DJ30" s="658"/>
      <c r="DK30" s="659"/>
      <c r="DL30" s="663">
        <v>219905</v>
      </c>
      <c r="DM30" s="658"/>
      <c r="DN30" s="658"/>
      <c r="DO30" s="658"/>
      <c r="DP30" s="658"/>
      <c r="DQ30" s="658"/>
      <c r="DR30" s="658"/>
      <c r="DS30" s="658"/>
      <c r="DT30" s="658"/>
      <c r="DU30" s="658"/>
      <c r="DV30" s="659"/>
      <c r="DW30" s="660">
        <v>10.1</v>
      </c>
      <c r="DX30" s="672"/>
      <c r="DY30" s="672"/>
      <c r="DZ30" s="672"/>
      <c r="EA30" s="672"/>
      <c r="EB30" s="672"/>
      <c r="EC30" s="684"/>
    </row>
    <row r="31" spans="2:133" ht="11.25" customHeight="1" x14ac:dyDescent="0.15">
      <c r="B31" s="732" t="s">
        <v>315</v>
      </c>
      <c r="C31" s="733"/>
      <c r="D31" s="733"/>
      <c r="E31" s="733"/>
      <c r="F31" s="733"/>
      <c r="G31" s="733"/>
      <c r="H31" s="733"/>
      <c r="I31" s="733"/>
      <c r="J31" s="733"/>
      <c r="K31" s="733"/>
      <c r="L31" s="733"/>
      <c r="M31" s="733"/>
      <c r="N31" s="733"/>
      <c r="O31" s="733"/>
      <c r="P31" s="733"/>
      <c r="Q31" s="734"/>
      <c r="R31" s="657" t="s">
        <v>130</v>
      </c>
      <c r="S31" s="658"/>
      <c r="T31" s="658"/>
      <c r="U31" s="658"/>
      <c r="V31" s="658"/>
      <c r="W31" s="658"/>
      <c r="X31" s="658"/>
      <c r="Y31" s="659"/>
      <c r="Z31" s="695" t="s">
        <v>238</v>
      </c>
      <c r="AA31" s="695"/>
      <c r="AB31" s="695"/>
      <c r="AC31" s="695"/>
      <c r="AD31" s="696" t="s">
        <v>130</v>
      </c>
      <c r="AE31" s="696"/>
      <c r="AF31" s="696"/>
      <c r="AG31" s="696"/>
      <c r="AH31" s="696"/>
      <c r="AI31" s="696"/>
      <c r="AJ31" s="696"/>
      <c r="AK31" s="696"/>
      <c r="AL31" s="660" t="s">
        <v>130</v>
      </c>
      <c r="AM31" s="661"/>
      <c r="AN31" s="661"/>
      <c r="AO31" s="697"/>
      <c r="AP31" s="723" t="s">
        <v>316</v>
      </c>
      <c r="AQ31" s="724"/>
      <c r="AR31" s="724"/>
      <c r="AS31" s="724"/>
      <c r="AT31" s="725" t="s">
        <v>317</v>
      </c>
      <c r="AU31" s="218"/>
      <c r="AV31" s="218"/>
      <c r="AW31" s="218"/>
      <c r="AX31" s="715" t="s">
        <v>191</v>
      </c>
      <c r="AY31" s="716"/>
      <c r="AZ31" s="716"/>
      <c r="BA31" s="716"/>
      <c r="BB31" s="716"/>
      <c r="BC31" s="716"/>
      <c r="BD31" s="716"/>
      <c r="BE31" s="716"/>
      <c r="BF31" s="717"/>
      <c r="BG31" s="719">
        <v>99.5</v>
      </c>
      <c r="BH31" s="720"/>
      <c r="BI31" s="720"/>
      <c r="BJ31" s="720"/>
      <c r="BK31" s="720"/>
      <c r="BL31" s="720"/>
      <c r="BM31" s="721">
        <v>98.2</v>
      </c>
      <c r="BN31" s="720"/>
      <c r="BO31" s="720"/>
      <c r="BP31" s="720"/>
      <c r="BQ31" s="722"/>
      <c r="BR31" s="719">
        <v>99.3</v>
      </c>
      <c r="BS31" s="720"/>
      <c r="BT31" s="720"/>
      <c r="BU31" s="720"/>
      <c r="BV31" s="720"/>
      <c r="BW31" s="720"/>
      <c r="BX31" s="721">
        <v>97.8</v>
      </c>
      <c r="BY31" s="720"/>
      <c r="BZ31" s="720"/>
      <c r="CA31" s="720"/>
      <c r="CB31" s="722"/>
      <c r="CD31" s="678"/>
      <c r="CE31" s="679"/>
      <c r="CF31" s="654" t="s">
        <v>318</v>
      </c>
      <c r="CG31" s="655"/>
      <c r="CH31" s="655"/>
      <c r="CI31" s="655"/>
      <c r="CJ31" s="655"/>
      <c r="CK31" s="655"/>
      <c r="CL31" s="655"/>
      <c r="CM31" s="655"/>
      <c r="CN31" s="655"/>
      <c r="CO31" s="655"/>
      <c r="CP31" s="655"/>
      <c r="CQ31" s="656"/>
      <c r="CR31" s="657">
        <v>8980</v>
      </c>
      <c r="CS31" s="670"/>
      <c r="CT31" s="670"/>
      <c r="CU31" s="670"/>
      <c r="CV31" s="670"/>
      <c r="CW31" s="670"/>
      <c r="CX31" s="670"/>
      <c r="CY31" s="671"/>
      <c r="CZ31" s="660">
        <v>0.2</v>
      </c>
      <c r="DA31" s="672"/>
      <c r="DB31" s="672"/>
      <c r="DC31" s="673"/>
      <c r="DD31" s="663">
        <v>8760</v>
      </c>
      <c r="DE31" s="670"/>
      <c r="DF31" s="670"/>
      <c r="DG31" s="670"/>
      <c r="DH31" s="670"/>
      <c r="DI31" s="670"/>
      <c r="DJ31" s="670"/>
      <c r="DK31" s="671"/>
      <c r="DL31" s="663">
        <v>8760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319</v>
      </c>
      <c r="C32" s="655"/>
      <c r="D32" s="655"/>
      <c r="E32" s="655"/>
      <c r="F32" s="655"/>
      <c r="G32" s="655"/>
      <c r="H32" s="655"/>
      <c r="I32" s="655"/>
      <c r="J32" s="655"/>
      <c r="K32" s="655"/>
      <c r="L32" s="655"/>
      <c r="M32" s="655"/>
      <c r="N32" s="655"/>
      <c r="O32" s="655"/>
      <c r="P32" s="655"/>
      <c r="Q32" s="656"/>
      <c r="R32" s="657">
        <v>234617</v>
      </c>
      <c r="S32" s="658"/>
      <c r="T32" s="658"/>
      <c r="U32" s="658"/>
      <c r="V32" s="658"/>
      <c r="W32" s="658"/>
      <c r="X32" s="658"/>
      <c r="Y32" s="659"/>
      <c r="Z32" s="695">
        <v>4.5</v>
      </c>
      <c r="AA32" s="695"/>
      <c r="AB32" s="695"/>
      <c r="AC32" s="695"/>
      <c r="AD32" s="696" t="s">
        <v>130</v>
      </c>
      <c r="AE32" s="696"/>
      <c r="AF32" s="696"/>
      <c r="AG32" s="696"/>
      <c r="AH32" s="696"/>
      <c r="AI32" s="696"/>
      <c r="AJ32" s="696"/>
      <c r="AK32" s="696"/>
      <c r="AL32" s="660" t="s">
        <v>238</v>
      </c>
      <c r="AM32" s="661"/>
      <c r="AN32" s="661"/>
      <c r="AO32" s="697"/>
      <c r="AP32" s="698"/>
      <c r="AQ32" s="699"/>
      <c r="AR32" s="699"/>
      <c r="AS32" s="699"/>
      <c r="AT32" s="726"/>
      <c r="AU32" s="214" t="s">
        <v>320</v>
      </c>
      <c r="AX32" s="654" t="s">
        <v>321</v>
      </c>
      <c r="AY32" s="655"/>
      <c r="AZ32" s="655"/>
      <c r="BA32" s="655"/>
      <c r="BB32" s="655"/>
      <c r="BC32" s="655"/>
      <c r="BD32" s="655"/>
      <c r="BE32" s="655"/>
      <c r="BF32" s="656"/>
      <c r="BG32" s="728">
        <v>99.3</v>
      </c>
      <c r="BH32" s="670"/>
      <c r="BI32" s="670"/>
      <c r="BJ32" s="670"/>
      <c r="BK32" s="670"/>
      <c r="BL32" s="670"/>
      <c r="BM32" s="661">
        <v>98.1</v>
      </c>
      <c r="BN32" s="670"/>
      <c r="BO32" s="670"/>
      <c r="BP32" s="670"/>
      <c r="BQ32" s="693"/>
      <c r="BR32" s="728">
        <v>99.1</v>
      </c>
      <c r="BS32" s="670"/>
      <c r="BT32" s="670"/>
      <c r="BU32" s="670"/>
      <c r="BV32" s="670"/>
      <c r="BW32" s="670"/>
      <c r="BX32" s="661">
        <v>97.7</v>
      </c>
      <c r="BY32" s="670"/>
      <c r="BZ32" s="670"/>
      <c r="CA32" s="670"/>
      <c r="CB32" s="693"/>
      <c r="CD32" s="680"/>
      <c r="CE32" s="681"/>
      <c r="CF32" s="654" t="s">
        <v>322</v>
      </c>
      <c r="CG32" s="655"/>
      <c r="CH32" s="655"/>
      <c r="CI32" s="655"/>
      <c r="CJ32" s="655"/>
      <c r="CK32" s="655"/>
      <c r="CL32" s="655"/>
      <c r="CM32" s="655"/>
      <c r="CN32" s="655"/>
      <c r="CO32" s="655"/>
      <c r="CP32" s="655"/>
      <c r="CQ32" s="656"/>
      <c r="CR32" s="657" t="s">
        <v>130</v>
      </c>
      <c r="CS32" s="658"/>
      <c r="CT32" s="658"/>
      <c r="CU32" s="658"/>
      <c r="CV32" s="658"/>
      <c r="CW32" s="658"/>
      <c r="CX32" s="658"/>
      <c r="CY32" s="659"/>
      <c r="CZ32" s="660" t="s">
        <v>130</v>
      </c>
      <c r="DA32" s="672"/>
      <c r="DB32" s="672"/>
      <c r="DC32" s="673"/>
      <c r="DD32" s="663" t="s">
        <v>130</v>
      </c>
      <c r="DE32" s="658"/>
      <c r="DF32" s="658"/>
      <c r="DG32" s="658"/>
      <c r="DH32" s="658"/>
      <c r="DI32" s="658"/>
      <c r="DJ32" s="658"/>
      <c r="DK32" s="659"/>
      <c r="DL32" s="663" t="s">
        <v>130</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15">
      <c r="B33" s="654" t="s">
        <v>323</v>
      </c>
      <c r="C33" s="655"/>
      <c r="D33" s="655"/>
      <c r="E33" s="655"/>
      <c r="F33" s="655"/>
      <c r="G33" s="655"/>
      <c r="H33" s="655"/>
      <c r="I33" s="655"/>
      <c r="J33" s="655"/>
      <c r="K33" s="655"/>
      <c r="L33" s="655"/>
      <c r="M33" s="655"/>
      <c r="N33" s="655"/>
      <c r="O33" s="655"/>
      <c r="P33" s="655"/>
      <c r="Q33" s="656"/>
      <c r="R33" s="657">
        <v>30191</v>
      </c>
      <c r="S33" s="658"/>
      <c r="T33" s="658"/>
      <c r="U33" s="658"/>
      <c r="V33" s="658"/>
      <c r="W33" s="658"/>
      <c r="X33" s="658"/>
      <c r="Y33" s="659"/>
      <c r="Z33" s="695">
        <v>0.6</v>
      </c>
      <c r="AA33" s="695"/>
      <c r="AB33" s="695"/>
      <c r="AC33" s="695"/>
      <c r="AD33" s="696">
        <v>352</v>
      </c>
      <c r="AE33" s="696"/>
      <c r="AF33" s="696"/>
      <c r="AG33" s="696"/>
      <c r="AH33" s="696"/>
      <c r="AI33" s="696"/>
      <c r="AJ33" s="696"/>
      <c r="AK33" s="696"/>
      <c r="AL33" s="660">
        <v>0</v>
      </c>
      <c r="AM33" s="661"/>
      <c r="AN33" s="661"/>
      <c r="AO33" s="697"/>
      <c r="AP33" s="700"/>
      <c r="AQ33" s="701"/>
      <c r="AR33" s="701"/>
      <c r="AS33" s="701"/>
      <c r="AT33" s="727"/>
      <c r="AU33" s="219"/>
      <c r="AV33" s="219"/>
      <c r="AW33" s="219"/>
      <c r="AX33" s="638" t="s">
        <v>324</v>
      </c>
      <c r="AY33" s="639"/>
      <c r="AZ33" s="639"/>
      <c r="BA33" s="639"/>
      <c r="BB33" s="639"/>
      <c r="BC33" s="639"/>
      <c r="BD33" s="639"/>
      <c r="BE33" s="639"/>
      <c r="BF33" s="640"/>
      <c r="BG33" s="718">
        <v>99.6</v>
      </c>
      <c r="BH33" s="642"/>
      <c r="BI33" s="642"/>
      <c r="BJ33" s="642"/>
      <c r="BK33" s="642"/>
      <c r="BL33" s="642"/>
      <c r="BM33" s="688">
        <v>98.2</v>
      </c>
      <c r="BN33" s="642"/>
      <c r="BO33" s="642"/>
      <c r="BP33" s="642"/>
      <c r="BQ33" s="705"/>
      <c r="BR33" s="718">
        <v>99.4</v>
      </c>
      <c r="BS33" s="642"/>
      <c r="BT33" s="642"/>
      <c r="BU33" s="642"/>
      <c r="BV33" s="642"/>
      <c r="BW33" s="642"/>
      <c r="BX33" s="688">
        <v>97.7</v>
      </c>
      <c r="BY33" s="642"/>
      <c r="BZ33" s="642"/>
      <c r="CA33" s="642"/>
      <c r="CB33" s="705"/>
      <c r="CD33" s="654" t="s">
        <v>325</v>
      </c>
      <c r="CE33" s="655"/>
      <c r="CF33" s="655"/>
      <c r="CG33" s="655"/>
      <c r="CH33" s="655"/>
      <c r="CI33" s="655"/>
      <c r="CJ33" s="655"/>
      <c r="CK33" s="655"/>
      <c r="CL33" s="655"/>
      <c r="CM33" s="655"/>
      <c r="CN33" s="655"/>
      <c r="CO33" s="655"/>
      <c r="CP33" s="655"/>
      <c r="CQ33" s="656"/>
      <c r="CR33" s="657">
        <v>2847700</v>
      </c>
      <c r="CS33" s="670"/>
      <c r="CT33" s="670"/>
      <c r="CU33" s="670"/>
      <c r="CV33" s="670"/>
      <c r="CW33" s="670"/>
      <c r="CX33" s="670"/>
      <c r="CY33" s="671"/>
      <c r="CZ33" s="660">
        <v>58.2</v>
      </c>
      <c r="DA33" s="672"/>
      <c r="DB33" s="672"/>
      <c r="DC33" s="673"/>
      <c r="DD33" s="663">
        <v>2638753</v>
      </c>
      <c r="DE33" s="670"/>
      <c r="DF33" s="670"/>
      <c r="DG33" s="670"/>
      <c r="DH33" s="670"/>
      <c r="DI33" s="670"/>
      <c r="DJ33" s="670"/>
      <c r="DK33" s="671"/>
      <c r="DL33" s="663">
        <v>976401</v>
      </c>
      <c r="DM33" s="670"/>
      <c r="DN33" s="670"/>
      <c r="DO33" s="670"/>
      <c r="DP33" s="670"/>
      <c r="DQ33" s="670"/>
      <c r="DR33" s="670"/>
      <c r="DS33" s="670"/>
      <c r="DT33" s="670"/>
      <c r="DU33" s="670"/>
      <c r="DV33" s="671"/>
      <c r="DW33" s="660">
        <v>44.9</v>
      </c>
      <c r="DX33" s="672"/>
      <c r="DY33" s="672"/>
      <c r="DZ33" s="672"/>
      <c r="EA33" s="672"/>
      <c r="EB33" s="672"/>
      <c r="EC33" s="684"/>
    </row>
    <row r="34" spans="2:133" ht="11.25" customHeight="1" x14ac:dyDescent="0.15">
      <c r="B34" s="654" t="s">
        <v>326</v>
      </c>
      <c r="C34" s="655"/>
      <c r="D34" s="655"/>
      <c r="E34" s="655"/>
      <c r="F34" s="655"/>
      <c r="G34" s="655"/>
      <c r="H34" s="655"/>
      <c r="I34" s="655"/>
      <c r="J34" s="655"/>
      <c r="K34" s="655"/>
      <c r="L34" s="655"/>
      <c r="M34" s="655"/>
      <c r="N34" s="655"/>
      <c r="O34" s="655"/>
      <c r="P34" s="655"/>
      <c r="Q34" s="656"/>
      <c r="R34" s="657">
        <v>1272970</v>
      </c>
      <c r="S34" s="658"/>
      <c r="T34" s="658"/>
      <c r="U34" s="658"/>
      <c r="V34" s="658"/>
      <c r="W34" s="658"/>
      <c r="X34" s="658"/>
      <c r="Y34" s="659"/>
      <c r="Z34" s="695">
        <v>24.5</v>
      </c>
      <c r="AA34" s="695"/>
      <c r="AB34" s="695"/>
      <c r="AC34" s="695"/>
      <c r="AD34" s="696" t="s">
        <v>130</v>
      </c>
      <c r="AE34" s="696"/>
      <c r="AF34" s="696"/>
      <c r="AG34" s="696"/>
      <c r="AH34" s="696"/>
      <c r="AI34" s="696"/>
      <c r="AJ34" s="696"/>
      <c r="AK34" s="696"/>
      <c r="AL34" s="660" t="s">
        <v>238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1132559</v>
      </c>
      <c r="CS34" s="658"/>
      <c r="CT34" s="658"/>
      <c r="CU34" s="658"/>
      <c r="CV34" s="658"/>
      <c r="CW34" s="658"/>
      <c r="CX34" s="658"/>
      <c r="CY34" s="659"/>
      <c r="CZ34" s="660">
        <v>23.1</v>
      </c>
      <c r="DA34" s="672"/>
      <c r="DB34" s="672"/>
      <c r="DC34" s="673"/>
      <c r="DD34" s="663">
        <v>1033945</v>
      </c>
      <c r="DE34" s="658"/>
      <c r="DF34" s="658"/>
      <c r="DG34" s="658"/>
      <c r="DH34" s="658"/>
      <c r="DI34" s="658"/>
      <c r="DJ34" s="658"/>
      <c r="DK34" s="659"/>
      <c r="DL34" s="663">
        <v>287196</v>
      </c>
      <c r="DM34" s="658"/>
      <c r="DN34" s="658"/>
      <c r="DO34" s="658"/>
      <c r="DP34" s="658"/>
      <c r="DQ34" s="658"/>
      <c r="DR34" s="658"/>
      <c r="DS34" s="658"/>
      <c r="DT34" s="658"/>
      <c r="DU34" s="658"/>
      <c r="DV34" s="659"/>
      <c r="DW34" s="660">
        <v>13.2</v>
      </c>
      <c r="DX34" s="672"/>
      <c r="DY34" s="672"/>
      <c r="DZ34" s="672"/>
      <c r="EA34" s="672"/>
      <c r="EB34" s="672"/>
      <c r="EC34" s="684"/>
    </row>
    <row r="35" spans="2:133" ht="11.25" customHeight="1" x14ac:dyDescent="0.15">
      <c r="B35" s="654" t="s">
        <v>328</v>
      </c>
      <c r="C35" s="655"/>
      <c r="D35" s="655"/>
      <c r="E35" s="655"/>
      <c r="F35" s="655"/>
      <c r="G35" s="655"/>
      <c r="H35" s="655"/>
      <c r="I35" s="655"/>
      <c r="J35" s="655"/>
      <c r="K35" s="655"/>
      <c r="L35" s="655"/>
      <c r="M35" s="655"/>
      <c r="N35" s="655"/>
      <c r="O35" s="655"/>
      <c r="P35" s="655"/>
      <c r="Q35" s="656"/>
      <c r="R35" s="657">
        <v>386893</v>
      </c>
      <c r="S35" s="658"/>
      <c r="T35" s="658"/>
      <c r="U35" s="658"/>
      <c r="V35" s="658"/>
      <c r="W35" s="658"/>
      <c r="X35" s="658"/>
      <c r="Y35" s="659"/>
      <c r="Z35" s="695">
        <v>7.4</v>
      </c>
      <c r="AA35" s="695"/>
      <c r="AB35" s="695"/>
      <c r="AC35" s="695"/>
      <c r="AD35" s="696" t="s">
        <v>238</v>
      </c>
      <c r="AE35" s="696"/>
      <c r="AF35" s="696"/>
      <c r="AG35" s="696"/>
      <c r="AH35" s="696"/>
      <c r="AI35" s="696"/>
      <c r="AJ35" s="696"/>
      <c r="AK35" s="696"/>
      <c r="AL35" s="660" t="s">
        <v>130</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7384</v>
      </c>
      <c r="CS35" s="670"/>
      <c r="CT35" s="670"/>
      <c r="CU35" s="670"/>
      <c r="CV35" s="670"/>
      <c r="CW35" s="670"/>
      <c r="CX35" s="670"/>
      <c r="CY35" s="671"/>
      <c r="CZ35" s="660">
        <v>0.2</v>
      </c>
      <c r="DA35" s="672"/>
      <c r="DB35" s="672"/>
      <c r="DC35" s="673"/>
      <c r="DD35" s="663">
        <v>7384</v>
      </c>
      <c r="DE35" s="670"/>
      <c r="DF35" s="670"/>
      <c r="DG35" s="670"/>
      <c r="DH35" s="670"/>
      <c r="DI35" s="670"/>
      <c r="DJ35" s="670"/>
      <c r="DK35" s="671"/>
      <c r="DL35" s="663">
        <v>7384</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332</v>
      </c>
      <c r="C36" s="655"/>
      <c r="D36" s="655"/>
      <c r="E36" s="655"/>
      <c r="F36" s="655"/>
      <c r="G36" s="655"/>
      <c r="H36" s="655"/>
      <c r="I36" s="655"/>
      <c r="J36" s="655"/>
      <c r="K36" s="655"/>
      <c r="L36" s="655"/>
      <c r="M36" s="655"/>
      <c r="N36" s="655"/>
      <c r="O36" s="655"/>
      <c r="P36" s="655"/>
      <c r="Q36" s="656"/>
      <c r="R36" s="657">
        <v>61530</v>
      </c>
      <c r="S36" s="658"/>
      <c r="T36" s="658"/>
      <c r="U36" s="658"/>
      <c r="V36" s="658"/>
      <c r="W36" s="658"/>
      <c r="X36" s="658"/>
      <c r="Y36" s="659"/>
      <c r="Z36" s="695">
        <v>1.2</v>
      </c>
      <c r="AA36" s="695"/>
      <c r="AB36" s="695"/>
      <c r="AC36" s="695"/>
      <c r="AD36" s="696" t="s">
        <v>130</v>
      </c>
      <c r="AE36" s="696"/>
      <c r="AF36" s="696"/>
      <c r="AG36" s="696"/>
      <c r="AH36" s="696"/>
      <c r="AI36" s="696"/>
      <c r="AJ36" s="696"/>
      <c r="AK36" s="696"/>
      <c r="AL36" s="660" t="s">
        <v>130</v>
      </c>
      <c r="AM36" s="661"/>
      <c r="AN36" s="661"/>
      <c r="AO36" s="697"/>
      <c r="AP36" s="222"/>
      <c r="AQ36" s="706" t="s">
        <v>333</v>
      </c>
      <c r="AR36" s="707"/>
      <c r="AS36" s="707"/>
      <c r="AT36" s="707"/>
      <c r="AU36" s="707"/>
      <c r="AV36" s="707"/>
      <c r="AW36" s="707"/>
      <c r="AX36" s="707"/>
      <c r="AY36" s="708"/>
      <c r="AZ36" s="712">
        <v>365707</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60658</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580064</v>
      </c>
      <c r="CS36" s="658"/>
      <c r="CT36" s="658"/>
      <c r="CU36" s="658"/>
      <c r="CV36" s="658"/>
      <c r="CW36" s="658"/>
      <c r="CX36" s="658"/>
      <c r="CY36" s="659"/>
      <c r="CZ36" s="660">
        <v>11.9</v>
      </c>
      <c r="DA36" s="672"/>
      <c r="DB36" s="672"/>
      <c r="DC36" s="673"/>
      <c r="DD36" s="663">
        <v>531033</v>
      </c>
      <c r="DE36" s="658"/>
      <c r="DF36" s="658"/>
      <c r="DG36" s="658"/>
      <c r="DH36" s="658"/>
      <c r="DI36" s="658"/>
      <c r="DJ36" s="658"/>
      <c r="DK36" s="659"/>
      <c r="DL36" s="663">
        <v>419349</v>
      </c>
      <c r="DM36" s="658"/>
      <c r="DN36" s="658"/>
      <c r="DO36" s="658"/>
      <c r="DP36" s="658"/>
      <c r="DQ36" s="658"/>
      <c r="DR36" s="658"/>
      <c r="DS36" s="658"/>
      <c r="DT36" s="658"/>
      <c r="DU36" s="658"/>
      <c r="DV36" s="659"/>
      <c r="DW36" s="660">
        <v>19.3</v>
      </c>
      <c r="DX36" s="672"/>
      <c r="DY36" s="672"/>
      <c r="DZ36" s="672"/>
      <c r="EA36" s="672"/>
      <c r="EB36" s="672"/>
      <c r="EC36" s="684"/>
    </row>
    <row r="37" spans="2:133" ht="11.25" customHeight="1" x14ac:dyDescent="0.15">
      <c r="B37" s="654" t="s">
        <v>336</v>
      </c>
      <c r="C37" s="655"/>
      <c r="D37" s="655"/>
      <c r="E37" s="655"/>
      <c r="F37" s="655"/>
      <c r="G37" s="655"/>
      <c r="H37" s="655"/>
      <c r="I37" s="655"/>
      <c r="J37" s="655"/>
      <c r="K37" s="655"/>
      <c r="L37" s="655"/>
      <c r="M37" s="655"/>
      <c r="N37" s="655"/>
      <c r="O37" s="655"/>
      <c r="P37" s="655"/>
      <c r="Q37" s="656"/>
      <c r="R37" s="657">
        <v>25822</v>
      </c>
      <c r="S37" s="658"/>
      <c r="T37" s="658"/>
      <c r="U37" s="658"/>
      <c r="V37" s="658"/>
      <c r="W37" s="658"/>
      <c r="X37" s="658"/>
      <c r="Y37" s="659"/>
      <c r="Z37" s="695">
        <v>0.5</v>
      </c>
      <c r="AA37" s="695"/>
      <c r="AB37" s="695"/>
      <c r="AC37" s="695"/>
      <c r="AD37" s="696">
        <v>1185</v>
      </c>
      <c r="AE37" s="696"/>
      <c r="AF37" s="696"/>
      <c r="AG37" s="696"/>
      <c r="AH37" s="696"/>
      <c r="AI37" s="696"/>
      <c r="AJ37" s="696"/>
      <c r="AK37" s="696"/>
      <c r="AL37" s="660">
        <v>0.1</v>
      </c>
      <c r="AM37" s="661"/>
      <c r="AN37" s="661"/>
      <c r="AO37" s="697"/>
      <c r="AQ37" s="690" t="s">
        <v>337</v>
      </c>
      <c r="AR37" s="691"/>
      <c r="AS37" s="691"/>
      <c r="AT37" s="691"/>
      <c r="AU37" s="691"/>
      <c r="AV37" s="691"/>
      <c r="AW37" s="691"/>
      <c r="AX37" s="691"/>
      <c r="AY37" s="692"/>
      <c r="AZ37" s="657">
        <v>67693</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50059</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315862</v>
      </c>
      <c r="CS37" s="670"/>
      <c r="CT37" s="670"/>
      <c r="CU37" s="670"/>
      <c r="CV37" s="670"/>
      <c r="CW37" s="670"/>
      <c r="CX37" s="670"/>
      <c r="CY37" s="671"/>
      <c r="CZ37" s="660">
        <v>6.5</v>
      </c>
      <c r="DA37" s="672"/>
      <c r="DB37" s="672"/>
      <c r="DC37" s="673"/>
      <c r="DD37" s="663">
        <v>315848</v>
      </c>
      <c r="DE37" s="670"/>
      <c r="DF37" s="670"/>
      <c r="DG37" s="670"/>
      <c r="DH37" s="670"/>
      <c r="DI37" s="670"/>
      <c r="DJ37" s="670"/>
      <c r="DK37" s="671"/>
      <c r="DL37" s="663">
        <v>313593</v>
      </c>
      <c r="DM37" s="670"/>
      <c r="DN37" s="670"/>
      <c r="DO37" s="670"/>
      <c r="DP37" s="670"/>
      <c r="DQ37" s="670"/>
      <c r="DR37" s="670"/>
      <c r="DS37" s="670"/>
      <c r="DT37" s="670"/>
      <c r="DU37" s="670"/>
      <c r="DV37" s="671"/>
      <c r="DW37" s="660">
        <v>14.4</v>
      </c>
      <c r="DX37" s="672"/>
      <c r="DY37" s="672"/>
      <c r="DZ37" s="672"/>
      <c r="EA37" s="672"/>
      <c r="EB37" s="672"/>
      <c r="EC37" s="684"/>
    </row>
    <row r="38" spans="2:133" ht="11.25" customHeight="1" x14ac:dyDescent="0.15">
      <c r="B38" s="654" t="s">
        <v>340</v>
      </c>
      <c r="C38" s="655"/>
      <c r="D38" s="655"/>
      <c r="E38" s="655"/>
      <c r="F38" s="655"/>
      <c r="G38" s="655"/>
      <c r="H38" s="655"/>
      <c r="I38" s="655"/>
      <c r="J38" s="655"/>
      <c r="K38" s="655"/>
      <c r="L38" s="655"/>
      <c r="M38" s="655"/>
      <c r="N38" s="655"/>
      <c r="O38" s="655"/>
      <c r="P38" s="655"/>
      <c r="Q38" s="656"/>
      <c r="R38" s="657">
        <v>195645</v>
      </c>
      <c r="S38" s="658"/>
      <c r="T38" s="658"/>
      <c r="U38" s="658"/>
      <c r="V38" s="658"/>
      <c r="W38" s="658"/>
      <c r="X38" s="658"/>
      <c r="Y38" s="659"/>
      <c r="Z38" s="695">
        <v>3.8</v>
      </c>
      <c r="AA38" s="695"/>
      <c r="AB38" s="695"/>
      <c r="AC38" s="695"/>
      <c r="AD38" s="696" t="s">
        <v>130</v>
      </c>
      <c r="AE38" s="696"/>
      <c r="AF38" s="696"/>
      <c r="AG38" s="696"/>
      <c r="AH38" s="696"/>
      <c r="AI38" s="696"/>
      <c r="AJ38" s="696"/>
      <c r="AK38" s="696"/>
      <c r="AL38" s="660" t="s">
        <v>130</v>
      </c>
      <c r="AM38" s="661"/>
      <c r="AN38" s="661"/>
      <c r="AO38" s="697"/>
      <c r="AQ38" s="690" t="s">
        <v>341</v>
      </c>
      <c r="AR38" s="691"/>
      <c r="AS38" s="691"/>
      <c r="AT38" s="691"/>
      <c r="AU38" s="691"/>
      <c r="AV38" s="691"/>
      <c r="AW38" s="691"/>
      <c r="AX38" s="691"/>
      <c r="AY38" s="692"/>
      <c r="AZ38" s="657" t="s">
        <v>130</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753</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365707</v>
      </c>
      <c r="CS38" s="658"/>
      <c r="CT38" s="658"/>
      <c r="CU38" s="658"/>
      <c r="CV38" s="658"/>
      <c r="CW38" s="658"/>
      <c r="CX38" s="658"/>
      <c r="CY38" s="659"/>
      <c r="CZ38" s="660">
        <v>7.5</v>
      </c>
      <c r="DA38" s="672"/>
      <c r="DB38" s="672"/>
      <c r="DC38" s="673"/>
      <c r="DD38" s="663">
        <v>314501</v>
      </c>
      <c r="DE38" s="658"/>
      <c r="DF38" s="658"/>
      <c r="DG38" s="658"/>
      <c r="DH38" s="658"/>
      <c r="DI38" s="658"/>
      <c r="DJ38" s="658"/>
      <c r="DK38" s="659"/>
      <c r="DL38" s="663">
        <v>262472</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15">
      <c r="B39" s="654" t="s">
        <v>344</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345</v>
      </c>
      <c r="AR39" s="691"/>
      <c r="AS39" s="691"/>
      <c r="AT39" s="691"/>
      <c r="AU39" s="691"/>
      <c r="AV39" s="691"/>
      <c r="AW39" s="691"/>
      <c r="AX39" s="691"/>
      <c r="AY39" s="692"/>
      <c r="AZ39" s="657" t="s">
        <v>238</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1250</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761986</v>
      </c>
      <c r="CS39" s="670"/>
      <c r="CT39" s="670"/>
      <c r="CU39" s="670"/>
      <c r="CV39" s="670"/>
      <c r="CW39" s="670"/>
      <c r="CX39" s="670"/>
      <c r="CY39" s="671"/>
      <c r="CZ39" s="660">
        <v>15.6</v>
      </c>
      <c r="DA39" s="672"/>
      <c r="DB39" s="672"/>
      <c r="DC39" s="673"/>
      <c r="DD39" s="663">
        <v>751890</v>
      </c>
      <c r="DE39" s="670"/>
      <c r="DF39" s="670"/>
      <c r="DG39" s="670"/>
      <c r="DH39" s="670"/>
      <c r="DI39" s="670"/>
      <c r="DJ39" s="670"/>
      <c r="DK39" s="671"/>
      <c r="DL39" s="663" t="s">
        <v>238</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348</v>
      </c>
      <c r="C40" s="655"/>
      <c r="D40" s="655"/>
      <c r="E40" s="655"/>
      <c r="F40" s="655"/>
      <c r="G40" s="655"/>
      <c r="H40" s="655"/>
      <c r="I40" s="655"/>
      <c r="J40" s="655"/>
      <c r="K40" s="655"/>
      <c r="L40" s="655"/>
      <c r="M40" s="655"/>
      <c r="N40" s="655"/>
      <c r="O40" s="655"/>
      <c r="P40" s="655"/>
      <c r="Q40" s="656"/>
      <c r="R40" s="657">
        <v>21945</v>
      </c>
      <c r="S40" s="658"/>
      <c r="T40" s="658"/>
      <c r="U40" s="658"/>
      <c r="V40" s="658"/>
      <c r="W40" s="658"/>
      <c r="X40" s="658"/>
      <c r="Y40" s="659"/>
      <c r="Z40" s="695">
        <v>0.4</v>
      </c>
      <c r="AA40" s="695"/>
      <c r="AB40" s="695"/>
      <c r="AC40" s="695"/>
      <c r="AD40" s="696" t="s">
        <v>130</v>
      </c>
      <c r="AE40" s="696"/>
      <c r="AF40" s="696"/>
      <c r="AG40" s="696"/>
      <c r="AH40" s="696"/>
      <c r="AI40" s="696"/>
      <c r="AJ40" s="696"/>
      <c r="AK40" s="696"/>
      <c r="AL40" s="660" t="s">
        <v>130</v>
      </c>
      <c r="AM40" s="661"/>
      <c r="AN40" s="661"/>
      <c r="AO40" s="697"/>
      <c r="AQ40" s="690" t="s">
        <v>349</v>
      </c>
      <c r="AR40" s="691"/>
      <c r="AS40" s="691"/>
      <c r="AT40" s="691"/>
      <c r="AU40" s="691"/>
      <c r="AV40" s="691"/>
      <c r="AW40" s="691"/>
      <c r="AX40" s="691"/>
      <c r="AY40" s="692"/>
      <c r="AZ40" s="657" t="s">
        <v>130</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96</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t="s">
        <v>238</v>
      </c>
      <c r="CS40" s="658"/>
      <c r="CT40" s="658"/>
      <c r="CU40" s="658"/>
      <c r="CV40" s="658"/>
      <c r="CW40" s="658"/>
      <c r="CX40" s="658"/>
      <c r="CY40" s="659"/>
      <c r="CZ40" s="660" t="s">
        <v>130</v>
      </c>
      <c r="DA40" s="672"/>
      <c r="DB40" s="672"/>
      <c r="DC40" s="673"/>
      <c r="DD40" s="663" t="s">
        <v>130</v>
      </c>
      <c r="DE40" s="658"/>
      <c r="DF40" s="658"/>
      <c r="DG40" s="658"/>
      <c r="DH40" s="658"/>
      <c r="DI40" s="658"/>
      <c r="DJ40" s="658"/>
      <c r="DK40" s="659"/>
      <c r="DL40" s="663" t="s">
        <v>130</v>
      </c>
      <c r="DM40" s="658"/>
      <c r="DN40" s="658"/>
      <c r="DO40" s="658"/>
      <c r="DP40" s="658"/>
      <c r="DQ40" s="658"/>
      <c r="DR40" s="658"/>
      <c r="DS40" s="658"/>
      <c r="DT40" s="658"/>
      <c r="DU40" s="658"/>
      <c r="DV40" s="659"/>
      <c r="DW40" s="660" t="s">
        <v>238</v>
      </c>
      <c r="DX40" s="672"/>
      <c r="DY40" s="672"/>
      <c r="DZ40" s="672"/>
      <c r="EA40" s="672"/>
      <c r="EB40" s="672"/>
      <c r="EC40" s="684"/>
    </row>
    <row r="41" spans="2:133" ht="11.25" customHeight="1" x14ac:dyDescent="0.15">
      <c r="B41" s="638" t="s">
        <v>353</v>
      </c>
      <c r="C41" s="639"/>
      <c r="D41" s="639"/>
      <c r="E41" s="639"/>
      <c r="F41" s="639"/>
      <c r="G41" s="639"/>
      <c r="H41" s="639"/>
      <c r="I41" s="639"/>
      <c r="J41" s="639"/>
      <c r="K41" s="639"/>
      <c r="L41" s="639"/>
      <c r="M41" s="639"/>
      <c r="N41" s="639"/>
      <c r="O41" s="639"/>
      <c r="P41" s="639"/>
      <c r="Q41" s="640"/>
      <c r="R41" s="641">
        <v>5202462</v>
      </c>
      <c r="S41" s="682"/>
      <c r="T41" s="682"/>
      <c r="U41" s="682"/>
      <c r="V41" s="682"/>
      <c r="W41" s="682"/>
      <c r="X41" s="682"/>
      <c r="Y41" s="685"/>
      <c r="Z41" s="686">
        <v>100</v>
      </c>
      <c r="AA41" s="686"/>
      <c r="AB41" s="686"/>
      <c r="AC41" s="686"/>
      <c r="AD41" s="687">
        <v>2154372</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64022</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130</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357</v>
      </c>
      <c r="AR42" s="703"/>
      <c r="AS42" s="703"/>
      <c r="AT42" s="703"/>
      <c r="AU42" s="703"/>
      <c r="AV42" s="703"/>
      <c r="AW42" s="703"/>
      <c r="AX42" s="703"/>
      <c r="AY42" s="704"/>
      <c r="AZ42" s="641">
        <v>233992</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329</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593232</v>
      </c>
      <c r="CS42" s="670"/>
      <c r="CT42" s="670"/>
      <c r="CU42" s="670"/>
      <c r="CV42" s="670"/>
      <c r="CW42" s="670"/>
      <c r="CX42" s="670"/>
      <c r="CY42" s="671"/>
      <c r="CZ42" s="660">
        <v>12.1</v>
      </c>
      <c r="DA42" s="672"/>
      <c r="DB42" s="672"/>
      <c r="DC42" s="673"/>
      <c r="DD42" s="663">
        <v>234883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360</v>
      </c>
      <c r="CD43" s="654" t="s">
        <v>361</v>
      </c>
      <c r="CE43" s="655"/>
      <c r="CF43" s="655"/>
      <c r="CG43" s="655"/>
      <c r="CH43" s="655"/>
      <c r="CI43" s="655"/>
      <c r="CJ43" s="655"/>
      <c r="CK43" s="655"/>
      <c r="CL43" s="655"/>
      <c r="CM43" s="655"/>
      <c r="CN43" s="655"/>
      <c r="CO43" s="655"/>
      <c r="CP43" s="655"/>
      <c r="CQ43" s="656"/>
      <c r="CR43" s="657">
        <v>17384</v>
      </c>
      <c r="CS43" s="670"/>
      <c r="CT43" s="670"/>
      <c r="CU43" s="670"/>
      <c r="CV43" s="670"/>
      <c r="CW43" s="670"/>
      <c r="CX43" s="670"/>
      <c r="CY43" s="671"/>
      <c r="CZ43" s="660">
        <v>0.4</v>
      </c>
      <c r="DA43" s="672"/>
      <c r="DB43" s="672"/>
      <c r="DC43" s="673"/>
      <c r="DD43" s="663">
        <v>17384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587239</v>
      </c>
      <c r="CS44" s="658"/>
      <c r="CT44" s="658"/>
      <c r="CU44" s="658"/>
      <c r="CV44" s="658"/>
      <c r="CW44" s="658"/>
      <c r="CX44" s="658"/>
      <c r="CY44" s="659"/>
      <c r="CZ44" s="660">
        <v>12</v>
      </c>
      <c r="DA44" s="661"/>
      <c r="DB44" s="661"/>
      <c r="DC44" s="662"/>
      <c r="DD44" s="663">
        <v>231458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239998</v>
      </c>
      <c r="CS45" s="670"/>
      <c r="CT45" s="670"/>
      <c r="CU45" s="670"/>
      <c r="CV45" s="670"/>
      <c r="CW45" s="670"/>
      <c r="CX45" s="670"/>
      <c r="CY45" s="671"/>
      <c r="CZ45" s="660">
        <v>4.9000000000000004</v>
      </c>
      <c r="DA45" s="672"/>
      <c r="DB45" s="672"/>
      <c r="DC45" s="673"/>
      <c r="DD45" s="663">
        <v>17106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366</v>
      </c>
      <c r="CG46" s="655"/>
      <c r="CH46" s="655"/>
      <c r="CI46" s="655"/>
      <c r="CJ46" s="655"/>
      <c r="CK46" s="655"/>
      <c r="CL46" s="655"/>
      <c r="CM46" s="655"/>
      <c r="CN46" s="655"/>
      <c r="CO46" s="655"/>
      <c r="CP46" s="655"/>
      <c r="CQ46" s="656"/>
      <c r="CR46" s="657">
        <v>347241</v>
      </c>
      <c r="CS46" s="658"/>
      <c r="CT46" s="658"/>
      <c r="CU46" s="658"/>
      <c r="CV46" s="658"/>
      <c r="CW46" s="658"/>
      <c r="CX46" s="658"/>
      <c r="CY46" s="659"/>
      <c r="CZ46" s="660">
        <v>7.1</v>
      </c>
      <c r="DA46" s="661"/>
      <c r="DB46" s="661"/>
      <c r="DC46" s="662"/>
      <c r="DD46" s="663">
        <v>214352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367</v>
      </c>
      <c r="CG47" s="655"/>
      <c r="CH47" s="655"/>
      <c r="CI47" s="655"/>
      <c r="CJ47" s="655"/>
      <c r="CK47" s="655"/>
      <c r="CL47" s="655"/>
      <c r="CM47" s="655"/>
      <c r="CN47" s="655"/>
      <c r="CO47" s="655"/>
      <c r="CP47" s="655"/>
      <c r="CQ47" s="656"/>
      <c r="CR47" s="657">
        <v>5993</v>
      </c>
      <c r="CS47" s="670"/>
      <c r="CT47" s="670"/>
      <c r="CU47" s="670"/>
      <c r="CV47" s="670"/>
      <c r="CW47" s="670"/>
      <c r="CX47" s="670"/>
      <c r="CY47" s="671"/>
      <c r="CZ47" s="660">
        <v>0.1</v>
      </c>
      <c r="DA47" s="672"/>
      <c r="DB47" s="672"/>
      <c r="DC47" s="673"/>
      <c r="DD47" s="663">
        <v>3425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368</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369</v>
      </c>
      <c r="CE49" s="639"/>
      <c r="CF49" s="639"/>
      <c r="CG49" s="639"/>
      <c r="CH49" s="639"/>
      <c r="CI49" s="639"/>
      <c r="CJ49" s="639"/>
      <c r="CK49" s="639"/>
      <c r="CL49" s="639"/>
      <c r="CM49" s="639"/>
      <c r="CN49" s="639"/>
      <c r="CO49" s="639"/>
      <c r="CP49" s="639"/>
      <c r="CQ49" s="640"/>
      <c r="CR49" s="641">
        <v>4893899</v>
      </c>
      <c r="CS49" s="642"/>
      <c r="CT49" s="642"/>
      <c r="CU49" s="642"/>
      <c r="CV49" s="642"/>
      <c r="CW49" s="642"/>
      <c r="CX49" s="642"/>
      <c r="CY49" s="643"/>
      <c r="CZ49" s="644">
        <v>100</v>
      </c>
      <c r="DA49" s="645"/>
      <c r="DB49" s="645"/>
      <c r="DC49" s="646"/>
      <c r="DD49" s="647">
        <v>3840543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KrY6Pzx7yx5yxGJH+NPbng+rXee9EIUO10W3ScKaiwSBHnoJcV+Yfm+JfEHvALupVIjjKHI8IQLDsR6HkOOBg==" saltValue="ewe6he5+zYOnMUNUAoiJ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392</v>
      </c>
      <c r="C7" s="1084"/>
      <c r="D7" s="1084"/>
      <c r="E7" s="1084"/>
      <c r="F7" s="1084"/>
      <c r="G7" s="1084"/>
      <c r="H7" s="1084"/>
      <c r="I7" s="1084"/>
      <c r="J7" s="1084"/>
      <c r="K7" s="1084"/>
      <c r="L7" s="1084"/>
      <c r="M7" s="1084"/>
      <c r="N7" s="1084"/>
      <c r="O7" s="1084"/>
      <c r="P7" s="1085"/>
      <c r="Q7" s="1138">
        <v>5202</v>
      </c>
      <c r="R7" s="1139"/>
      <c r="S7" s="1139"/>
      <c r="T7" s="1139"/>
      <c r="U7" s="1139"/>
      <c r="V7" s="1139">
        <v>4894</v>
      </c>
      <c r="W7" s="1139"/>
      <c r="X7" s="1139"/>
      <c r="Y7" s="1139"/>
      <c r="Z7" s="1139"/>
      <c r="AA7" s="1139">
        <v>309</v>
      </c>
      <c r="AB7" s="1139"/>
      <c r="AC7" s="1139"/>
      <c r="AD7" s="1139"/>
      <c r="AE7" s="1140"/>
      <c r="AF7" s="1141">
        <v>265</v>
      </c>
      <c r="AG7" s="1142"/>
      <c r="AH7" s="1142"/>
      <c r="AI7" s="1142"/>
      <c r="AJ7" s="1143"/>
      <c r="AK7" s="1144">
        <v>379</v>
      </c>
      <c r="AL7" s="1145"/>
      <c r="AM7" s="1145"/>
      <c r="AN7" s="1145"/>
      <c r="AO7" s="1145"/>
      <c r="AP7" s="1145">
        <v>2735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394</v>
      </c>
      <c r="B23" s="973" t="s">
        <v>395</v>
      </c>
      <c r="C23" s="974"/>
      <c r="D23" s="974"/>
      <c r="E23" s="974"/>
      <c r="F23" s="974"/>
      <c r="G23" s="974"/>
      <c r="H23" s="974"/>
      <c r="I23" s="974"/>
      <c r="J23" s="974"/>
      <c r="K23" s="974"/>
      <c r="L23" s="974"/>
      <c r="M23" s="974"/>
      <c r="N23" s="974"/>
      <c r="O23" s="974"/>
      <c r="P23" s="984"/>
      <c r="Q23" s="1103">
        <v>5202</v>
      </c>
      <c r="R23" s="1097"/>
      <c r="S23" s="1097"/>
      <c r="T23" s="1097"/>
      <c r="U23" s="1097"/>
      <c r="V23" s="1097">
        <v>4894</v>
      </c>
      <c r="W23" s="1097"/>
      <c r="X23" s="1097"/>
      <c r="Y23" s="1097"/>
      <c r="Z23" s="1097"/>
      <c r="AA23" s="1097">
        <v>309</v>
      </c>
      <c r="AB23" s="1097"/>
      <c r="AC23" s="1097"/>
      <c r="AD23" s="1097"/>
      <c r="AE23" s="1104"/>
      <c r="AF23" s="1105">
        <v>265</v>
      </c>
      <c r="AG23" s="1097"/>
      <c r="AH23" s="1097"/>
      <c r="AI23" s="1097"/>
      <c r="AJ23" s="1106"/>
      <c r="AK23" s="1107"/>
      <c r="AL23" s="1108"/>
      <c r="AM23" s="1108"/>
      <c r="AN23" s="1108"/>
      <c r="AO23" s="1108"/>
      <c r="AP23" s="1097">
        <v>2735</v>
      </c>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375</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407</v>
      </c>
      <c r="C28" s="1084"/>
      <c r="D28" s="1084"/>
      <c r="E28" s="1084"/>
      <c r="F28" s="1084"/>
      <c r="G28" s="1084"/>
      <c r="H28" s="1084"/>
      <c r="I28" s="1084"/>
      <c r="J28" s="1084"/>
      <c r="K28" s="1084"/>
      <c r="L28" s="1084"/>
      <c r="M28" s="1084"/>
      <c r="N28" s="1084"/>
      <c r="O28" s="1084"/>
      <c r="P28" s="1085"/>
      <c r="Q28" s="1086">
        <v>681</v>
      </c>
      <c r="R28" s="1087"/>
      <c r="S28" s="1087"/>
      <c r="T28" s="1087"/>
      <c r="U28" s="1087"/>
      <c r="V28" s="1087">
        <v>620</v>
      </c>
      <c r="W28" s="1087"/>
      <c r="X28" s="1087"/>
      <c r="Y28" s="1087"/>
      <c r="Z28" s="1087"/>
      <c r="AA28" s="1087">
        <v>61</v>
      </c>
      <c r="AB28" s="1087"/>
      <c r="AC28" s="1087"/>
      <c r="AD28" s="1087"/>
      <c r="AE28" s="1088"/>
      <c r="AF28" s="1089">
        <v>61</v>
      </c>
      <c r="AG28" s="1087"/>
      <c r="AH28" s="1087"/>
      <c r="AI28" s="1087"/>
      <c r="AJ28" s="1090"/>
      <c r="AK28" s="1078">
        <v>64</v>
      </c>
      <c r="AL28" s="1079"/>
      <c r="AM28" s="1079"/>
      <c r="AN28" s="1079"/>
      <c r="AO28" s="1079"/>
      <c r="AP28" s="1079" t="s">
        <v>514</v>
      </c>
      <c r="AQ28" s="1079"/>
      <c r="AR28" s="1079"/>
      <c r="AS28" s="1079"/>
      <c r="AT28" s="1079"/>
      <c r="AU28" s="1079" t="s">
        <v>514</v>
      </c>
      <c r="AV28" s="1079"/>
      <c r="AW28" s="1079"/>
      <c r="AX28" s="1079"/>
      <c r="AY28" s="1079"/>
      <c r="AZ28" s="1080" t="s">
        <v>514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761</v>
      </c>
      <c r="R29" s="1075"/>
      <c r="S29" s="1075"/>
      <c r="T29" s="1075"/>
      <c r="U29" s="1075"/>
      <c r="V29" s="1075">
        <v>705</v>
      </c>
      <c r="W29" s="1075"/>
      <c r="X29" s="1075"/>
      <c r="Y29" s="1075"/>
      <c r="Z29" s="1075"/>
      <c r="AA29" s="1075">
        <v>56</v>
      </c>
      <c r="AB29" s="1075"/>
      <c r="AC29" s="1075"/>
      <c r="AD29" s="1075"/>
      <c r="AE29" s="1076"/>
      <c r="AF29" s="1071">
        <v>56</v>
      </c>
      <c r="AG29" s="1072"/>
      <c r="AH29" s="1072"/>
      <c r="AI29" s="1072"/>
      <c r="AJ29" s="1073"/>
      <c r="AK29" s="1016">
        <v>122</v>
      </c>
      <c r="AL29" s="1007"/>
      <c r="AM29" s="1007"/>
      <c r="AN29" s="1007"/>
      <c r="AO29" s="1007"/>
      <c r="AP29" s="1007" t="s">
        <v>514</v>
      </c>
      <c r="AQ29" s="1007"/>
      <c r="AR29" s="1007"/>
      <c r="AS29" s="1007"/>
      <c r="AT29" s="1007"/>
      <c r="AU29" s="1007" t="s">
        <v>514</v>
      </c>
      <c r="AV29" s="1007"/>
      <c r="AW29" s="1007"/>
      <c r="AX29" s="1007"/>
      <c r="AY29" s="1007"/>
      <c r="AZ29" s="1077" t="s">
        <v>514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98</v>
      </c>
      <c r="R30" s="1075"/>
      <c r="S30" s="1075"/>
      <c r="T30" s="1075"/>
      <c r="U30" s="1075"/>
      <c r="V30" s="1075">
        <v>98</v>
      </c>
      <c r="W30" s="1075"/>
      <c r="X30" s="1075"/>
      <c r="Y30" s="1075"/>
      <c r="Z30" s="1075"/>
      <c r="AA30" s="1075" t="s">
        <v>514</v>
      </c>
      <c r="AB30" s="1075"/>
      <c r="AC30" s="1075"/>
      <c r="AD30" s="1075"/>
      <c r="AE30" s="1076"/>
      <c r="AF30" s="1071" t="s">
        <v>410</v>
      </c>
      <c r="AG30" s="1072"/>
      <c r="AH30" s="1072"/>
      <c r="AI30" s="1072"/>
      <c r="AJ30" s="1073"/>
      <c r="AK30" s="1016">
        <v>28</v>
      </c>
      <c r="AL30" s="1007"/>
      <c r="AM30" s="1007"/>
      <c r="AN30" s="1007"/>
      <c r="AO30" s="1007"/>
      <c r="AP30" s="1007" t="s">
        <v>514</v>
      </c>
      <c r="AQ30" s="1007"/>
      <c r="AR30" s="1007"/>
      <c r="AS30" s="1007"/>
      <c r="AT30" s="1007"/>
      <c r="AU30" s="1007" t="s">
        <v>514</v>
      </c>
      <c r="AV30" s="1007"/>
      <c r="AW30" s="1007"/>
      <c r="AX30" s="1007"/>
      <c r="AY30" s="1007"/>
      <c r="AZ30" s="1077" t="s">
        <v>514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156</v>
      </c>
      <c r="R31" s="1075"/>
      <c r="S31" s="1075"/>
      <c r="T31" s="1075"/>
      <c r="U31" s="1075"/>
      <c r="V31" s="1075">
        <v>109</v>
      </c>
      <c r="W31" s="1075"/>
      <c r="X31" s="1075"/>
      <c r="Y31" s="1075"/>
      <c r="Z31" s="1075"/>
      <c r="AA31" s="1075">
        <v>47</v>
      </c>
      <c r="AB31" s="1075"/>
      <c r="AC31" s="1075"/>
      <c r="AD31" s="1075"/>
      <c r="AE31" s="1076"/>
      <c r="AF31" s="1071">
        <v>7</v>
      </c>
      <c r="AG31" s="1072"/>
      <c r="AH31" s="1072"/>
      <c r="AI31" s="1072"/>
      <c r="AJ31" s="1073"/>
      <c r="AK31" s="1016">
        <v>68</v>
      </c>
      <c r="AL31" s="1007"/>
      <c r="AM31" s="1007"/>
      <c r="AN31" s="1007"/>
      <c r="AO31" s="1007"/>
      <c r="AP31" s="1007">
        <v>328</v>
      </c>
      <c r="AQ31" s="1007"/>
      <c r="AR31" s="1007"/>
      <c r="AS31" s="1007"/>
      <c r="AT31" s="1007"/>
      <c r="AU31" s="1007">
        <v>197</v>
      </c>
      <c r="AV31" s="1007"/>
      <c r="AW31" s="1007"/>
      <c r="AX31" s="1007"/>
      <c r="AY31" s="1007"/>
      <c r="AZ31" s="1077" t="s">
        <v>514</v>
      </c>
      <c r="BA31" s="1077"/>
      <c r="BB31" s="1077"/>
      <c r="BC31" s="1077"/>
      <c r="BD31" s="107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413</v>
      </c>
      <c r="C32" s="1067"/>
      <c r="D32" s="1067"/>
      <c r="E32" s="1067"/>
      <c r="F32" s="1067"/>
      <c r="G32" s="1067"/>
      <c r="H32" s="1067"/>
      <c r="I32" s="1067"/>
      <c r="J32" s="1067"/>
      <c r="K32" s="1067"/>
      <c r="L32" s="1067"/>
      <c r="M32" s="1067"/>
      <c r="N32" s="1067"/>
      <c r="O32" s="1067"/>
      <c r="P32" s="1068"/>
      <c r="Q32" s="1074">
        <v>91</v>
      </c>
      <c r="R32" s="1075"/>
      <c r="S32" s="1075"/>
      <c r="T32" s="1075"/>
      <c r="U32" s="1075"/>
      <c r="V32" s="1075">
        <v>43</v>
      </c>
      <c r="W32" s="1075"/>
      <c r="X32" s="1075"/>
      <c r="Y32" s="1075"/>
      <c r="Z32" s="1075"/>
      <c r="AA32" s="1075">
        <v>48</v>
      </c>
      <c r="AB32" s="1075"/>
      <c r="AC32" s="1075"/>
      <c r="AD32" s="1075"/>
      <c r="AE32" s="1076"/>
      <c r="AF32" s="1071">
        <v>13</v>
      </c>
      <c r="AG32" s="1072"/>
      <c r="AH32" s="1072"/>
      <c r="AI32" s="1072"/>
      <c r="AJ32" s="1073"/>
      <c r="AK32" s="1016" t="s">
        <v>514</v>
      </c>
      <c r="AL32" s="1007"/>
      <c r="AM32" s="1007"/>
      <c r="AN32" s="1007"/>
      <c r="AO32" s="1007"/>
      <c r="AP32" s="1007" t="s">
        <v>514</v>
      </c>
      <c r="AQ32" s="1007"/>
      <c r="AR32" s="1007"/>
      <c r="AS32" s="1007"/>
      <c r="AT32" s="1007"/>
      <c r="AU32" s="1007" t="s">
        <v>514</v>
      </c>
      <c r="AV32" s="1007"/>
      <c r="AW32" s="1007"/>
      <c r="AX32" s="1007"/>
      <c r="AY32" s="1007"/>
      <c r="AZ32" s="1077" t="s">
        <v>514</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137</v>
      </c>
      <c r="AG63" s="995"/>
      <c r="AH63" s="995"/>
      <c r="AI63" s="995"/>
      <c r="AJ63" s="1058"/>
      <c r="AK63" s="1059"/>
      <c r="AL63" s="999"/>
      <c r="AM63" s="999"/>
      <c r="AN63" s="999"/>
      <c r="AO63" s="999"/>
      <c r="AP63" s="995">
        <v>328</v>
      </c>
      <c r="AQ63" s="995"/>
      <c r="AR63" s="995"/>
      <c r="AS63" s="995"/>
      <c r="AT63" s="995"/>
      <c r="AU63" s="995">
        <v>197</v>
      </c>
      <c r="AV63" s="995"/>
      <c r="AW63" s="995"/>
      <c r="AX63" s="995"/>
      <c r="AY63" s="995"/>
      <c r="AZ63" s="1053"/>
      <c r="BA63" s="1053"/>
      <c r="BB63" s="1053"/>
      <c r="BC63" s="1053"/>
      <c r="BD63" s="1053"/>
      <c r="BE63" s="996"/>
      <c r="BF63" s="996"/>
      <c r="BG63" s="996"/>
      <c r="BH63" s="996"/>
      <c r="BI63" s="997"/>
      <c r="BJ63" s="1054" t="s">
        <v>396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420</v>
      </c>
      <c r="W66" s="1038"/>
      <c r="X66" s="1038"/>
      <c r="Y66" s="1038"/>
      <c r="Z66" s="1039"/>
      <c r="AA66" s="1037" t="s">
        <v>421</v>
      </c>
      <c r="AB66" s="1038"/>
      <c r="AC66" s="1038"/>
      <c r="AD66" s="1038"/>
      <c r="AE66" s="1039"/>
      <c r="AF66" s="1043" t="s">
        <v>422</v>
      </c>
      <c r="AG66" s="1044"/>
      <c r="AH66" s="1044"/>
      <c r="AI66" s="1044"/>
      <c r="AJ66" s="1045"/>
      <c r="AK66" s="1037" t="s">
        <v>423</v>
      </c>
      <c r="AL66" s="1032"/>
      <c r="AM66" s="1032"/>
      <c r="AN66" s="1032"/>
      <c r="AO66" s="1033"/>
      <c r="AP66" s="1037" t="s">
        <v>424</v>
      </c>
      <c r="AQ66" s="1038"/>
      <c r="AR66" s="1038"/>
      <c r="AS66" s="1038"/>
      <c r="AT66" s="1039"/>
      <c r="AU66" s="1037" t="s">
        <v>425</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578</v>
      </c>
      <c r="C68" s="1022"/>
      <c r="D68" s="1022"/>
      <c r="E68" s="1022"/>
      <c r="F68" s="1022"/>
      <c r="G68" s="1022"/>
      <c r="H68" s="1022"/>
      <c r="I68" s="1022"/>
      <c r="J68" s="1022"/>
      <c r="K68" s="1022"/>
      <c r="L68" s="1022"/>
      <c r="M68" s="1022"/>
      <c r="N68" s="1022"/>
      <c r="O68" s="1022"/>
      <c r="P68" s="1023"/>
      <c r="Q68" s="1024">
        <v>7036</v>
      </c>
      <c r="R68" s="1018"/>
      <c r="S68" s="1018"/>
      <c r="T68" s="1018"/>
      <c r="U68" s="1018"/>
      <c r="V68" s="1018">
        <v>6106</v>
      </c>
      <c r="W68" s="1018"/>
      <c r="X68" s="1018"/>
      <c r="Y68" s="1018"/>
      <c r="Z68" s="1018"/>
      <c r="AA68" s="1018">
        <v>930</v>
      </c>
      <c r="AB68" s="1018"/>
      <c r="AC68" s="1018"/>
      <c r="AD68" s="1018"/>
      <c r="AE68" s="1018"/>
      <c r="AF68" s="1018">
        <v>930</v>
      </c>
      <c r="AG68" s="1018"/>
      <c r="AH68" s="1018"/>
      <c r="AI68" s="1018"/>
      <c r="AJ68" s="1018"/>
      <c r="AK68" s="1018">
        <v>11</v>
      </c>
      <c r="AL68" s="1018"/>
      <c r="AM68" s="1018"/>
      <c r="AN68" s="1018"/>
      <c r="AO68" s="1018"/>
      <c r="AP68" s="1018">
        <v>0</v>
      </c>
      <c r="AQ68" s="1018"/>
      <c r="AR68" s="1018"/>
      <c r="AS68" s="1018"/>
      <c r="AT68" s="1018"/>
      <c r="AU68" s="1018" t="s">
        <v>514</v>
      </c>
      <c r="AV68" s="1018"/>
      <c r="AW68" s="1018"/>
      <c r="AX68" s="1018"/>
      <c r="AY68" s="1018"/>
      <c r="AZ68" s="1019" t="s">
        <v>583</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579</v>
      </c>
      <c r="C69" s="1011"/>
      <c r="D69" s="1011"/>
      <c r="E69" s="1011"/>
      <c r="F69" s="1011"/>
      <c r="G69" s="1011"/>
      <c r="H69" s="1011"/>
      <c r="I69" s="1011"/>
      <c r="J69" s="1011"/>
      <c r="K69" s="1011"/>
      <c r="L69" s="1011"/>
      <c r="M69" s="1011"/>
      <c r="N69" s="1011"/>
      <c r="O69" s="1011"/>
      <c r="P69" s="1012"/>
      <c r="Q69" s="1013">
        <v>1332</v>
      </c>
      <c r="R69" s="1007"/>
      <c r="S69" s="1007"/>
      <c r="T69" s="1007"/>
      <c r="U69" s="1007"/>
      <c r="V69" s="1007">
        <v>1329</v>
      </c>
      <c r="W69" s="1007"/>
      <c r="X69" s="1007"/>
      <c r="Y69" s="1007"/>
      <c r="Z69" s="1007"/>
      <c r="AA69" s="1007">
        <v>3</v>
      </c>
      <c r="AB69" s="1007"/>
      <c r="AC69" s="1007"/>
      <c r="AD69" s="1007"/>
      <c r="AE69" s="1007"/>
      <c r="AF69" s="1007">
        <v>3</v>
      </c>
      <c r="AG69" s="1007"/>
      <c r="AH69" s="1007"/>
      <c r="AI69" s="1007"/>
      <c r="AJ69" s="1007"/>
      <c r="AK69" s="1007" t="s">
        <v>514</v>
      </c>
      <c r="AL69" s="1007"/>
      <c r="AM69" s="1007"/>
      <c r="AN69" s="1007"/>
      <c r="AO69" s="1007"/>
      <c r="AP69" s="1007">
        <v>15439</v>
      </c>
      <c r="AQ69" s="1007"/>
      <c r="AR69" s="1007"/>
      <c r="AS69" s="1007"/>
      <c r="AT69" s="1007"/>
      <c r="AU69" s="1007" t="s">
        <v>514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580</v>
      </c>
      <c r="C70" s="1011"/>
      <c r="D70" s="1011"/>
      <c r="E70" s="1011"/>
      <c r="F70" s="1011"/>
      <c r="G70" s="1011"/>
      <c r="H70" s="1011"/>
      <c r="I70" s="1011"/>
      <c r="J70" s="1011"/>
      <c r="K70" s="1011"/>
      <c r="L70" s="1011"/>
      <c r="M70" s="1011"/>
      <c r="N70" s="1011"/>
      <c r="O70" s="1011"/>
      <c r="P70" s="1012"/>
      <c r="Q70" s="1013">
        <v>4680</v>
      </c>
      <c r="R70" s="1007"/>
      <c r="S70" s="1007"/>
      <c r="T70" s="1007"/>
      <c r="U70" s="1007"/>
      <c r="V70" s="1007">
        <v>4534</v>
      </c>
      <c r="W70" s="1007"/>
      <c r="X70" s="1007"/>
      <c r="Y70" s="1007"/>
      <c r="Z70" s="1007"/>
      <c r="AA70" s="1007">
        <v>146</v>
      </c>
      <c r="AB70" s="1007"/>
      <c r="AC70" s="1007"/>
      <c r="AD70" s="1007"/>
      <c r="AE70" s="1007"/>
      <c r="AF70" s="1007">
        <v>126</v>
      </c>
      <c r="AG70" s="1007"/>
      <c r="AH70" s="1007"/>
      <c r="AI70" s="1007"/>
      <c r="AJ70" s="1007"/>
      <c r="AK70" s="1007">
        <v>147</v>
      </c>
      <c r="AL70" s="1007"/>
      <c r="AM70" s="1007"/>
      <c r="AN70" s="1007"/>
      <c r="AO70" s="1007"/>
      <c r="AP70" s="1007">
        <v>6977</v>
      </c>
      <c r="AQ70" s="1007"/>
      <c r="AR70" s="1007"/>
      <c r="AS70" s="1007"/>
      <c r="AT70" s="1007"/>
      <c r="AU70" s="1007" t="s">
        <v>514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581</v>
      </c>
      <c r="C71" s="1011"/>
      <c r="D71" s="1011"/>
      <c r="E71" s="1011"/>
      <c r="F71" s="1011"/>
      <c r="G71" s="1011"/>
      <c r="H71" s="1011"/>
      <c r="I71" s="1011"/>
      <c r="J71" s="1011"/>
      <c r="K71" s="1011"/>
      <c r="L71" s="1011"/>
      <c r="M71" s="1011"/>
      <c r="N71" s="1011"/>
      <c r="O71" s="1011"/>
      <c r="P71" s="1012"/>
      <c r="Q71" s="1013">
        <v>254</v>
      </c>
      <c r="R71" s="1007"/>
      <c r="S71" s="1007"/>
      <c r="T71" s="1007"/>
      <c r="U71" s="1007"/>
      <c r="V71" s="1007">
        <v>245</v>
      </c>
      <c r="W71" s="1007"/>
      <c r="X71" s="1007"/>
      <c r="Y71" s="1007"/>
      <c r="Z71" s="1007"/>
      <c r="AA71" s="1007">
        <v>9</v>
      </c>
      <c r="AB71" s="1007"/>
      <c r="AC71" s="1007"/>
      <c r="AD71" s="1007"/>
      <c r="AE71" s="1007"/>
      <c r="AF71" s="1007">
        <v>9</v>
      </c>
      <c r="AG71" s="1007"/>
      <c r="AH71" s="1007"/>
      <c r="AI71" s="1007"/>
      <c r="AJ71" s="1007"/>
      <c r="AK71" s="1007" t="s">
        <v>514</v>
      </c>
      <c r="AL71" s="1007"/>
      <c r="AM71" s="1007"/>
      <c r="AN71" s="1007"/>
      <c r="AO71" s="1007"/>
      <c r="AP71" s="1007" t="s">
        <v>514</v>
      </c>
      <c r="AQ71" s="1007"/>
      <c r="AR71" s="1007"/>
      <c r="AS71" s="1007"/>
      <c r="AT71" s="1007"/>
      <c r="AU71" s="1007" t="s">
        <v>514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582</v>
      </c>
      <c r="C72" s="1011"/>
      <c r="D72" s="1011"/>
      <c r="E72" s="1011"/>
      <c r="F72" s="1011"/>
      <c r="G72" s="1011"/>
      <c r="H72" s="1011"/>
      <c r="I72" s="1011"/>
      <c r="J72" s="1011"/>
      <c r="K72" s="1011"/>
      <c r="L72" s="1011"/>
      <c r="M72" s="1011"/>
      <c r="N72" s="1011"/>
      <c r="O72" s="1011"/>
      <c r="P72" s="1012"/>
      <c r="Q72" s="1013">
        <v>305293</v>
      </c>
      <c r="R72" s="1007"/>
      <c r="S72" s="1007"/>
      <c r="T72" s="1007"/>
      <c r="U72" s="1007"/>
      <c r="V72" s="1007">
        <v>294817</v>
      </c>
      <c r="W72" s="1007"/>
      <c r="X72" s="1007"/>
      <c r="Y72" s="1007"/>
      <c r="Z72" s="1007"/>
      <c r="AA72" s="1007">
        <v>10476</v>
      </c>
      <c r="AB72" s="1007"/>
      <c r="AC72" s="1007"/>
      <c r="AD72" s="1007"/>
      <c r="AE72" s="1007"/>
      <c r="AF72" s="1007">
        <v>6371</v>
      </c>
      <c r="AG72" s="1007"/>
      <c r="AH72" s="1007"/>
      <c r="AI72" s="1007"/>
      <c r="AJ72" s="1007"/>
      <c r="AK72" s="1007" t="s">
        <v>514</v>
      </c>
      <c r="AL72" s="1007"/>
      <c r="AM72" s="1007"/>
      <c r="AN72" s="1007"/>
      <c r="AO72" s="1007"/>
      <c r="AP72" s="1007" t="s">
        <v>514</v>
      </c>
      <c r="AQ72" s="1007"/>
      <c r="AR72" s="1007"/>
      <c r="AS72" s="1007"/>
      <c r="AT72" s="1007"/>
      <c r="AU72" s="1007" t="s">
        <v>514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394</v>
      </c>
      <c r="B88" s="973" t="s">
        <v>426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7439</v>
      </c>
      <c r="AG88" s="995"/>
      <c r="AH88" s="995"/>
      <c r="AI88" s="995"/>
      <c r="AJ88" s="995"/>
      <c r="AK88" s="999"/>
      <c r="AL88" s="999"/>
      <c r="AM88" s="999"/>
      <c r="AN88" s="999"/>
      <c r="AO88" s="999"/>
      <c r="AP88" s="995">
        <v>22416</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435</v>
      </c>
      <c r="AB109" s="932"/>
      <c r="AC109" s="932"/>
      <c r="AD109" s="932"/>
      <c r="AE109" s="933"/>
      <c r="AF109" s="934" t="s">
        <v>436</v>
      </c>
      <c r="AG109" s="932"/>
      <c r="AH109" s="932"/>
      <c r="AI109" s="932"/>
      <c r="AJ109" s="933"/>
      <c r="AK109" s="934" t="s">
        <v>312</v>
      </c>
      <c r="AL109" s="932"/>
      <c r="AM109" s="932"/>
      <c r="AN109" s="932"/>
      <c r="AO109" s="933"/>
      <c r="AP109" s="934" t="s">
        <v>437</v>
      </c>
      <c r="AQ109" s="932"/>
      <c r="AR109" s="932"/>
      <c r="AS109" s="932"/>
      <c r="AT109" s="965"/>
      <c r="AU109" s="931" t="s">
        <v>434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435</v>
      </c>
      <c r="BR109" s="932"/>
      <c r="BS109" s="932"/>
      <c r="BT109" s="932"/>
      <c r="BU109" s="933"/>
      <c r="BV109" s="934" t="s">
        <v>436</v>
      </c>
      <c r="BW109" s="932"/>
      <c r="BX109" s="932"/>
      <c r="BY109" s="932"/>
      <c r="BZ109" s="933"/>
      <c r="CA109" s="934" t="s">
        <v>312</v>
      </c>
      <c r="CB109" s="932"/>
      <c r="CC109" s="932"/>
      <c r="CD109" s="932"/>
      <c r="CE109" s="933"/>
      <c r="CF109" s="972" t="s">
        <v>437</v>
      </c>
      <c r="CG109" s="972"/>
      <c r="CH109" s="972"/>
      <c r="CI109" s="972"/>
      <c r="CJ109" s="972"/>
      <c r="CK109" s="934" t="s">
        <v>438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435</v>
      </c>
      <c r="DH109" s="932"/>
      <c r="DI109" s="932"/>
      <c r="DJ109" s="932"/>
      <c r="DK109" s="933"/>
      <c r="DL109" s="934" t="s">
        <v>436</v>
      </c>
      <c r="DM109" s="932"/>
      <c r="DN109" s="932"/>
      <c r="DO109" s="932"/>
      <c r="DP109" s="933"/>
      <c r="DQ109" s="934" t="s">
        <v>312</v>
      </c>
      <c r="DR109" s="932"/>
      <c r="DS109" s="932"/>
      <c r="DT109" s="932"/>
      <c r="DU109" s="933"/>
      <c r="DV109" s="934" t="s">
        <v>437</v>
      </c>
      <c r="DW109" s="932"/>
      <c r="DX109" s="932"/>
      <c r="DY109" s="932"/>
      <c r="DZ109" s="965"/>
    </row>
    <row r="110" spans="1:131" s="230" customFormat="1" ht="26.25" customHeight="1" x14ac:dyDescent="0.15">
      <c r="A110" s="843" t="s">
        <v>439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216536</v>
      </c>
      <c r="AB110" s="925"/>
      <c r="AC110" s="925"/>
      <c r="AD110" s="925"/>
      <c r="AE110" s="926"/>
      <c r="AF110" s="927">
        <v>229716</v>
      </c>
      <c r="AG110" s="925"/>
      <c r="AH110" s="925"/>
      <c r="AI110" s="925"/>
      <c r="AJ110" s="926"/>
      <c r="AK110" s="927">
        <v>237593</v>
      </c>
      <c r="AL110" s="925"/>
      <c r="AM110" s="925"/>
      <c r="AN110" s="925"/>
      <c r="AO110" s="926"/>
      <c r="AP110" s="928">
        <v>12.3</v>
      </c>
      <c r="AQ110" s="929"/>
      <c r="AR110" s="929"/>
      <c r="AS110" s="929"/>
      <c r="AT110" s="930"/>
      <c r="AU110" s="966" t="s">
        <v>75</v>
      </c>
      <c r="AV110" s="967"/>
      <c r="AW110" s="967"/>
      <c r="AX110" s="967"/>
      <c r="AY110" s="967"/>
      <c r="AZ110" s="896" t="s">
        <v>440</v>
      </c>
      <c r="BA110" s="844"/>
      <c r="BB110" s="844"/>
      <c r="BC110" s="844"/>
      <c r="BD110" s="844"/>
      <c r="BE110" s="844"/>
      <c r="BF110" s="844"/>
      <c r="BG110" s="844"/>
      <c r="BH110" s="844"/>
      <c r="BI110" s="844"/>
      <c r="BJ110" s="844"/>
      <c r="BK110" s="844"/>
      <c r="BL110" s="844"/>
      <c r="BM110" s="844"/>
      <c r="BN110" s="844"/>
      <c r="BO110" s="844"/>
      <c r="BP110" s="845"/>
      <c r="BQ110" s="897">
        <v>2360519</v>
      </c>
      <c r="BR110" s="878"/>
      <c r="BS110" s="878"/>
      <c r="BT110" s="878"/>
      <c r="BU110" s="878"/>
      <c r="BV110" s="878">
        <v>2767851</v>
      </c>
      <c r="BW110" s="878"/>
      <c r="BX110" s="878"/>
      <c r="BY110" s="878"/>
      <c r="BZ110" s="878"/>
      <c r="CA110" s="878">
        <v>2734883</v>
      </c>
      <c r="CB110" s="878"/>
      <c r="CC110" s="878"/>
      <c r="CD110" s="878"/>
      <c r="CE110" s="878"/>
      <c r="CF110" s="902">
        <v>141.9</v>
      </c>
      <c r="CG110" s="903"/>
      <c r="CH110" s="903"/>
      <c r="CI110" s="903"/>
      <c r="CJ110" s="903"/>
      <c r="CK110" s="962" t="s">
        <v>441</v>
      </c>
      <c r="CL110" s="855"/>
      <c r="CM110" s="896" t="s">
        <v>442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447</v>
      </c>
      <c r="DH110" s="878"/>
      <c r="DI110" s="878"/>
      <c r="DJ110" s="878"/>
      <c r="DK110" s="878"/>
      <c r="DL110" s="878">
        <v>53805</v>
      </c>
      <c r="DM110" s="878"/>
      <c r="DN110" s="878"/>
      <c r="DO110" s="878"/>
      <c r="DP110" s="878"/>
      <c r="DQ110" s="878">
        <v>51707</v>
      </c>
      <c r="DR110" s="878"/>
      <c r="DS110" s="878"/>
      <c r="DT110" s="878"/>
      <c r="DU110" s="878"/>
      <c r="DV110" s="879">
        <v>2.7</v>
      </c>
      <c r="DW110" s="879"/>
      <c r="DX110" s="879"/>
      <c r="DY110" s="879"/>
      <c r="DZ110" s="880"/>
    </row>
    <row r="111" spans="1:131" s="230" customFormat="1" ht="26.25" customHeight="1" x14ac:dyDescent="0.15">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396</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22680</v>
      </c>
      <c r="BR111" s="853"/>
      <c r="BS111" s="853"/>
      <c r="BT111" s="853"/>
      <c r="BU111" s="853"/>
      <c r="BV111" s="853">
        <v>73318</v>
      </c>
      <c r="BW111" s="853"/>
      <c r="BX111" s="853"/>
      <c r="BY111" s="853"/>
      <c r="BZ111" s="853"/>
      <c r="CA111" s="853">
        <v>103562</v>
      </c>
      <c r="CB111" s="853"/>
      <c r="CC111" s="853"/>
      <c r="CD111" s="853"/>
      <c r="CE111" s="853"/>
      <c r="CF111" s="911">
        <v>5.4</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396</v>
      </c>
      <c r="DH111" s="853"/>
      <c r="DI111" s="853"/>
      <c r="DJ111" s="853"/>
      <c r="DK111" s="853"/>
      <c r="DL111" s="853" t="s">
        <v>396</v>
      </c>
      <c r="DM111" s="853"/>
      <c r="DN111" s="853"/>
      <c r="DO111" s="853"/>
      <c r="DP111" s="853"/>
      <c r="DQ111" s="853" t="s">
        <v>396</v>
      </c>
      <c r="DR111" s="853"/>
      <c r="DS111" s="853"/>
      <c r="DT111" s="853"/>
      <c r="DU111" s="853"/>
      <c r="DV111" s="830" t="s">
        <v>396</v>
      </c>
      <c r="DW111" s="830"/>
      <c r="DX111" s="830"/>
      <c r="DY111" s="830"/>
      <c r="DZ111" s="831"/>
    </row>
    <row r="112" spans="1:131" s="230" customFormat="1" ht="26.25" customHeight="1" x14ac:dyDescent="0.15">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396</v>
      </c>
      <c r="AB112" s="816"/>
      <c r="AC112" s="816"/>
      <c r="AD112" s="816"/>
      <c r="AE112" s="817"/>
      <c r="AF112" s="818" t="s">
        <v>396</v>
      </c>
      <c r="AG112" s="816"/>
      <c r="AH112" s="816"/>
      <c r="AI112" s="816"/>
      <c r="AJ112" s="817"/>
      <c r="AK112" s="818" t="s">
        <v>396</v>
      </c>
      <c r="AL112" s="816"/>
      <c r="AM112" s="816"/>
      <c r="AN112" s="816"/>
      <c r="AO112" s="817"/>
      <c r="AP112" s="860" t="s">
        <v>130</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256439</v>
      </c>
      <c r="BR112" s="853"/>
      <c r="BS112" s="853"/>
      <c r="BT112" s="853"/>
      <c r="BU112" s="853"/>
      <c r="BV112" s="853">
        <v>189098</v>
      </c>
      <c r="BW112" s="853"/>
      <c r="BX112" s="853"/>
      <c r="BY112" s="853"/>
      <c r="BZ112" s="853"/>
      <c r="CA112" s="853">
        <v>196736</v>
      </c>
      <c r="CB112" s="853"/>
      <c r="CC112" s="853"/>
      <c r="CD112" s="853"/>
      <c r="CE112" s="853"/>
      <c r="CF112" s="911">
        <v>10.199999999999999</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396</v>
      </c>
      <c r="DH112" s="853"/>
      <c r="DI112" s="853"/>
      <c r="DJ112" s="853"/>
      <c r="DK112" s="853"/>
      <c r="DL112" s="853" t="s">
        <v>130</v>
      </c>
      <c r="DM112" s="853"/>
      <c r="DN112" s="853"/>
      <c r="DO112" s="853"/>
      <c r="DP112" s="853"/>
      <c r="DQ112" s="853" t="s">
        <v>130</v>
      </c>
      <c r="DR112" s="853"/>
      <c r="DS112" s="853"/>
      <c r="DT112" s="853"/>
      <c r="DU112" s="853"/>
      <c r="DV112" s="830" t="s">
        <v>396</v>
      </c>
      <c r="DW112" s="830"/>
      <c r="DX112" s="830"/>
      <c r="DY112" s="830"/>
      <c r="DZ112" s="831"/>
    </row>
    <row r="113" spans="1:130" s="230"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28164</v>
      </c>
      <c r="AB113" s="955"/>
      <c r="AC113" s="955"/>
      <c r="AD113" s="955"/>
      <c r="AE113" s="956"/>
      <c r="AF113" s="957">
        <v>28511</v>
      </c>
      <c r="AG113" s="955"/>
      <c r="AH113" s="955"/>
      <c r="AI113" s="955"/>
      <c r="AJ113" s="956"/>
      <c r="AK113" s="957">
        <v>40712</v>
      </c>
      <c r="AL113" s="955"/>
      <c r="AM113" s="955"/>
      <c r="AN113" s="955"/>
      <c r="AO113" s="956"/>
      <c r="AP113" s="958">
        <v>2.1</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335521</v>
      </c>
      <c r="BR113" s="853"/>
      <c r="BS113" s="853"/>
      <c r="BT113" s="853"/>
      <c r="BU113" s="853"/>
      <c r="BV113" s="853">
        <v>375893</v>
      </c>
      <c r="BW113" s="853"/>
      <c r="BX113" s="853"/>
      <c r="BY113" s="853"/>
      <c r="BZ113" s="853"/>
      <c r="CA113" s="853">
        <v>404669</v>
      </c>
      <c r="CB113" s="853"/>
      <c r="CC113" s="853"/>
      <c r="CD113" s="853"/>
      <c r="CE113" s="853"/>
      <c r="CF113" s="911">
        <v>21</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396</v>
      </c>
      <c r="DH113" s="816"/>
      <c r="DI113" s="816"/>
      <c r="DJ113" s="816"/>
      <c r="DK113" s="817"/>
      <c r="DL113" s="818" t="s">
        <v>396</v>
      </c>
      <c r="DM113" s="816"/>
      <c r="DN113" s="816"/>
      <c r="DO113" s="816"/>
      <c r="DP113" s="817"/>
      <c r="DQ113" s="818" t="s">
        <v>396</v>
      </c>
      <c r="DR113" s="816"/>
      <c r="DS113" s="816"/>
      <c r="DT113" s="816"/>
      <c r="DU113" s="817"/>
      <c r="DV113" s="860" t="s">
        <v>396</v>
      </c>
      <c r="DW113" s="861"/>
      <c r="DX113" s="861"/>
      <c r="DY113" s="861"/>
      <c r="DZ113" s="862"/>
    </row>
    <row r="114" spans="1:130" s="230"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73217</v>
      </c>
      <c r="AB114" s="816"/>
      <c r="AC114" s="816"/>
      <c r="AD114" s="816"/>
      <c r="AE114" s="817"/>
      <c r="AF114" s="818">
        <v>80161</v>
      </c>
      <c r="AG114" s="816"/>
      <c r="AH114" s="816"/>
      <c r="AI114" s="816"/>
      <c r="AJ114" s="817"/>
      <c r="AK114" s="818">
        <v>89259</v>
      </c>
      <c r="AL114" s="816"/>
      <c r="AM114" s="816"/>
      <c r="AN114" s="816"/>
      <c r="AO114" s="817"/>
      <c r="AP114" s="860">
        <v>4.5999999999999996</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178821</v>
      </c>
      <c r="BR114" s="853"/>
      <c r="BS114" s="853"/>
      <c r="BT114" s="853"/>
      <c r="BU114" s="853"/>
      <c r="BV114" s="853">
        <v>115480</v>
      </c>
      <c r="BW114" s="853"/>
      <c r="BX114" s="853"/>
      <c r="BY114" s="853"/>
      <c r="BZ114" s="853"/>
      <c r="CA114" s="853">
        <v>96040</v>
      </c>
      <c r="CB114" s="853"/>
      <c r="CC114" s="853"/>
      <c r="CD114" s="853"/>
      <c r="CE114" s="853"/>
      <c r="CF114" s="911">
        <v>5</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396</v>
      </c>
      <c r="DH114" s="816"/>
      <c r="DI114" s="816"/>
      <c r="DJ114" s="816"/>
      <c r="DK114" s="817"/>
      <c r="DL114" s="818" t="s">
        <v>396</v>
      </c>
      <c r="DM114" s="816"/>
      <c r="DN114" s="816"/>
      <c r="DO114" s="816"/>
      <c r="DP114" s="817"/>
      <c r="DQ114" s="818" t="s">
        <v>130</v>
      </c>
      <c r="DR114" s="816"/>
      <c r="DS114" s="816"/>
      <c r="DT114" s="816"/>
      <c r="DU114" s="817"/>
      <c r="DV114" s="860" t="s">
        <v>130</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516</v>
      </c>
      <c r="AB115" s="955"/>
      <c r="AC115" s="955"/>
      <c r="AD115" s="955"/>
      <c r="AE115" s="956"/>
      <c r="AF115" s="957">
        <v>9661</v>
      </c>
      <c r="AG115" s="955"/>
      <c r="AH115" s="955"/>
      <c r="AI115" s="955"/>
      <c r="AJ115" s="956"/>
      <c r="AK115" s="957">
        <v>16182</v>
      </c>
      <c r="AL115" s="955"/>
      <c r="AM115" s="955"/>
      <c r="AN115" s="955"/>
      <c r="AO115" s="956"/>
      <c r="AP115" s="958">
        <v>0.8</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396</v>
      </c>
      <c r="BR115" s="853"/>
      <c r="BS115" s="853"/>
      <c r="BT115" s="853"/>
      <c r="BU115" s="853"/>
      <c r="BV115" s="853" t="s">
        <v>396</v>
      </c>
      <c r="BW115" s="853"/>
      <c r="BX115" s="853"/>
      <c r="BY115" s="853"/>
      <c r="BZ115" s="853"/>
      <c r="CA115" s="853" t="s">
        <v>396</v>
      </c>
      <c r="CB115" s="853"/>
      <c r="CC115" s="853"/>
      <c r="CD115" s="853"/>
      <c r="CE115" s="853"/>
      <c r="CF115" s="911" t="s">
        <v>396</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396</v>
      </c>
      <c r="DH115" s="816"/>
      <c r="DI115" s="816"/>
      <c r="DJ115" s="816"/>
      <c r="DK115" s="817"/>
      <c r="DL115" s="818" t="s">
        <v>396</v>
      </c>
      <c r="DM115" s="816"/>
      <c r="DN115" s="816"/>
      <c r="DO115" s="816"/>
      <c r="DP115" s="817"/>
      <c r="DQ115" s="818" t="s">
        <v>396</v>
      </c>
      <c r="DR115" s="816"/>
      <c r="DS115" s="816"/>
      <c r="DT115" s="816"/>
      <c r="DU115" s="817"/>
      <c r="DV115" s="860" t="s">
        <v>130</v>
      </c>
      <c r="DW115" s="861"/>
      <c r="DX115" s="861"/>
      <c r="DY115" s="861"/>
      <c r="DZ115" s="862"/>
    </row>
    <row r="116" spans="1:130" s="230"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396</v>
      </c>
      <c r="AB116" s="816"/>
      <c r="AC116" s="816"/>
      <c r="AD116" s="816"/>
      <c r="AE116" s="817"/>
      <c r="AF116" s="818" t="s">
        <v>396</v>
      </c>
      <c r="AG116" s="816"/>
      <c r="AH116" s="816"/>
      <c r="AI116" s="816"/>
      <c r="AJ116" s="817"/>
      <c r="AK116" s="818" t="s">
        <v>396</v>
      </c>
      <c r="AL116" s="816"/>
      <c r="AM116" s="816"/>
      <c r="AN116" s="816"/>
      <c r="AO116" s="817"/>
      <c r="AP116" s="860" t="s">
        <v>130</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396</v>
      </c>
      <c r="BR116" s="853"/>
      <c r="BS116" s="853"/>
      <c r="BT116" s="853"/>
      <c r="BU116" s="853"/>
      <c r="BV116" s="853" t="s">
        <v>396</v>
      </c>
      <c r="BW116" s="853"/>
      <c r="BX116" s="853"/>
      <c r="BY116" s="853"/>
      <c r="BZ116" s="853"/>
      <c r="CA116" s="853" t="s">
        <v>130</v>
      </c>
      <c r="CB116" s="853"/>
      <c r="CC116" s="853"/>
      <c r="CD116" s="853"/>
      <c r="CE116" s="853"/>
      <c r="CF116" s="911" t="s">
        <v>396</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396</v>
      </c>
      <c r="DH116" s="816"/>
      <c r="DI116" s="816"/>
      <c r="DJ116" s="816"/>
      <c r="DK116" s="817"/>
      <c r="DL116" s="818" t="s">
        <v>396</v>
      </c>
      <c r="DM116" s="816"/>
      <c r="DN116" s="816"/>
      <c r="DO116" s="816"/>
      <c r="DP116" s="817"/>
      <c r="DQ116" s="818" t="s">
        <v>130</v>
      </c>
      <c r="DR116" s="816"/>
      <c r="DS116" s="816"/>
      <c r="DT116" s="816"/>
      <c r="DU116" s="817"/>
      <c r="DV116" s="860" t="s">
        <v>396</v>
      </c>
      <c r="DW116" s="861"/>
      <c r="DX116" s="861"/>
      <c r="DY116" s="861"/>
      <c r="DZ116" s="862"/>
    </row>
    <row r="117" spans="1:130" s="230"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318433</v>
      </c>
      <c r="AB117" s="939"/>
      <c r="AC117" s="939"/>
      <c r="AD117" s="939"/>
      <c r="AE117" s="940"/>
      <c r="AF117" s="941">
        <v>348049</v>
      </c>
      <c r="AG117" s="939"/>
      <c r="AH117" s="939"/>
      <c r="AI117" s="939"/>
      <c r="AJ117" s="940"/>
      <c r="AK117" s="941">
        <v>383746</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396</v>
      </c>
      <c r="BR117" s="853"/>
      <c r="BS117" s="853"/>
      <c r="BT117" s="853"/>
      <c r="BU117" s="853"/>
      <c r="BV117" s="853" t="s">
        <v>130</v>
      </c>
      <c r="BW117" s="853"/>
      <c r="BX117" s="853"/>
      <c r="BY117" s="853"/>
      <c r="BZ117" s="853"/>
      <c r="CA117" s="853" t="s">
        <v>130</v>
      </c>
      <c r="CB117" s="853"/>
      <c r="CC117" s="853"/>
      <c r="CD117" s="853"/>
      <c r="CE117" s="853"/>
      <c r="CF117" s="911" t="s">
        <v>396</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396</v>
      </c>
      <c r="DH117" s="816"/>
      <c r="DI117" s="816"/>
      <c r="DJ117" s="816"/>
      <c r="DK117" s="817"/>
      <c r="DL117" s="818" t="s">
        <v>130</v>
      </c>
      <c r="DM117" s="816"/>
      <c r="DN117" s="816"/>
      <c r="DO117" s="816"/>
      <c r="DP117" s="817"/>
      <c r="DQ117" s="818" t="s">
        <v>396</v>
      </c>
      <c r="DR117" s="816"/>
      <c r="DS117" s="816"/>
      <c r="DT117" s="816"/>
      <c r="DU117" s="817"/>
      <c r="DV117" s="860" t="s">
        <v>396</v>
      </c>
      <c r="DW117" s="861"/>
      <c r="DX117" s="861"/>
      <c r="DY117" s="861"/>
      <c r="DZ117" s="862"/>
    </row>
    <row r="118" spans="1:130" s="230" customFormat="1" ht="26.25" customHeight="1" x14ac:dyDescent="0.15">
      <c r="A118" s="931" t="s">
        <v>438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435</v>
      </c>
      <c r="AB118" s="932"/>
      <c r="AC118" s="932"/>
      <c r="AD118" s="932"/>
      <c r="AE118" s="933"/>
      <c r="AF118" s="934" t="s">
        <v>436</v>
      </c>
      <c r="AG118" s="932"/>
      <c r="AH118" s="932"/>
      <c r="AI118" s="932"/>
      <c r="AJ118" s="933"/>
      <c r="AK118" s="934" t="s">
        <v>312</v>
      </c>
      <c r="AL118" s="932"/>
      <c r="AM118" s="932"/>
      <c r="AN118" s="932"/>
      <c r="AO118" s="933"/>
      <c r="AP118" s="935" t="s">
        <v>437</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396</v>
      </c>
      <c r="BR118" s="881"/>
      <c r="BS118" s="881"/>
      <c r="BT118" s="881"/>
      <c r="BU118" s="881"/>
      <c r="BV118" s="881" t="s">
        <v>130</v>
      </c>
      <c r="BW118" s="881"/>
      <c r="BX118" s="881"/>
      <c r="BY118" s="881"/>
      <c r="BZ118" s="881"/>
      <c r="CA118" s="881" t="s">
        <v>396</v>
      </c>
      <c r="CB118" s="881"/>
      <c r="CC118" s="881"/>
      <c r="CD118" s="881"/>
      <c r="CE118" s="881"/>
      <c r="CF118" s="911" t="s">
        <v>396</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396</v>
      </c>
      <c r="DH118" s="816"/>
      <c r="DI118" s="816"/>
      <c r="DJ118" s="816"/>
      <c r="DK118" s="817"/>
      <c r="DL118" s="818" t="s">
        <v>396</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15">
      <c r="A119" s="854" t="s">
        <v>441</v>
      </c>
      <c r="B119" s="855"/>
      <c r="C119" s="896" t="s">
        <v>442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396</v>
      </c>
      <c r="AB119" s="925"/>
      <c r="AC119" s="925"/>
      <c r="AD119" s="925"/>
      <c r="AE119" s="926"/>
      <c r="AF119" s="927" t="s">
        <v>396</v>
      </c>
      <c r="AG119" s="925"/>
      <c r="AH119" s="925"/>
      <c r="AI119" s="925"/>
      <c r="AJ119" s="926"/>
      <c r="AK119" s="927" t="s">
        <v>396</v>
      </c>
      <c r="AL119" s="925"/>
      <c r="AM119" s="925"/>
      <c r="AN119" s="925"/>
      <c r="AO119" s="926"/>
      <c r="AP119" s="928" t="s">
        <v>396</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467</v>
      </c>
      <c r="BP119" s="914"/>
      <c r="BQ119" s="915">
        <v>3153980</v>
      </c>
      <c r="BR119" s="881"/>
      <c r="BS119" s="881"/>
      <c r="BT119" s="881"/>
      <c r="BU119" s="881"/>
      <c r="BV119" s="881">
        <v>3521640</v>
      </c>
      <c r="BW119" s="881"/>
      <c r="BX119" s="881"/>
      <c r="BY119" s="881"/>
      <c r="BZ119" s="881"/>
      <c r="CA119" s="881">
        <v>3535890</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22233</v>
      </c>
      <c r="DH119" s="800"/>
      <c r="DI119" s="800"/>
      <c r="DJ119" s="800"/>
      <c r="DK119" s="801"/>
      <c r="DL119" s="802">
        <v>19513</v>
      </c>
      <c r="DM119" s="800"/>
      <c r="DN119" s="800"/>
      <c r="DO119" s="800"/>
      <c r="DP119" s="801"/>
      <c r="DQ119" s="802">
        <v>51855</v>
      </c>
      <c r="DR119" s="800"/>
      <c r="DS119" s="800"/>
      <c r="DT119" s="800"/>
      <c r="DU119" s="801"/>
      <c r="DV119" s="884">
        <v>2.7</v>
      </c>
      <c r="DW119" s="885"/>
      <c r="DX119" s="885"/>
      <c r="DY119" s="885"/>
      <c r="DZ119" s="886"/>
    </row>
    <row r="120" spans="1:130" s="230" customFormat="1" ht="26.25" customHeight="1" x14ac:dyDescent="0.15">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396</v>
      </c>
      <c r="AB120" s="816"/>
      <c r="AC120" s="816"/>
      <c r="AD120" s="816"/>
      <c r="AE120" s="817"/>
      <c r="AF120" s="818" t="s">
        <v>396</v>
      </c>
      <c r="AG120" s="816"/>
      <c r="AH120" s="816"/>
      <c r="AI120" s="816"/>
      <c r="AJ120" s="817"/>
      <c r="AK120" s="818" t="s">
        <v>396</v>
      </c>
      <c r="AL120" s="816"/>
      <c r="AM120" s="816"/>
      <c r="AN120" s="816"/>
      <c r="AO120" s="817"/>
      <c r="AP120" s="860" t="s">
        <v>396</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2630036</v>
      </c>
      <c r="BR120" s="878"/>
      <c r="BS120" s="878"/>
      <c r="BT120" s="878"/>
      <c r="BU120" s="878"/>
      <c r="BV120" s="878">
        <v>2790580</v>
      </c>
      <c r="BW120" s="878"/>
      <c r="BX120" s="878"/>
      <c r="BY120" s="878"/>
      <c r="BZ120" s="878"/>
      <c r="CA120" s="878">
        <v>3671044</v>
      </c>
      <c r="CB120" s="878"/>
      <c r="CC120" s="878"/>
      <c r="CD120" s="878"/>
      <c r="CE120" s="878"/>
      <c r="CF120" s="902">
        <v>190.5</v>
      </c>
      <c r="CG120" s="903"/>
      <c r="CH120" s="903"/>
      <c r="CI120" s="903"/>
      <c r="CJ120" s="903"/>
      <c r="CK120" s="904" t="s">
        <v>471</v>
      </c>
      <c r="CL120" s="888"/>
      <c r="CM120" s="888"/>
      <c r="CN120" s="888"/>
      <c r="CO120" s="889"/>
      <c r="CP120" s="908" t="s">
        <v>411</v>
      </c>
      <c r="CQ120" s="909"/>
      <c r="CR120" s="909"/>
      <c r="CS120" s="909"/>
      <c r="CT120" s="909"/>
      <c r="CU120" s="909"/>
      <c r="CV120" s="909"/>
      <c r="CW120" s="909"/>
      <c r="CX120" s="909"/>
      <c r="CY120" s="909"/>
      <c r="CZ120" s="909"/>
      <c r="DA120" s="909"/>
      <c r="DB120" s="909"/>
      <c r="DC120" s="909"/>
      <c r="DD120" s="909"/>
      <c r="DE120" s="909"/>
      <c r="DF120" s="910"/>
      <c r="DG120" s="897">
        <v>256439</v>
      </c>
      <c r="DH120" s="878"/>
      <c r="DI120" s="878"/>
      <c r="DJ120" s="878"/>
      <c r="DK120" s="878"/>
      <c r="DL120" s="878">
        <v>189098</v>
      </c>
      <c r="DM120" s="878"/>
      <c r="DN120" s="878"/>
      <c r="DO120" s="878"/>
      <c r="DP120" s="878"/>
      <c r="DQ120" s="878">
        <v>196736</v>
      </c>
      <c r="DR120" s="878"/>
      <c r="DS120" s="878"/>
      <c r="DT120" s="878"/>
      <c r="DU120" s="878"/>
      <c r="DV120" s="879">
        <v>10.199999999999999</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396</v>
      </c>
      <c r="AB121" s="816"/>
      <c r="AC121" s="816"/>
      <c r="AD121" s="816"/>
      <c r="AE121" s="817"/>
      <c r="AF121" s="818" t="s">
        <v>396</v>
      </c>
      <c r="AG121" s="816"/>
      <c r="AH121" s="816"/>
      <c r="AI121" s="816"/>
      <c r="AJ121" s="817"/>
      <c r="AK121" s="818" t="s">
        <v>130</v>
      </c>
      <c r="AL121" s="816"/>
      <c r="AM121" s="816"/>
      <c r="AN121" s="816"/>
      <c r="AO121" s="817"/>
      <c r="AP121" s="860" t="s">
        <v>396</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30243</v>
      </c>
      <c r="BR121" s="853"/>
      <c r="BS121" s="853"/>
      <c r="BT121" s="853"/>
      <c r="BU121" s="853"/>
      <c r="BV121" s="853" t="s">
        <v>396</v>
      </c>
      <c r="BW121" s="853"/>
      <c r="BX121" s="853"/>
      <c r="BY121" s="853"/>
      <c r="BZ121" s="853"/>
      <c r="CA121" s="853">
        <v>16226</v>
      </c>
      <c r="CB121" s="853"/>
      <c r="CC121" s="853"/>
      <c r="CD121" s="853"/>
      <c r="CE121" s="853"/>
      <c r="CF121" s="911">
        <v>0.8</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t="s">
        <v>396</v>
      </c>
      <c r="DH121" s="853"/>
      <c r="DI121" s="853"/>
      <c r="DJ121" s="853"/>
      <c r="DK121" s="853"/>
      <c r="DL121" s="853" t="s">
        <v>396</v>
      </c>
      <c r="DM121" s="853"/>
      <c r="DN121" s="853"/>
      <c r="DO121" s="853"/>
      <c r="DP121" s="853"/>
      <c r="DQ121" s="853" t="s">
        <v>396</v>
      </c>
      <c r="DR121" s="853"/>
      <c r="DS121" s="853"/>
      <c r="DT121" s="853"/>
      <c r="DU121" s="853"/>
      <c r="DV121" s="830" t="s">
        <v>396</v>
      </c>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396</v>
      </c>
      <c r="AB122" s="816"/>
      <c r="AC122" s="816"/>
      <c r="AD122" s="816"/>
      <c r="AE122" s="817"/>
      <c r="AF122" s="818" t="s">
        <v>130</v>
      </c>
      <c r="AG122" s="816"/>
      <c r="AH122" s="816"/>
      <c r="AI122" s="816"/>
      <c r="AJ122" s="817"/>
      <c r="AK122" s="818" t="s">
        <v>130</v>
      </c>
      <c r="AL122" s="816"/>
      <c r="AM122" s="816"/>
      <c r="AN122" s="816"/>
      <c r="AO122" s="817"/>
      <c r="AP122" s="860" t="s">
        <v>396</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2679296</v>
      </c>
      <c r="BR122" s="881"/>
      <c r="BS122" s="881"/>
      <c r="BT122" s="881"/>
      <c r="BU122" s="881"/>
      <c r="BV122" s="881">
        <v>2570459</v>
      </c>
      <c r="BW122" s="881"/>
      <c r="BX122" s="881"/>
      <c r="BY122" s="881"/>
      <c r="BZ122" s="881"/>
      <c r="CA122" s="881">
        <v>2466428</v>
      </c>
      <c r="CB122" s="881"/>
      <c r="CC122" s="881"/>
      <c r="CD122" s="881"/>
      <c r="CE122" s="881"/>
      <c r="CF122" s="882">
        <v>128</v>
      </c>
      <c r="CG122" s="883"/>
      <c r="CH122" s="883"/>
      <c r="CI122" s="883"/>
      <c r="CJ122" s="883"/>
      <c r="CK122" s="905"/>
      <c r="CL122" s="891"/>
      <c r="CM122" s="891"/>
      <c r="CN122" s="891"/>
      <c r="CO122" s="892"/>
      <c r="CP122" s="871" t="s">
        <v>409</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396</v>
      </c>
      <c r="DR122" s="853"/>
      <c r="DS122" s="853"/>
      <c r="DT122" s="853"/>
      <c r="DU122" s="853"/>
      <c r="DV122" s="830" t="s">
        <v>396</v>
      </c>
      <c r="DW122" s="830"/>
      <c r="DX122" s="830"/>
      <c r="DY122" s="830"/>
      <c r="DZ122" s="831"/>
    </row>
    <row r="123" spans="1:130" s="230"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396</v>
      </c>
      <c r="AG123" s="816"/>
      <c r="AH123" s="816"/>
      <c r="AI123" s="816"/>
      <c r="AJ123" s="817"/>
      <c r="AK123" s="818" t="s">
        <v>396</v>
      </c>
      <c r="AL123" s="816"/>
      <c r="AM123" s="816"/>
      <c r="AN123" s="816"/>
      <c r="AO123" s="817"/>
      <c r="AP123" s="860" t="s">
        <v>396</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476</v>
      </c>
      <c r="BP123" s="914"/>
      <c r="BQ123" s="868">
        <v>5339575</v>
      </c>
      <c r="BR123" s="869"/>
      <c r="BS123" s="869"/>
      <c r="BT123" s="869"/>
      <c r="BU123" s="869"/>
      <c r="BV123" s="869">
        <v>5361039</v>
      </c>
      <c r="BW123" s="869"/>
      <c r="BX123" s="869"/>
      <c r="BY123" s="869"/>
      <c r="BZ123" s="869"/>
      <c r="CA123" s="869">
        <v>6153698</v>
      </c>
      <c r="CB123" s="869"/>
      <c r="CC123" s="869"/>
      <c r="CD123" s="869"/>
      <c r="CE123" s="869"/>
      <c r="CF123" s="784"/>
      <c r="CG123" s="785"/>
      <c r="CH123" s="785"/>
      <c r="CI123" s="785"/>
      <c r="CJ123" s="870"/>
      <c r="CK123" s="905"/>
      <c r="CL123" s="891"/>
      <c r="CM123" s="891"/>
      <c r="CN123" s="891"/>
      <c r="CO123" s="892"/>
      <c r="CP123" s="871" t="s">
        <v>477</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396</v>
      </c>
      <c r="DM123" s="816"/>
      <c r="DN123" s="816"/>
      <c r="DO123" s="816"/>
      <c r="DP123" s="817"/>
      <c r="DQ123" s="818" t="s">
        <v>396</v>
      </c>
      <c r="DR123" s="816"/>
      <c r="DS123" s="816"/>
      <c r="DT123" s="816"/>
      <c r="DU123" s="817"/>
      <c r="DV123" s="860" t="s">
        <v>396</v>
      </c>
      <c r="DW123" s="861"/>
      <c r="DX123" s="861"/>
      <c r="DY123" s="861"/>
      <c r="DZ123" s="862"/>
    </row>
    <row r="124" spans="1:130" s="230" customFormat="1" ht="26.25" customHeight="1" thickBot="1" x14ac:dyDescent="0.2">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396</v>
      </c>
      <c r="AB124" s="816"/>
      <c r="AC124" s="816"/>
      <c r="AD124" s="816"/>
      <c r="AE124" s="817"/>
      <c r="AF124" s="818" t="s">
        <v>396</v>
      </c>
      <c r="AG124" s="816"/>
      <c r="AH124" s="816"/>
      <c r="AI124" s="816"/>
      <c r="AJ124" s="817"/>
      <c r="AK124" s="818" t="s">
        <v>130</v>
      </c>
      <c r="AL124" s="816"/>
      <c r="AM124" s="816"/>
      <c r="AN124" s="816"/>
      <c r="AO124" s="817"/>
      <c r="AP124" s="860" t="s">
        <v>396</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130</v>
      </c>
      <c r="BR124" s="867"/>
      <c r="BS124" s="867"/>
      <c r="BT124" s="867"/>
      <c r="BU124" s="867"/>
      <c r="BV124" s="867" t="s">
        <v>130</v>
      </c>
      <c r="BW124" s="867"/>
      <c r="BX124" s="867"/>
      <c r="BY124" s="867"/>
      <c r="BZ124" s="867"/>
      <c r="CA124" s="867" t="s">
        <v>396</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396</v>
      </c>
      <c r="DH124" s="800"/>
      <c r="DI124" s="800"/>
      <c r="DJ124" s="800"/>
      <c r="DK124" s="801"/>
      <c r="DL124" s="802" t="s">
        <v>130</v>
      </c>
      <c r="DM124" s="800"/>
      <c r="DN124" s="800"/>
      <c r="DO124" s="800"/>
      <c r="DP124" s="801"/>
      <c r="DQ124" s="802" t="s">
        <v>396</v>
      </c>
      <c r="DR124" s="800"/>
      <c r="DS124" s="800"/>
      <c r="DT124" s="800"/>
      <c r="DU124" s="801"/>
      <c r="DV124" s="884" t="s">
        <v>396</v>
      </c>
      <c r="DW124" s="885"/>
      <c r="DX124" s="885"/>
      <c r="DY124" s="885"/>
      <c r="DZ124" s="886"/>
    </row>
    <row r="125" spans="1:130" s="230" customFormat="1" ht="26.25" customHeight="1" x14ac:dyDescent="0.15">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396</v>
      </c>
      <c r="AL125" s="816"/>
      <c r="AM125" s="816"/>
      <c r="AN125" s="816"/>
      <c r="AO125" s="817"/>
      <c r="AP125" s="860" t="s">
        <v>396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396</v>
      </c>
      <c r="DH125" s="878"/>
      <c r="DI125" s="878"/>
      <c r="DJ125" s="878"/>
      <c r="DK125" s="878"/>
      <c r="DL125" s="878" t="s">
        <v>396</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343</v>
      </c>
      <c r="AB126" s="816"/>
      <c r="AC126" s="816"/>
      <c r="AD126" s="816"/>
      <c r="AE126" s="817"/>
      <c r="AF126" s="818">
        <v>9299</v>
      </c>
      <c r="AG126" s="816"/>
      <c r="AH126" s="816"/>
      <c r="AI126" s="816"/>
      <c r="AJ126" s="817"/>
      <c r="AK126" s="818">
        <v>15887</v>
      </c>
      <c r="AL126" s="816"/>
      <c r="AM126" s="816"/>
      <c r="AN126" s="816"/>
      <c r="AO126" s="817"/>
      <c r="AP126" s="860">
        <v>0.8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t="s">
        <v>396</v>
      </c>
      <c r="DH126" s="853"/>
      <c r="DI126" s="853"/>
      <c r="DJ126" s="853"/>
      <c r="DK126" s="853"/>
      <c r="DL126" s="853" t="s">
        <v>396</v>
      </c>
      <c r="DM126" s="853"/>
      <c r="DN126" s="853"/>
      <c r="DO126" s="853"/>
      <c r="DP126" s="853"/>
      <c r="DQ126" s="853" t="s">
        <v>396</v>
      </c>
      <c r="DR126" s="853"/>
      <c r="DS126" s="853"/>
      <c r="DT126" s="853"/>
      <c r="DU126" s="853"/>
      <c r="DV126" s="830" t="s">
        <v>130</v>
      </c>
      <c r="DW126" s="830"/>
      <c r="DX126" s="830"/>
      <c r="DY126" s="830"/>
      <c r="DZ126" s="831"/>
    </row>
    <row r="127" spans="1:130" s="230" customFormat="1" ht="26.25" customHeight="1" x14ac:dyDescent="0.15">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173</v>
      </c>
      <c r="AB127" s="816"/>
      <c r="AC127" s="816"/>
      <c r="AD127" s="816"/>
      <c r="AE127" s="817"/>
      <c r="AF127" s="818">
        <v>362</v>
      </c>
      <c r="AG127" s="816"/>
      <c r="AH127" s="816"/>
      <c r="AI127" s="816"/>
      <c r="AJ127" s="817"/>
      <c r="AK127" s="818">
        <v>295</v>
      </c>
      <c r="AL127" s="816"/>
      <c r="AM127" s="816"/>
      <c r="AN127" s="816"/>
      <c r="AO127" s="817"/>
      <c r="AP127" s="860">
        <v>0</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396</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11648</v>
      </c>
      <c r="AB128" s="837"/>
      <c r="AC128" s="837"/>
      <c r="AD128" s="837"/>
      <c r="AE128" s="838"/>
      <c r="AF128" s="839">
        <v>11630</v>
      </c>
      <c r="AG128" s="837"/>
      <c r="AH128" s="837"/>
      <c r="AI128" s="837"/>
      <c r="AJ128" s="838"/>
      <c r="AK128" s="839">
        <v>8928</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130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396</v>
      </c>
      <c r="DH128" s="827"/>
      <c r="DI128" s="827"/>
      <c r="DJ128" s="827"/>
      <c r="DK128" s="827"/>
      <c r="DL128" s="827" t="s">
        <v>396</v>
      </c>
      <c r="DM128" s="827"/>
      <c r="DN128" s="827"/>
      <c r="DO128" s="827"/>
      <c r="DP128" s="827"/>
      <c r="DQ128" s="827" t="s">
        <v>130</v>
      </c>
      <c r="DR128" s="827"/>
      <c r="DS128" s="827"/>
      <c r="DT128" s="827"/>
      <c r="DU128" s="827"/>
      <c r="DV128" s="828" t="s">
        <v>396</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1972933</v>
      </c>
      <c r="AB129" s="816"/>
      <c r="AC129" s="816"/>
      <c r="AD129" s="816"/>
      <c r="AE129" s="817"/>
      <c r="AF129" s="818">
        <v>2172500</v>
      </c>
      <c r="AG129" s="816"/>
      <c r="AH129" s="816"/>
      <c r="AI129" s="816"/>
      <c r="AJ129" s="817"/>
      <c r="AK129" s="818">
        <v>2157898</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396</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226000</v>
      </c>
      <c r="AB130" s="816"/>
      <c r="AC130" s="816"/>
      <c r="AD130" s="816"/>
      <c r="AE130" s="817"/>
      <c r="AF130" s="818">
        <v>233568</v>
      </c>
      <c r="AG130" s="816"/>
      <c r="AH130" s="816"/>
      <c r="AI130" s="816"/>
      <c r="AJ130" s="817"/>
      <c r="AK130" s="818">
        <v>231104</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5.7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1746933</v>
      </c>
      <c r="AB131" s="800"/>
      <c r="AC131" s="800"/>
      <c r="AD131" s="800"/>
      <c r="AE131" s="801"/>
      <c r="AF131" s="802">
        <v>1938932</v>
      </c>
      <c r="AG131" s="800"/>
      <c r="AH131" s="800"/>
      <c r="AI131" s="800"/>
      <c r="AJ131" s="801"/>
      <c r="AK131" s="802">
        <v>1926794</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4.6243902889999999</v>
      </c>
      <c r="AB132" s="781"/>
      <c r="AC132" s="781"/>
      <c r="AD132" s="781"/>
      <c r="AE132" s="782"/>
      <c r="AF132" s="783">
        <v>5.3045181570000004</v>
      </c>
      <c r="AG132" s="781"/>
      <c r="AH132" s="781"/>
      <c r="AI132" s="781"/>
      <c r="AJ132" s="782"/>
      <c r="AK132" s="783">
        <v>7.4587112060000003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4.4000000000000004</v>
      </c>
      <c r="AB133" s="760"/>
      <c r="AC133" s="760"/>
      <c r="AD133" s="760"/>
      <c r="AE133" s="761"/>
      <c r="AF133" s="759">
        <v>4.7</v>
      </c>
      <c r="AG133" s="760"/>
      <c r="AH133" s="760"/>
      <c r="AI133" s="760"/>
      <c r="AJ133" s="761"/>
      <c r="AK133" s="759">
        <v>5.7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w+1+SJO4dbCpUWhvQAUGw6EIHVRqOoKd/fwT8YbBqbrmvDNh4uA8EpnX3Bp2IdJrCPkCOExJrbMIbgmaUplNg==" saltValue="WbA7jkTseK+TrwVQ81ts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46"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jRiErcnLks8UuBJJPTUVdn+8hTY78JkjXxxo/ikB6oMU7gI7xQ26sshRcesMcjp+002xQGNzxLGX8lZVb6tjA==" saltValue="mtF4SDgu85Fp2eOFUerq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4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eHEwBlVi2Ba13GKtGozfdsrOd0QQWPJ7A7CFTNxQ1g6QU1PBh6QH9ZWeYSK5Gt0THfh9Kvv29ePrRZKZ1h+YA==" saltValue="z8NYkIP1DWDOE9epA/Hc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511</v>
      </c>
      <c r="AL9" s="1167"/>
      <c r="AM9" s="1167"/>
      <c r="AN9" s="1168"/>
      <c r="AO9" s="281">
        <v>622548</v>
      </c>
      <c r="AP9" s="281">
        <v>118784</v>
      </c>
      <c r="AQ9" s="282">
        <v>166998</v>
      </c>
      <c r="AR9" s="283">
        <v>-28.9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512</v>
      </c>
      <c r="AL10" s="1167"/>
      <c r="AM10" s="1167"/>
      <c r="AN10" s="1168"/>
      <c r="AO10" s="284">
        <v>123130</v>
      </c>
      <c r="AP10" s="284">
        <v>23494</v>
      </c>
      <c r="AQ10" s="285">
        <v>26170</v>
      </c>
      <c r="AR10" s="286">
        <v>-10.199999999999999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513</v>
      </c>
      <c r="AL11" s="1167"/>
      <c r="AM11" s="1167"/>
      <c r="AN11" s="1168"/>
      <c r="AO11" s="284" t="s">
        <v>514</v>
      </c>
      <c r="AP11" s="284" t="s">
        <v>514</v>
      </c>
      <c r="AQ11" s="285">
        <v>5047</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515</v>
      </c>
      <c r="AL12" s="1167"/>
      <c r="AM12" s="1167"/>
      <c r="AN12" s="1168"/>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516</v>
      </c>
      <c r="AL13" s="1167"/>
      <c r="AM13" s="1167"/>
      <c r="AN13" s="1168"/>
      <c r="AO13" s="284">
        <v>47590</v>
      </c>
      <c r="AP13" s="284">
        <v>9080</v>
      </c>
      <c r="AQ13" s="285">
        <v>6466</v>
      </c>
      <c r="AR13" s="286">
        <v>40.4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517</v>
      </c>
      <c r="AL14" s="1167"/>
      <c r="AM14" s="1167"/>
      <c r="AN14" s="1168"/>
      <c r="AO14" s="284">
        <v>17384</v>
      </c>
      <c r="AP14" s="284">
        <v>3317</v>
      </c>
      <c r="AQ14" s="285">
        <v>3589</v>
      </c>
      <c r="AR14" s="286">
        <v>-7.6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518</v>
      </c>
      <c r="AL15" s="1170"/>
      <c r="AM15" s="1170"/>
      <c r="AN15" s="1171"/>
      <c r="AO15" s="284">
        <v>-43825</v>
      </c>
      <c r="AP15" s="284">
        <v>-8362</v>
      </c>
      <c r="AQ15" s="285">
        <v>-12920</v>
      </c>
      <c r="AR15" s="286">
        <v>-35.299999999999997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766827</v>
      </c>
      <c r="AP16" s="284">
        <v>146313</v>
      </c>
      <c r="AQ16" s="285">
        <v>195349</v>
      </c>
      <c r="AR16" s="286">
        <v>-25.1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523</v>
      </c>
      <c r="AL21" s="1173"/>
      <c r="AM21" s="1173"/>
      <c r="AN21" s="1174"/>
      <c r="AO21" s="297">
        <v>12.02</v>
      </c>
      <c r="AP21" s="298">
        <v>16.600000000000001</v>
      </c>
      <c r="AQ21" s="299">
        <v>-4.58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524</v>
      </c>
      <c r="AL22" s="1173"/>
      <c r="AM22" s="1173"/>
      <c r="AN22" s="1174"/>
      <c r="AO22" s="302">
        <v>95.6</v>
      </c>
      <c r="AP22" s="303">
        <v>95.6</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528</v>
      </c>
      <c r="AL32" s="1157"/>
      <c r="AM32" s="1157"/>
      <c r="AN32" s="1158"/>
      <c r="AO32" s="312">
        <v>237593</v>
      </c>
      <c r="AP32" s="312">
        <v>45334</v>
      </c>
      <c r="AQ32" s="313">
        <v>125145</v>
      </c>
      <c r="AR32" s="314">
        <v>-63.8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529</v>
      </c>
      <c r="AL33" s="1157"/>
      <c r="AM33" s="1157"/>
      <c r="AN33" s="1158"/>
      <c r="AO33" s="312" t="s">
        <v>514</v>
      </c>
      <c r="AP33" s="312" t="s">
        <v>514</v>
      </c>
      <c r="AQ33" s="313">
        <v>142</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530</v>
      </c>
      <c r="AL34" s="1157"/>
      <c r="AM34" s="1157"/>
      <c r="AN34" s="1158"/>
      <c r="AO34" s="312" t="s">
        <v>514</v>
      </c>
      <c r="AP34" s="312" t="s">
        <v>514</v>
      </c>
      <c r="AQ34" s="313">
        <v>186</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531</v>
      </c>
      <c r="AL35" s="1157"/>
      <c r="AM35" s="1157"/>
      <c r="AN35" s="1158"/>
      <c r="AO35" s="312">
        <v>40712</v>
      </c>
      <c r="AP35" s="312">
        <v>7768</v>
      </c>
      <c r="AQ35" s="313">
        <v>24116</v>
      </c>
      <c r="AR35" s="314">
        <v>-67.8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532</v>
      </c>
      <c r="AL36" s="1157"/>
      <c r="AM36" s="1157"/>
      <c r="AN36" s="1158"/>
      <c r="AO36" s="312">
        <v>89259</v>
      </c>
      <c r="AP36" s="312">
        <v>17031</v>
      </c>
      <c r="AQ36" s="313">
        <v>3945</v>
      </c>
      <c r="AR36" s="314">
        <v>331.7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533</v>
      </c>
      <c r="AL37" s="1157"/>
      <c r="AM37" s="1157"/>
      <c r="AN37" s="1158"/>
      <c r="AO37" s="312">
        <v>16182</v>
      </c>
      <c r="AP37" s="312">
        <v>3088</v>
      </c>
      <c r="AQ37" s="313">
        <v>817</v>
      </c>
      <c r="AR37" s="314">
        <v>278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534</v>
      </c>
      <c r="AL38" s="1160"/>
      <c r="AM38" s="1160"/>
      <c r="AN38" s="1161"/>
      <c r="AO38" s="315" t="s">
        <v>514</v>
      </c>
      <c r="AP38" s="315" t="s">
        <v>514</v>
      </c>
      <c r="AQ38" s="316">
        <v>16</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535</v>
      </c>
      <c r="AL39" s="1160"/>
      <c r="AM39" s="1160"/>
      <c r="AN39" s="1161"/>
      <c r="AO39" s="312">
        <v>-8928</v>
      </c>
      <c r="AP39" s="312">
        <v>-1703</v>
      </c>
      <c r="AQ39" s="313">
        <v>-6780</v>
      </c>
      <c r="AR39" s="314">
        <v>-74.900000000000006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536</v>
      </c>
      <c r="AL40" s="1157"/>
      <c r="AM40" s="1157"/>
      <c r="AN40" s="1158"/>
      <c r="AO40" s="312">
        <v>-231104</v>
      </c>
      <c r="AP40" s="312">
        <v>-44095</v>
      </c>
      <c r="AQ40" s="313">
        <v>-98746</v>
      </c>
      <c r="AR40" s="314">
        <v>-55.3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143714</v>
      </c>
      <c r="AP41" s="312">
        <v>27421</v>
      </c>
      <c r="AQ41" s="313">
        <v>48842</v>
      </c>
      <c r="AR41" s="314">
        <v>-43.9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506</v>
      </c>
      <c r="AN49" s="1151" t="s">
        <v>540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574276</v>
      </c>
      <c r="AN51" s="334">
        <v>108395</v>
      </c>
      <c r="AO51" s="335">
        <v>15.5</v>
      </c>
      <c r="AP51" s="336">
        <v>167497</v>
      </c>
      <c r="AQ51" s="337">
        <v>-17.399999999999999</v>
      </c>
      <c r="AR51" s="338">
        <v>32.9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135666</v>
      </c>
      <c r="AN52" s="342">
        <v>25607</v>
      </c>
      <c r="AO52" s="343">
        <v>-18</v>
      </c>
      <c r="AP52" s="344">
        <v>82571</v>
      </c>
      <c r="AQ52" s="345">
        <v>3.6</v>
      </c>
      <c r="AR52" s="346">
        <v>-21.6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264454</v>
      </c>
      <c r="AN53" s="334">
        <v>50468</v>
      </c>
      <c r="AO53" s="335">
        <v>-53.4</v>
      </c>
      <c r="AP53" s="336">
        <v>190274</v>
      </c>
      <c r="AQ53" s="337">
        <v>13.6</v>
      </c>
      <c r="AR53" s="338">
        <v>-67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135813</v>
      </c>
      <c r="AN54" s="342">
        <v>25919</v>
      </c>
      <c r="AO54" s="343">
        <v>1.2</v>
      </c>
      <c r="AP54" s="344">
        <v>88584</v>
      </c>
      <c r="AQ54" s="345">
        <v>7.3</v>
      </c>
      <c r="AR54" s="346">
        <v>-6.1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924405</v>
      </c>
      <c r="AN55" s="334">
        <v>176144</v>
      </c>
      <c r="AO55" s="335">
        <v>249</v>
      </c>
      <c r="AP55" s="336">
        <v>200194</v>
      </c>
      <c r="AQ55" s="337">
        <v>5.2</v>
      </c>
      <c r="AR55" s="338">
        <v>243.8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171308</v>
      </c>
      <c r="AN56" s="342">
        <v>32643</v>
      </c>
      <c r="AO56" s="343">
        <v>25.9</v>
      </c>
      <c r="AP56" s="344">
        <v>106422</v>
      </c>
      <c r="AQ56" s="345">
        <v>20.100000000000001</v>
      </c>
      <c r="AR56" s="346">
        <v>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1337629</v>
      </c>
      <c r="AN57" s="334">
        <v>256940</v>
      </c>
      <c r="AO57" s="335">
        <v>45.9</v>
      </c>
      <c r="AP57" s="336">
        <v>196914</v>
      </c>
      <c r="AQ57" s="337">
        <v>-1.6</v>
      </c>
      <c r="AR57" s="338">
        <v>47.5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637666</v>
      </c>
      <c r="AN58" s="342">
        <v>122487</v>
      </c>
      <c r="AO58" s="343">
        <v>275.2</v>
      </c>
      <c r="AP58" s="344">
        <v>98966</v>
      </c>
      <c r="AQ58" s="345">
        <v>-7</v>
      </c>
      <c r="AR58" s="346">
        <v>282.2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587239</v>
      </c>
      <c r="AN59" s="334">
        <v>112047</v>
      </c>
      <c r="AO59" s="335">
        <v>-56.4</v>
      </c>
      <c r="AP59" s="336">
        <v>204757</v>
      </c>
      <c r="AQ59" s="337">
        <v>4</v>
      </c>
      <c r="AR59" s="338">
        <v>-60.4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347241</v>
      </c>
      <c r="AN60" s="342">
        <v>66255</v>
      </c>
      <c r="AO60" s="343">
        <v>-45.9</v>
      </c>
      <c r="AP60" s="344">
        <v>106071</v>
      </c>
      <c r="AQ60" s="345">
        <v>7.2</v>
      </c>
      <c r="AR60" s="346">
        <v>-53.1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737601</v>
      </c>
      <c r="AN61" s="349">
        <v>140799</v>
      </c>
      <c r="AO61" s="350">
        <v>40.1</v>
      </c>
      <c r="AP61" s="351">
        <v>191927</v>
      </c>
      <c r="AQ61" s="352">
        <v>0.8</v>
      </c>
      <c r="AR61" s="338">
        <v>39.299999999999997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285539</v>
      </c>
      <c r="AN62" s="342">
        <v>54582</v>
      </c>
      <c r="AO62" s="343">
        <v>47.7</v>
      </c>
      <c r="AP62" s="344">
        <v>96523</v>
      </c>
      <c r="AQ62" s="345">
        <v>6.2</v>
      </c>
      <c r="AR62" s="346">
        <v>41.5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bYxrlwF4vYTFCp7Me7WwEqKHeKBoQrkYQAAbjRmy83v23YsepVQOJrqMKVMjo5/bM58F/GBCR2j2+rJ6LbJBA==" saltValue="/jZNgC+mP6MQY0H7xluN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26jevwlZQ/Ud38sMziZNUJKOF9H5VVDUP78ntJDBm6+m2USsv5kg2NdIs+3L1hRgJMxb2ElTrwr8bdiu13s0zQ==" saltValue="eFM1Z6bnrtSt+KvmE835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P0v66lJyK6dI+1u8iUAT+HfAwGq1TBWabf0ro7OO44TfsT4eMzFu4P9+B5iqg1/Mx3pXacCBmCGdranPdEOTxA==" saltValue="Fap9YD41F8bMqWd6r/o8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22.54</v>
      </c>
      <c r="G47" s="12">
        <v>19.489999999999998</v>
      </c>
      <c r="H47" s="12">
        <v>22.61</v>
      </c>
      <c r="I47" s="12">
        <v>23.76</v>
      </c>
      <c r="J47" s="13">
        <v>23.92</v>
      </c>
    </row>
    <row r="48" spans="2:10" ht="57.75" customHeight="1" x14ac:dyDescent="0.15">
      <c r="B48" s="14"/>
      <c r="C48" s="1177" t="s">
        <v>4</v>
      </c>
      <c r="D48" s="1177"/>
      <c r="E48" s="1178"/>
      <c r="F48" s="15">
        <v>4.21</v>
      </c>
      <c r="G48" s="16">
        <v>6.4</v>
      </c>
      <c r="H48" s="16">
        <v>10.6</v>
      </c>
      <c r="I48" s="16">
        <v>2.33</v>
      </c>
      <c r="J48" s="17">
        <v>12.27</v>
      </c>
    </row>
    <row r="49" spans="2:10" ht="57.75" customHeight="1" thickBot="1" x14ac:dyDescent="0.2">
      <c r="B49" s="18"/>
      <c r="C49" s="1179" t="s">
        <v>5</v>
      </c>
      <c r="D49" s="1179"/>
      <c r="E49" s="1180"/>
      <c r="F49" s="19" t="s">
        <v>561</v>
      </c>
      <c r="G49" s="20" t="s">
        <v>562</v>
      </c>
      <c r="H49" s="20">
        <v>4.51</v>
      </c>
      <c r="I49" s="20" t="s">
        <v>563</v>
      </c>
      <c r="J49" s="21">
        <v>8.5299999999999994</v>
      </c>
    </row>
    <row r="50" spans="2:10" x14ac:dyDescent="0.15"/>
  </sheetData>
  <sheetProtection algorithmName="SHA-512" hashValue="XteJPDfgr+S/2C5+a/XRNZTr46+0A3GzqNdUt0Ztknyv4O2EUbGEF31MgClGSn9+VPKMfOh76J6X+tu+ghIOPA==" saltValue="u8swWJrVQBcB5/S0fZCx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L6011</cp:lastModifiedBy>
  <cp:lastPrinted>2024-08-29T04:26:18Z</cp:lastPrinted>
  <dcterms:created xsi:type="dcterms:W3CDTF">2024-03-14T04:39:39Z</dcterms:created>
  <dcterms:modified xsi:type="dcterms:W3CDTF">2024-08-29T06:36:59Z</dcterms:modified>
  <cp:category/>
</cp:coreProperties>
</file>