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1 令和４年度財政状況資料集の作成について（2回目）\04 県HP掲載\★HP掲載用\"/>
    </mc:Choice>
  </mc:AlternateContent>
  <bookViews>
    <workbookView xWindow="0" yWindow="0" windowWidth="28800" windowHeight="12470" firstSheet="14"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c r="BY42" i="7"/>
  <c r="BW42" i="7"/>
  <c r="BE42" i="7"/>
  <c r="AM42" i="7"/>
  <c r="U42" i="7"/>
  <c r="E42" i="7"/>
  <c r="C42" i="7"/>
  <c r="DG41" i="7"/>
  <c r="CQ41" i="7"/>
  <c r="CO41" i="7" s="1"/>
  <c r="BY41" i="7"/>
  <c r="BW41" i="7" s="1"/>
  <c r="BE41" i="7"/>
  <c r="AM41" i="7"/>
  <c r="U41" i="7"/>
  <c r="E41" i="7"/>
  <c r="C41" i="7" s="1"/>
  <c r="DG40" i="7"/>
  <c r="CQ40" i="7"/>
  <c r="CO40" i="7" s="1"/>
  <c r="BY40" i="7"/>
  <c r="BW40" i="7" s="1"/>
  <c r="BE40" i="7"/>
  <c r="AM40" i="7"/>
  <c r="U40" i="7"/>
  <c r="E40" i="7"/>
  <c r="C40" i="7" s="1"/>
  <c r="DG39" i="7"/>
  <c r="CQ39" i="7"/>
  <c r="CO39" i="7"/>
  <c r="BY39" i="7"/>
  <c r="BE39" i="7"/>
  <c r="AM39" i="7"/>
  <c r="U39" i="7"/>
  <c r="E39" i="7"/>
  <c r="C39" i="7" s="1"/>
  <c r="DG38" i="7"/>
  <c r="CQ38" i="7"/>
  <c r="BY38" i="7"/>
  <c r="BE38" i="7"/>
  <c r="AM38" i="7"/>
  <c r="U38" i="7"/>
  <c r="E38" i="7"/>
  <c r="C38" i="7"/>
  <c r="DG37" i="7"/>
  <c r="CQ37" i="7"/>
  <c r="BY37" i="7"/>
  <c r="BE37" i="7"/>
  <c r="AM37" i="7"/>
  <c r="W37" i="7"/>
  <c r="E37" i="7"/>
  <c r="C37" i="7" s="1"/>
  <c r="DG36" i="7"/>
  <c r="CQ36" i="7"/>
  <c r="BY36" i="7"/>
  <c r="BE36" i="7"/>
  <c r="AM36" i="7"/>
  <c r="W36" i="7"/>
  <c r="E36" i="7"/>
  <c r="C36" i="7" s="1"/>
  <c r="DG35" i="7"/>
  <c r="CQ35" i="7"/>
  <c r="BY35" i="7"/>
  <c r="BE35" i="7"/>
  <c r="AO35" i="7"/>
  <c r="W35" i="7"/>
  <c r="E35" i="7"/>
  <c r="C35" i="7" s="1"/>
  <c r="DG34" i="7"/>
  <c r="CQ34" i="7"/>
  <c r="BY34" i="7"/>
  <c r="BG34" i="7"/>
  <c r="AO34" i="7"/>
  <c r="W34" i="7"/>
  <c r="U34" i="7" s="1"/>
  <c r="U35" i="7" s="1"/>
  <c r="E34" i="7"/>
  <c r="C34" i="7"/>
  <c r="U36" i="7" l="1"/>
  <c r="U37" i="7" l="1"/>
  <c r="AM34" i="7" l="1"/>
  <c r="AM35" i="7" l="1"/>
  <c r="BE34" i="7"/>
  <c r="CO34" i="7" s="1"/>
  <c r="CO35" i="7" s="1"/>
  <c r="CO36" i="7" s="1"/>
  <c r="CO37" i="7" s="1"/>
  <c r="CO38" i="7" s="1"/>
  <c r="BW34" i="7"/>
  <c r="BW35" i="7" s="1"/>
  <c r="BW36" i="7" s="1"/>
  <c r="BW37" i="7" s="1"/>
  <c r="BW38" i="7" s="1"/>
  <c r="BW39" i="7" s="1"/>
</calcChain>
</file>

<file path=xl/sharedStrings.xml><?xml version="1.0" encoding="utf-8"?>
<sst xmlns="http://schemas.openxmlformats.org/spreadsheetml/2006/main" count="1075" uniqueCount="558">
  <si>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</si>
  <si>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</si>
  <si>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</si>
  <si>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</si>
  <si>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</si>
  <si>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</si>
  <si>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</si>
  <si>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</si>
  <si>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</si>
  <si>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</si>
  <si>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</si>
  <si>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</si>
  <si>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</si>
  <si>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</si>
  <si>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</si>
  <si>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平成28年度の熊本地震による地方債の起債により、将来負担比率は類似団体と比べて高い水準が続いている。令和4年度においては地方債の残高減少や充当可能基金は増加したものの標準財政規模が減少したため将来世代負担比率が増加した。有形固定資産減価償却率については令和3年度から令和4年度にかけて0.4%減少している。これは新規資産投資ではなく老朽化した資産除却に起因しているため、施設更新にかかる将来の更新費用減少にも繋がる。引き続き適切な施設マネジメントを実施し、将来世代の負担減少に努めていく。</t>
    <rPh sb="4" eb="6">
      <t>ネンド</t>
    </rPh>
    <rPh sb="18" eb="20">
      <t>キサイ</t>
    </rPh>
    <rPh sb="50" eb="52">
      <t>レイワ</t>
    </rPh>
    <rPh sb="53" eb="55">
      <t>ネンド</t>
    </rPh>
    <rPh sb="110" eb="121">
      <t>ユウケイコテイシサンゲンカショウキャクリツ</t>
    </rPh>
    <phoneticPr fontId="5"/>
  </si>
  <si>
    <t>平成28年度の熊本地震による地方債の起債により、将来負担比率は類似団体と比べて高い水準が続いている。令和4年度においては地方債の残高減少や充当可能基金は増加したものの標準財政規模が減少したため将来世代負担比率が増加した。また実質公債費比率は令和3年度から令和4年度にかけて0.4%増加した。小中学校空調工事設置事業に係る地方債の償還が開始したこと等が要因としてあげられる。今後も熊本地震に関する償還が続くため、高い水準が続いていく見込みである。</t>
    <rPh sb="112" eb="119">
      <t>ジッシツコウサイヒヒリツ</t>
    </rPh>
    <rPh sb="120" eb="122">
      <t>レイワ</t>
    </rPh>
    <rPh sb="123" eb="125">
      <t>ネンド</t>
    </rPh>
    <rPh sb="127" eb="129">
      <t>レイワ</t>
    </rPh>
    <rPh sb="130" eb="132">
      <t>ネンド</t>
    </rPh>
    <rPh sb="140" eb="142">
      <t>ゾウカ</t>
    </rPh>
    <rPh sb="145" eb="147">
      <t>ショウチュウ</t>
    </rPh>
    <rPh sb="147" eb="149">
      <t>ガッコウ</t>
    </rPh>
    <rPh sb="149" eb="153">
      <t>クウチョウコウジ</t>
    </rPh>
    <rPh sb="153" eb="157">
      <t>セッチジギョウ</t>
    </rPh>
    <rPh sb="158" eb="159">
      <t>カカ</t>
    </rPh>
    <rPh sb="160" eb="163">
      <t>チホウサイ</t>
    </rPh>
    <rPh sb="164" eb="166">
      <t>ショウカン</t>
    </rPh>
    <rPh sb="167" eb="169">
      <t>カイシ</t>
    </rPh>
    <rPh sb="173" eb="174">
      <t>ナド</t>
    </rPh>
    <rPh sb="175" eb="177">
      <t>ヨウイン</t>
    </rPh>
    <rPh sb="186" eb="188">
      <t>コンゴ</t>
    </rPh>
    <rPh sb="189" eb="193">
      <t>クマモトジシン</t>
    </rPh>
    <rPh sb="194" eb="195">
      <t>カン</t>
    </rPh>
    <rPh sb="197" eb="199">
      <t>ショウカン</t>
    </rPh>
    <rPh sb="200" eb="201">
      <t>ツヅ</t>
    </rPh>
    <rPh sb="205" eb="206">
      <t>タカ</t>
    </rPh>
    <rPh sb="207" eb="209">
      <t>スイジュン</t>
    </rPh>
    <rPh sb="210" eb="211">
      <t>ツヅ</t>
    </rPh>
    <rPh sb="215" eb="217">
      <t>ミコ</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</si>
  <si>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</si>
  <si>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</si>
  <si>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</si>
  <si>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</si>
  <si>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</si>
  <si>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</si>
  <si>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</si>
  <si>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</si>
  <si>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</si>
  <si>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</si>
  <si>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</si>
  <si>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</si>
  <si>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</si>
  <si>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</si>
  <si>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</si>
  <si>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</si>
  <si>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</si>
  <si>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</si>
  <si>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</si>
  <si>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阿蘇市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</si>
  <si>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</si>
  <si>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</si>
  <si>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</si>
  <si>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</si>
  <si>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</si>
  <si>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</si>
  <si>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</si>
  <si>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</si>
  <si>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</si>
  <si>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</si>
  <si>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</si>
  <si>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</si>
  <si>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</si>
  <si>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</si>
  <si>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</si>
  <si>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</si>
  <si>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</si>
  <si>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</si>
  <si>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</si>
  <si>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</si>
  <si>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</si>
  <si>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</si>
  <si>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</si>
  <si>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</si>
  <si>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</si>
  <si>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</si>
  <si>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</si>
  <si>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</si>
  <si>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</si>
  <si>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</si>
  <si>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</si>
  <si>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</si>
  <si>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</si>
  <si>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</si>
  <si>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</si>
  <si>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</si>
  <si>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</si>
  <si>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</si>
  <si>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</si>
  <si>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</si>
  <si>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</si>
  <si>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</si>
  <si>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</si>
  <si>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</si>
  <si>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</si>
  <si>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</si>
  <si>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</si>
  <si>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4"/>
  </si>
  <si>
    <t>うち日本人(％)</t>
    <phoneticPr fontId="5"/>
  </si>
  <si>
    <t>-2.2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</si>
  <si>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</si>
  <si>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</si>
  <si>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</si>
  <si>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</si>
  <si>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</si>
  <si>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</si>
  <si>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</si>
  <si>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</si>
  <si>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</si>
  <si>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</si>
  <si>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</si>
  <si>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</si>
  <si>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</si>
  <si>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</si>
  <si>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</si>
  <si>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</si>
  <si>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</si>
  <si>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</si>
  <si>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</si>
  <si>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</si>
  <si>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</si>
  <si>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</si>
  <si>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</si>
  <si>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</si>
  <si>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</si>
  <si>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</si>
  <si>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</si>
  <si>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</si>
  <si>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</si>
  <si>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</si>
  <si>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</si>
  <si>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</si>
  <si>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</si>
  <si>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</si>
  <si>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</si>
  <si>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</si>
  <si>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</si>
  <si>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</si>
  <si>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</si>
  <si>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</si>
  <si>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</si>
  <si>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</si>
  <si>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</si>
  <si>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</si>
  <si>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</si>
  <si>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</si>
  <si>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</si>
  <si>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</si>
  <si>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</si>
  <si>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</si>
  <si>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</si>
  <si>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</si>
  <si>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</si>
  <si>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</si>
  <si>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</si>
  <si>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</si>
  <si>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</si>
  <si>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</si>
  <si>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</si>
  <si>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</si>
  <si>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熊本県阿蘇市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</si>
  <si>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</si>
  <si>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</si>
  <si>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</si>
  <si>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</si>
  <si>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</si>
  <si>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</si>
  <si>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</si>
  <si>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</si>
  <si>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</si>
  <si>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</si>
  <si>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</si>
  <si>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</si>
  <si>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</si>
  <si>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</si>
  <si>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</si>
  <si>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</si>
  <si>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</si>
  <si>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</si>
  <si>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</si>
  <si>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</si>
  <si>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</si>
  <si>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</si>
  <si>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</si>
  <si>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</si>
  <si>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</si>
  <si>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</si>
  <si>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</si>
  <si>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</si>
  <si>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</si>
  <si>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</si>
  <si>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</si>
  <si>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</si>
  <si>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</si>
  <si>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</si>
  <si>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</si>
  <si>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</si>
  <si>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</si>
  <si>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</si>
  <si>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</si>
  <si>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</si>
  <si>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</si>
  <si>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</si>
  <si>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</si>
  <si>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</si>
  <si>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</si>
  <si>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</si>
  <si>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</si>
  <si>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</si>
  <si>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</si>
  <si>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</si>
  <si>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</si>
  <si>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</si>
  <si>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</si>
  <si>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</si>
  <si>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</si>
  <si>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</si>
  <si>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</si>
  <si>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</si>
  <si>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</si>
  <si>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</si>
  <si>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</si>
  <si>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</si>
  <si>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</si>
  <si>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</si>
  <si>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</si>
  <si>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</si>
  <si>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</si>
  <si>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</si>
  <si>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</si>
  <si>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</si>
  <si>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</si>
  <si>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</si>
  <si>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</si>
  <si>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</si>
  <si>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</si>
  <si>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</si>
  <si>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</si>
  <si>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</si>
  <si>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</si>
  <si>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</si>
  <si>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</si>
  <si>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</si>
  <si>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</si>
  <si>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</si>
  <si>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</si>
  <si>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</si>
  <si>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</si>
  <si>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</si>
  <si>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</si>
  <si>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</si>
  <si>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</si>
  <si>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</si>
  <si>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</si>
  <si>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</si>
  <si>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</si>
  <si>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</si>
  <si>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</si>
  <si>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</si>
  <si>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</si>
  <si>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</si>
  <si>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</si>
  <si>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</si>
  <si>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</si>
  <si>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</si>
  <si>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</si>
  <si>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</si>
  <si>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</si>
  <si>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</si>
  <si>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</si>
  <si>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</si>
  <si>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</si>
  <si>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</si>
  <si>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</si>
  <si>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</si>
  <si>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</si>
  <si>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</si>
  <si>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</si>
  <si>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</si>
  <si>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</si>
  <si>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</si>
  <si>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</si>
  <si>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</si>
  <si>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</si>
  <si>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</si>
  <si>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</si>
  <si>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</si>
  <si>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</si>
  <si>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</si>
  <si>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有料道路</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</si>
  <si>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</si>
  <si>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</si>
  <si>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</si>
  <si>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</si>
  <si>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</si>
  <si>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</si>
  <si>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</si>
  <si>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</si>
  <si>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</si>
  <si>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</si>
  <si>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</si>
  <si>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</si>
  <si>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</si>
  <si>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</si>
  <si>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</si>
  <si>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</si>
  <si>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</si>
  <si>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</si>
  <si>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</si>
  <si>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</si>
  <si>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</si>
  <si>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</si>
  <si>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熊本県阿蘇市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</si>
  <si>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</si>
  <si>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</si>
  <si>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</si>
  <si>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</si>
  <si>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</si>
  <si>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</si>
  <si>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</si>
  <si>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</si>
  <si>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</si>
  <si>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</si>
  <si>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</si>
  <si>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</si>
  <si>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</si>
  <si>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</si>
  <si>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</si>
  <si>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</si>
  <si>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</si>
  <si>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</si>
  <si>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</si>
  <si>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</si>
  <si>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東阿蘇観光開発株式会社</t>
    <rPh sb="0" eb="1">
      <t>ヒガシ</t>
    </rPh>
    <rPh sb="1" eb="3">
      <t>アソ</t>
    </rPh>
    <rPh sb="3" eb="7">
      <t>カンコウカイハツ</t>
    </rPh>
    <rPh sb="7" eb="11">
      <t>カブシキガイシャ</t>
    </rPh>
    <phoneticPr fontId="2"/>
  </si>
  <si>
    <t>-</t>
    <phoneticPr fontId="2"/>
  </si>
  <si>
    <t>一般財団法人阿蘇テレワークセンター</t>
    <rPh sb="0" eb="6">
      <t>イッパンザイダンホウジン</t>
    </rPh>
    <rPh sb="6" eb="8">
      <t>アソ</t>
    </rPh>
    <phoneticPr fontId="2"/>
  </si>
  <si>
    <t>公益財団法人阿蘇グリーンストック</t>
    <rPh sb="0" eb="6">
      <t>コウエキザイダンホウジン</t>
    </rPh>
    <rPh sb="6" eb="8">
      <t>アソ</t>
    </rPh>
    <phoneticPr fontId="2"/>
  </si>
  <si>
    <t>株式会社まちづくり阿蘇一の宮</t>
    <rPh sb="0" eb="4">
      <t>カブシキガイシャ</t>
    </rPh>
    <rPh sb="9" eb="11">
      <t>アソ</t>
    </rPh>
    <rPh sb="11" eb="12">
      <t>イチ</t>
    </rPh>
    <rPh sb="13" eb="14">
      <t>ミヤ</t>
    </rPh>
    <phoneticPr fontId="2"/>
  </si>
  <si>
    <t>株式会社ASOワークネット</t>
    <rPh sb="0" eb="4">
      <t>カブシキガイシャ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</si>
  <si>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</si>
  <si>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</si>
  <si>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</si>
  <si>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</si>
  <si>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</si>
  <si>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</si>
  <si>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</si>
  <si>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</si>
  <si>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</si>
  <si>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</si>
  <si>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</si>
  <si>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</si>
  <si>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</si>
  <si>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</si>
  <si>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</si>
  <si>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</si>
  <si>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阿蘇山観光事業特別会計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</si>
  <si>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</si>
  <si>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</si>
  <si>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</si>
  <si>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</si>
  <si>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</si>
  <si>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</si>
  <si>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</si>
  <si>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</si>
  <si>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</si>
  <si>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</si>
  <si>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rPh sb="0" eb="3">
      <t>クマモトケン</t>
    </rPh>
    <rPh sb="3" eb="6">
      <t>シチョウソン</t>
    </rPh>
    <rPh sb="6" eb="8">
      <t>ソウゴウ</t>
    </rPh>
    <rPh sb="8" eb="12">
      <t>ジムクミアイ</t>
    </rPh>
    <phoneticPr fontId="2"/>
  </si>
  <si>
    <t>特別会計（交通災害共済事業）分を含む</t>
    <rPh sb="0" eb="2">
      <t>トクベツ</t>
    </rPh>
    <rPh sb="2" eb="4">
      <t>カイケイ</t>
    </rPh>
    <rPh sb="5" eb="11">
      <t>コウツウサイガイキョウサイ</t>
    </rPh>
    <rPh sb="11" eb="13">
      <t>ジギョウ</t>
    </rPh>
    <rPh sb="14" eb="15">
      <t>ブン</t>
    </rPh>
    <rPh sb="16" eb="17">
      <t>フク</t>
    </rPh>
    <phoneticPr fontId="2"/>
  </si>
  <si>
    <t>阿蘇広域行政事務組合（一般会計）</t>
    <rPh sb="0" eb="10">
      <t>アソコウイキギョウセイジムクミアイ</t>
    </rPh>
    <rPh sb="11" eb="13">
      <t>イッパン</t>
    </rPh>
    <rPh sb="13" eb="15">
      <t>カイケイ</t>
    </rPh>
    <phoneticPr fontId="2"/>
  </si>
  <si>
    <t>阿蘇広域行政事務組合（養護老人ホーム湯の里荘特別会計）</t>
    <rPh sb="0" eb="10">
      <t>アソコウイキギョウセイジムクミアイ</t>
    </rPh>
    <rPh sb="11" eb="18">
      <t>ヨウゴロウジンホームホゴ</t>
    </rPh>
    <rPh sb="18" eb="19">
      <t>ユ</t>
    </rPh>
    <rPh sb="20" eb="21">
      <t>サト</t>
    </rPh>
    <rPh sb="21" eb="22">
      <t>ソウ</t>
    </rPh>
    <rPh sb="22" eb="26">
      <t>トクベツカイケイ</t>
    </rPh>
    <phoneticPr fontId="2"/>
  </si>
  <si>
    <t>阿蘇広域行政事務組合（特別養護老人ホーム阿蘇みやま荘特別会計）</t>
    <rPh sb="0" eb="10">
      <t>アソコウイキギョウセイジムクミアイ</t>
    </rPh>
    <rPh sb="11" eb="13">
      <t>トクベツ</t>
    </rPh>
    <rPh sb="13" eb="15">
      <t>ヨウゴ</t>
    </rPh>
    <rPh sb="15" eb="17">
      <t>ロウジン</t>
    </rPh>
    <rPh sb="20" eb="22">
      <t>アソ</t>
    </rPh>
    <rPh sb="25" eb="26">
      <t>ソウ</t>
    </rPh>
    <rPh sb="26" eb="28">
      <t>トクベツ</t>
    </rPh>
    <rPh sb="28" eb="30">
      <t>カイケイ</t>
    </rPh>
    <phoneticPr fontId="2"/>
  </si>
  <si>
    <t>法非適用企業</t>
    <rPh sb="0" eb="6">
      <t>ホウヒテキヨウキギョウ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</si>
  <si>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</si>
  <si>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8">
      <t>コウキコウレイシャ</t>
    </rPh>
    <rPh sb="8" eb="10">
      <t>イリョウ</t>
    </rPh>
    <rPh sb="10" eb="12">
      <t>コウイキ</t>
    </rPh>
    <rPh sb="12" eb="14">
      <t>レンゴウ</t>
    </rPh>
    <rPh sb="15" eb="22">
      <t>コウキコウレイシャイリョウ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</si>
  <si>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</si>
  <si>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</si>
  <si>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</si>
  <si>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</si>
  <si>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</si>
  <si>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</si>
  <si>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</si>
  <si>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</si>
  <si>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</si>
  <si>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</si>
  <si>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</si>
  <si>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</si>
  <si>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</si>
  <si>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</si>
  <si>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</si>
  <si>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</si>
  <si>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</si>
  <si>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</si>
  <si>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</si>
  <si>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</si>
  <si>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</si>
  <si>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</si>
  <si>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</si>
  <si>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</si>
  <si>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</si>
  <si>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</si>
  <si>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</si>
  <si>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</si>
  <si>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</si>
  <si>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</si>
  <si>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</si>
  <si>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</si>
  <si>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</si>
  <si>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</si>
  <si>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</si>
  <si>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</si>
  <si>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</si>
  <si>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</si>
  <si>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</si>
  <si>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</si>
  <si>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</si>
  <si>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</si>
  <si>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</si>
  <si>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</si>
  <si>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</si>
  <si>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</si>
  <si>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</si>
  <si>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</si>
  <si>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</si>
  <si>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</si>
  <si>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</si>
  <si>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</si>
  <si>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</si>
  <si>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</si>
  <si>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</si>
  <si>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</si>
  <si>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</si>
  <si>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</si>
  <si>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</si>
  <si>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</si>
  <si>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</si>
  <si>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</si>
  <si>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</si>
  <si>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</si>
  <si>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</si>
  <si>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</si>
  <si>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</si>
  <si>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</si>
  <si>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</si>
  <si>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</si>
  <si>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</si>
  <si>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</si>
  <si>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</si>
  <si>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</si>
  <si>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</si>
  <si>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</si>
  <si>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</si>
  <si>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</si>
  <si>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</si>
  <si>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</si>
  <si>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</si>
  <si>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</si>
  <si>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</si>
  <si>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</si>
  <si>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</si>
  <si>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</si>
  <si>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</si>
  <si>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</si>
  <si>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</si>
  <si>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</si>
  <si>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</si>
  <si>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</si>
  <si>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</si>
  <si>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</si>
  <si>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</si>
  <si>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</si>
  <si>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</si>
  <si>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</si>
  <si>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</si>
  <si>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</si>
  <si>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</si>
  <si>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</si>
  <si>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</si>
  <si>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</si>
  <si>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</si>
  <si>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</si>
  <si>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</si>
  <si>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</si>
  <si>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</si>
  <si>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</si>
  <si>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</si>
  <si>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</si>
  <si>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</si>
  <si>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</si>
  <si>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</si>
  <si>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</si>
  <si>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</si>
  <si>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</si>
  <si>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</si>
  <si>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</si>
  <si>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</si>
  <si>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</si>
  <si>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</si>
  <si>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</si>
  <si>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</si>
  <si>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</si>
  <si>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</si>
  <si>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</si>
  <si>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</si>
  <si>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</si>
  <si>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6.07</t>
  </si>
  <si>
    <t>会計</t>
    <rPh sb="0" eb="2">
      <t>カイケイ</t>
    </rPh>
    <phoneticPr fontId="5"/>
  </si>
  <si>
    <t>一般会計</t>
  </si>
  <si>
    <t>病院事業会計</t>
  </si>
  <si>
    <t>水道事業会計</t>
  </si>
  <si>
    <t>介護保険事業特別会計</t>
  </si>
  <si>
    <t>国民健康保険事業特別会計</t>
  </si>
  <si>
    <t>下水道事業特別会計</t>
  </si>
  <si>
    <t>▲ 0.06</t>
  </si>
  <si>
    <t>後期高齢者医療事業特別会計</t>
  </si>
  <si>
    <t>阿蘇山観光事業特別会計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</si>
  <si>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</si>
  <si>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</si>
  <si>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</si>
  <si>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</si>
  <si>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</si>
  <si>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</si>
  <si>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</si>
  <si>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</si>
  <si>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</si>
  <si>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</si>
  <si>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</si>
  <si>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</si>
  <si>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</si>
  <si>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</si>
  <si>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</si>
  <si>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</si>
  <si>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</si>
  <si>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</si>
  <si>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</si>
  <si>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</si>
  <si>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</si>
  <si>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</si>
  <si>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</si>
  <si>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</si>
  <si>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</si>
  <si>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</si>
  <si>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</si>
  <si>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</si>
  <si>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</si>
  <si>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</si>
  <si>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</si>
  <si>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</si>
  <si>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</si>
  <si>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</si>
  <si>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</si>
  <si>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</si>
  <si>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</si>
  <si>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</si>
  <si>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</si>
  <si>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</si>
  <si>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</si>
  <si>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</si>
  <si>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</si>
  <si>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</si>
  <si>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</si>
  <si>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</si>
  <si>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</si>
  <si>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</si>
  <si>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</si>
  <si>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</si>
  <si>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地域振興基金</t>
    <rPh sb="0" eb="6">
      <t>チイキシンコウキキン</t>
    </rPh>
    <phoneticPr fontId="5"/>
  </si>
  <si>
    <t>地域情報化基盤整備基金</t>
    <rPh sb="0" eb="7">
      <t>チイキジョウホウカキバン</t>
    </rPh>
    <rPh sb="7" eb="9">
      <t>セイビ</t>
    </rPh>
    <rPh sb="9" eb="11">
      <t>キキン</t>
    </rPh>
    <phoneticPr fontId="2"/>
  </si>
  <si>
    <t>教育施設整備基金</t>
    <rPh sb="0" eb="2">
      <t>キョウイク</t>
    </rPh>
    <rPh sb="2" eb="4">
      <t>シセツ</t>
    </rPh>
    <rPh sb="4" eb="6">
      <t>セイビ</t>
    </rPh>
    <rPh sb="6" eb="8">
      <t>キキン</t>
    </rPh>
    <phoneticPr fontId="2"/>
  </si>
  <si>
    <t>公共施設管理基金</t>
    <rPh sb="0" eb="2">
      <t>コウキョウ</t>
    </rPh>
    <rPh sb="2" eb="4">
      <t>シセツ</t>
    </rPh>
    <rPh sb="4" eb="6">
      <t>カンリ</t>
    </rPh>
    <rPh sb="6" eb="8">
      <t>キキン</t>
    </rPh>
    <phoneticPr fontId="2"/>
  </si>
  <si>
    <t>森林環境譲与税基金</t>
    <rPh sb="0" eb="2">
      <t>シンリン</t>
    </rPh>
    <rPh sb="2" eb="4">
      <t>カンキョウ</t>
    </rPh>
    <rPh sb="4" eb="6">
      <t>ジョウヨ</t>
    </rPh>
    <rPh sb="6" eb="7">
      <t>ゼイ</t>
    </rPh>
    <rPh sb="7" eb="9">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</si>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</sst>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CE64-4E53-9DBC-3A316C0FC80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110252</c:v>
                </c:pt>
                <c:pt idx="1">
                  <c:v>166266</c:v>
                </c:pt>
                <c:pt idx="2">
                  <c:v>124546</c:v>
                </c:pt>
                <c:pt idx="3">
                  <c:v>78910</c:v>
                </c:pt>
                <c:pt idx="4">
                  <c:v>98596</c:v>
                </c:pt>
              </c:numCache>
            </c:numRef>
          </c:val>
          <c:smooth val="0"/>
          <c:extLst>
            <c:ext xmlns:c16="http://schemas.microsoft.com/office/drawing/2014/chart" uri="{C3380CC4-5D6E-409C-BE32-E72D297353CC}">
              <c16:uniqueId val="{00000001-CE64-4E53-9DBC-3A316C0FC8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14.8</c:v>
                </c:pt>
                <c:pt idx="1">
                  <c:v>8.49</c:v>
                </c:pt>
                <c:pt idx="2">
                  <c:v>11.25</c:v>
                </c:pt>
                <c:pt idx="3">
                  <c:v>13.02</c:v>
                </c:pt>
                <c:pt idx="4">
                  <c:v>14.17</c:v>
                </c:pt>
              </c:numCache>
            </c:numRef>
          </c:val>
          <c:extLst>
            <c:ext xmlns:c16="http://schemas.microsoft.com/office/drawing/2014/chart" uri="{C3380CC4-5D6E-409C-BE32-E72D297353CC}">
              <c16:uniqueId val="{00000000-A2AC-4DE3-A1AD-DEE19868022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16.54</c:v>
                </c:pt>
                <c:pt idx="1">
                  <c:v>16.28</c:v>
                </c:pt>
                <c:pt idx="2">
                  <c:v>15.91</c:v>
                </c:pt>
                <c:pt idx="3">
                  <c:v>17.059999999999999</c:v>
                </c:pt>
                <c:pt idx="4">
                  <c:v>19.399999999999999</c:v>
                </c:pt>
              </c:numCache>
            </c:numRef>
          </c:val>
          <c:extLst>
            <c:ext xmlns:c16="http://schemas.microsoft.com/office/drawing/2014/chart" uri="{C3380CC4-5D6E-409C-BE32-E72D297353CC}">
              <c16:uniqueId val="{00000001-A2AC-4DE3-A1AD-DEE1986802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2.15</c:v>
                </c:pt>
                <c:pt idx="1">
                  <c:v>-6.07</c:v>
                </c:pt>
                <c:pt idx="2">
                  <c:v>2.96</c:v>
                </c:pt>
                <c:pt idx="3">
                  <c:v>4.3</c:v>
                </c:pt>
                <c:pt idx="4">
                  <c:v>2.88</c:v>
                </c:pt>
              </c:numCache>
            </c:numRef>
          </c:val>
          <c:smooth val="0"/>
          <c:extLst>
            <c:ext xmlns:c16="http://schemas.microsoft.com/office/drawing/2014/chart" uri="{C3380CC4-5D6E-409C-BE32-E72D297353CC}">
              <c16:uniqueId val="{00000002-A2AC-4DE3-A1AD-DEE1986802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DA6-46EC-B7DD-A060E218248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A6-46EC-B7DD-A060E218248D}"/>
            </c:ext>
          </c:extLst>
        </c:ser>
        <c:ser>
          <c:idx val="2"/>
          <c:order val="2"/>
          <c:tx>
            <c:strRef>
              <c:f>[1]データシート!$A$29</c:f>
              <c:strCache>
                <c:ptCount val="1"/>
                <c:pt idx="0">
                  <c:v>阿蘇山観光事業特別会計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0.09</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DA6-46EC-B7DD-A060E218248D}"/>
            </c:ext>
          </c:extLst>
        </c:ser>
        <c:ser>
          <c:idx val="3"/>
          <c:order val="3"/>
          <c:tx>
            <c:strRef>
              <c:f>[1]データシート!$A$30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0.09</c:v>
                </c:pt>
                <c:pt idx="2">
                  <c:v>#N/A</c:v>
                </c:pt>
                <c:pt idx="3">
                  <c:v>0.09</c:v>
                </c:pt>
                <c:pt idx="4">
                  <c:v>#N/A</c:v>
                </c:pt>
                <c:pt idx="5">
                  <c:v>0.1</c:v>
                </c:pt>
                <c:pt idx="6">
                  <c:v>#N/A</c:v>
                </c:pt>
                <c:pt idx="7">
                  <c:v>0.09</c:v>
                </c:pt>
                <c:pt idx="8">
                  <c:v>#N/A</c:v>
                </c:pt>
                <c:pt idx="9">
                  <c:v>0.14000000000000001</c:v>
                </c:pt>
              </c:numCache>
            </c:numRef>
          </c:val>
          <c:extLst>
            <c:ext xmlns:c16="http://schemas.microsoft.com/office/drawing/2014/chart" uri="{C3380CC4-5D6E-409C-BE32-E72D297353CC}">
              <c16:uniqueId val="{00000003-3DA6-46EC-B7DD-A060E218248D}"/>
            </c:ext>
          </c:extLst>
        </c:ser>
        <c:ser>
          <c:idx val="4"/>
          <c:order val="4"/>
          <c:tx>
            <c:strRef>
              <c:f>[1]データシート!$A$31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0.83</c:v>
                </c:pt>
                <c:pt idx="2">
                  <c:v>#N/A</c:v>
                </c:pt>
                <c:pt idx="3">
                  <c:v>0.88</c:v>
                </c:pt>
                <c:pt idx="4">
                  <c:v>#N/A</c:v>
                </c:pt>
                <c:pt idx="5">
                  <c:v>0.41</c:v>
                </c:pt>
                <c:pt idx="6">
                  <c:v>0.06</c:v>
                </c:pt>
                <c:pt idx="7">
                  <c:v>#N/A</c:v>
                </c:pt>
                <c:pt idx="8">
                  <c:v>#N/A</c:v>
                </c:pt>
                <c:pt idx="9">
                  <c:v>0.16</c:v>
                </c:pt>
              </c:numCache>
            </c:numRef>
          </c:val>
          <c:extLst>
            <c:ext xmlns:c16="http://schemas.microsoft.com/office/drawing/2014/chart" uri="{C3380CC4-5D6E-409C-BE32-E72D297353CC}">
              <c16:uniqueId val="{00000004-3DA6-46EC-B7DD-A060E218248D}"/>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2.04</c:v>
                </c:pt>
                <c:pt idx="2">
                  <c:v>#N/A</c:v>
                </c:pt>
                <c:pt idx="3">
                  <c:v>1.63</c:v>
                </c:pt>
                <c:pt idx="4">
                  <c:v>#N/A</c:v>
                </c:pt>
                <c:pt idx="5">
                  <c:v>0.85</c:v>
                </c:pt>
                <c:pt idx="6">
                  <c:v>#N/A</c:v>
                </c:pt>
                <c:pt idx="7">
                  <c:v>0.81</c:v>
                </c:pt>
                <c:pt idx="8">
                  <c:v>#N/A</c:v>
                </c:pt>
                <c:pt idx="9">
                  <c:v>0.72</c:v>
                </c:pt>
              </c:numCache>
            </c:numRef>
          </c:val>
          <c:extLst>
            <c:ext xmlns:c16="http://schemas.microsoft.com/office/drawing/2014/chart" uri="{C3380CC4-5D6E-409C-BE32-E72D297353CC}">
              <c16:uniqueId val="{00000005-3DA6-46EC-B7DD-A060E218248D}"/>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2.66</c:v>
                </c:pt>
                <c:pt idx="2">
                  <c:v>#N/A</c:v>
                </c:pt>
                <c:pt idx="3">
                  <c:v>2.68</c:v>
                </c:pt>
                <c:pt idx="4">
                  <c:v>#N/A</c:v>
                </c:pt>
                <c:pt idx="5">
                  <c:v>2.54</c:v>
                </c:pt>
                <c:pt idx="6">
                  <c:v>#N/A</c:v>
                </c:pt>
                <c:pt idx="7">
                  <c:v>1.38</c:v>
                </c:pt>
                <c:pt idx="8">
                  <c:v>#N/A</c:v>
                </c:pt>
                <c:pt idx="9">
                  <c:v>2.98</c:v>
                </c:pt>
              </c:numCache>
            </c:numRef>
          </c:val>
          <c:extLst>
            <c:ext xmlns:c16="http://schemas.microsoft.com/office/drawing/2014/chart" uri="{C3380CC4-5D6E-409C-BE32-E72D297353CC}">
              <c16:uniqueId val="{00000006-3DA6-46EC-B7DD-A060E218248D}"/>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9.48</c:v>
                </c:pt>
                <c:pt idx="2">
                  <c:v>#N/A</c:v>
                </c:pt>
                <c:pt idx="3">
                  <c:v>8.2799999999999994</c:v>
                </c:pt>
                <c:pt idx="4">
                  <c:v>#N/A</c:v>
                </c:pt>
                <c:pt idx="5">
                  <c:v>8.1300000000000008</c:v>
                </c:pt>
                <c:pt idx="6">
                  <c:v>#N/A</c:v>
                </c:pt>
                <c:pt idx="7">
                  <c:v>7.64</c:v>
                </c:pt>
                <c:pt idx="8">
                  <c:v>#N/A</c:v>
                </c:pt>
                <c:pt idx="9">
                  <c:v>8.06</c:v>
                </c:pt>
              </c:numCache>
            </c:numRef>
          </c:val>
          <c:extLst>
            <c:ext xmlns:c16="http://schemas.microsoft.com/office/drawing/2014/chart" uri="{C3380CC4-5D6E-409C-BE32-E72D297353CC}">
              <c16:uniqueId val="{00000007-3DA6-46EC-B7DD-A060E218248D}"/>
            </c:ext>
          </c:extLst>
        </c:ser>
        <c:ser>
          <c:idx val="8"/>
          <c:order val="8"/>
          <c:tx>
            <c:strRef>
              <c:f>[1]データシート!$A$35</c:f>
              <c:strCache>
                <c:ptCount val="1"/>
                <c:pt idx="0">
                  <c:v>病院事業会計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0.67</c:v>
                </c:pt>
                <c:pt idx="2">
                  <c:v>#N/A</c:v>
                </c:pt>
                <c:pt idx="3">
                  <c:v>0.48</c:v>
                </c:pt>
                <c:pt idx="4">
                  <c:v>#N/A</c:v>
                </c:pt>
                <c:pt idx="5">
                  <c:v>5.29</c:v>
                </c:pt>
                <c:pt idx="6">
                  <c:v>#N/A</c:v>
                </c:pt>
                <c:pt idx="7">
                  <c:v>10.28</c:v>
                </c:pt>
                <c:pt idx="8">
                  <c:v>#N/A</c:v>
                </c:pt>
                <c:pt idx="9">
                  <c:v>10.67</c:v>
                </c:pt>
              </c:numCache>
            </c:numRef>
          </c:val>
          <c:extLst>
            <c:ext xmlns:c16="http://schemas.microsoft.com/office/drawing/2014/chart" uri="{C3380CC4-5D6E-409C-BE32-E72D297353CC}">
              <c16:uniqueId val="{00000008-3DA6-46EC-B7DD-A060E218248D}"/>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14.79</c:v>
                </c:pt>
                <c:pt idx="2">
                  <c:v>#N/A</c:v>
                </c:pt>
                <c:pt idx="3">
                  <c:v>9.1</c:v>
                </c:pt>
                <c:pt idx="4">
                  <c:v>#N/A</c:v>
                </c:pt>
                <c:pt idx="5">
                  <c:v>11.24</c:v>
                </c:pt>
                <c:pt idx="6">
                  <c:v>#N/A</c:v>
                </c:pt>
                <c:pt idx="7">
                  <c:v>13.02</c:v>
                </c:pt>
                <c:pt idx="8">
                  <c:v>#N/A</c:v>
                </c:pt>
                <c:pt idx="9">
                  <c:v>14.17</c:v>
                </c:pt>
              </c:numCache>
            </c:numRef>
          </c:val>
          <c:extLst>
            <c:ext xmlns:c16="http://schemas.microsoft.com/office/drawing/2014/chart" uri="{C3380CC4-5D6E-409C-BE32-E72D297353CC}">
              <c16:uniqueId val="{00000009-3DA6-46EC-B7DD-A060E21824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1567</c:v>
                </c:pt>
                <c:pt idx="5">
                  <c:v>1693</c:v>
                </c:pt>
                <c:pt idx="8">
                  <c:v>1670</c:v>
                </c:pt>
                <c:pt idx="11">
                  <c:v>1808</c:v>
                </c:pt>
                <c:pt idx="14">
                  <c:v>1789</c:v>
                </c:pt>
              </c:numCache>
            </c:numRef>
          </c:val>
          <c:extLst>
            <c:ext xmlns:c16="http://schemas.microsoft.com/office/drawing/2014/chart" uri="{C3380CC4-5D6E-409C-BE32-E72D297353CC}">
              <c16:uniqueId val="{00000000-867A-4C9F-AD6A-CD576CB44C5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7A-4C9F-AD6A-CD576CB44C5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24</c:v>
                </c:pt>
                <c:pt idx="3">
                  <c:v>24</c:v>
                </c:pt>
                <c:pt idx="6">
                  <c:v>24</c:v>
                </c:pt>
                <c:pt idx="9">
                  <c:v>23</c:v>
                </c:pt>
                <c:pt idx="12">
                  <c:v>23</c:v>
                </c:pt>
              </c:numCache>
            </c:numRef>
          </c:val>
          <c:extLst>
            <c:ext xmlns:c16="http://schemas.microsoft.com/office/drawing/2014/chart" uri="{C3380CC4-5D6E-409C-BE32-E72D297353CC}">
              <c16:uniqueId val="{00000002-867A-4C9F-AD6A-CD576CB44C5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198</c:v>
                </c:pt>
                <c:pt idx="3">
                  <c:v>192</c:v>
                </c:pt>
                <c:pt idx="6">
                  <c:v>225</c:v>
                </c:pt>
                <c:pt idx="9">
                  <c:v>192</c:v>
                </c:pt>
                <c:pt idx="12">
                  <c:v>139</c:v>
                </c:pt>
              </c:numCache>
            </c:numRef>
          </c:val>
          <c:extLst>
            <c:ext xmlns:c16="http://schemas.microsoft.com/office/drawing/2014/chart" uri="{C3380CC4-5D6E-409C-BE32-E72D297353CC}">
              <c16:uniqueId val="{00000003-867A-4C9F-AD6A-CD576CB44C5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313</c:v>
                </c:pt>
                <c:pt idx="3">
                  <c:v>325</c:v>
                </c:pt>
                <c:pt idx="6">
                  <c:v>347</c:v>
                </c:pt>
                <c:pt idx="9">
                  <c:v>358</c:v>
                </c:pt>
                <c:pt idx="12">
                  <c:v>365</c:v>
                </c:pt>
              </c:numCache>
            </c:numRef>
          </c:val>
          <c:extLst>
            <c:ext xmlns:c16="http://schemas.microsoft.com/office/drawing/2014/chart" uri="{C3380CC4-5D6E-409C-BE32-E72D297353CC}">
              <c16:uniqueId val="{00000004-867A-4C9F-AD6A-CD576CB44C5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7A-4C9F-AD6A-CD576CB44C5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7A-4C9F-AD6A-CD576CB44C5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1607</c:v>
                </c:pt>
                <c:pt idx="3">
                  <c:v>1794</c:v>
                </c:pt>
                <c:pt idx="6">
                  <c:v>1743</c:v>
                </c:pt>
                <c:pt idx="9">
                  <c:v>1940</c:v>
                </c:pt>
                <c:pt idx="12">
                  <c:v>2017</c:v>
                </c:pt>
              </c:numCache>
            </c:numRef>
          </c:val>
          <c:extLst>
            <c:ext xmlns:c16="http://schemas.microsoft.com/office/drawing/2014/chart" uri="{C3380CC4-5D6E-409C-BE32-E72D297353CC}">
              <c16:uniqueId val="{00000007-867A-4C9F-AD6A-CD576CB44C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575</c:v>
                </c:pt>
                <c:pt idx="2">
                  <c:v>#N/A</c:v>
                </c:pt>
                <c:pt idx="3">
                  <c:v>#N/A</c:v>
                </c:pt>
                <c:pt idx="4">
                  <c:v>642</c:v>
                </c:pt>
                <c:pt idx="5">
                  <c:v>#N/A</c:v>
                </c:pt>
                <c:pt idx="6">
                  <c:v>#N/A</c:v>
                </c:pt>
                <c:pt idx="7">
                  <c:v>669</c:v>
                </c:pt>
                <c:pt idx="8">
                  <c:v>#N/A</c:v>
                </c:pt>
                <c:pt idx="9">
                  <c:v>#N/A</c:v>
                </c:pt>
                <c:pt idx="10">
                  <c:v>705</c:v>
                </c:pt>
                <c:pt idx="11">
                  <c:v>#N/A</c:v>
                </c:pt>
                <c:pt idx="12">
                  <c:v>#N/A</c:v>
                </c:pt>
                <c:pt idx="13">
                  <c:v>755</c:v>
                </c:pt>
                <c:pt idx="14">
                  <c:v>#N/A</c:v>
                </c:pt>
              </c:numCache>
            </c:numRef>
          </c:val>
          <c:smooth val="0"/>
          <c:extLst>
            <c:ext xmlns:c16="http://schemas.microsoft.com/office/drawing/2014/chart" uri="{C3380CC4-5D6E-409C-BE32-E72D297353CC}">
              <c16:uniqueId val="{00000008-867A-4C9F-AD6A-CD576CB44C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18608</c:v>
                </c:pt>
                <c:pt idx="5">
                  <c:v>18627</c:v>
                </c:pt>
                <c:pt idx="8">
                  <c:v>19952</c:v>
                </c:pt>
                <c:pt idx="11">
                  <c:v>19187</c:v>
                </c:pt>
                <c:pt idx="14">
                  <c:v>18199</c:v>
                </c:pt>
              </c:numCache>
            </c:numRef>
          </c:val>
          <c:extLst>
            <c:ext xmlns:c16="http://schemas.microsoft.com/office/drawing/2014/chart" uri="{C3380CC4-5D6E-409C-BE32-E72D297353CC}">
              <c16:uniqueId val="{00000000-F207-4073-9E12-B2EEA26DCE5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1391</c:v>
                </c:pt>
                <c:pt idx="5">
                  <c:v>1744</c:v>
                </c:pt>
                <c:pt idx="8">
                  <c:v>1822</c:v>
                </c:pt>
                <c:pt idx="11">
                  <c:v>2048</c:v>
                </c:pt>
                <c:pt idx="14">
                  <c:v>1702</c:v>
                </c:pt>
              </c:numCache>
            </c:numRef>
          </c:val>
          <c:extLst>
            <c:ext xmlns:c16="http://schemas.microsoft.com/office/drawing/2014/chart" uri="{C3380CC4-5D6E-409C-BE32-E72D297353CC}">
              <c16:uniqueId val="{00000001-F207-4073-9E12-B2EEA26DCE5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2813</c:v>
                </c:pt>
                <c:pt idx="5">
                  <c:v>3396</c:v>
                </c:pt>
                <c:pt idx="8">
                  <c:v>3456</c:v>
                </c:pt>
                <c:pt idx="11">
                  <c:v>3739</c:v>
                </c:pt>
                <c:pt idx="14">
                  <c:v>4300</c:v>
                </c:pt>
              </c:numCache>
            </c:numRef>
          </c:val>
          <c:extLst>
            <c:ext xmlns:c16="http://schemas.microsoft.com/office/drawing/2014/chart" uri="{C3380CC4-5D6E-409C-BE32-E72D297353CC}">
              <c16:uniqueId val="{00000002-F207-4073-9E12-B2EEA26DCE5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07-4073-9E12-B2EEA26DCE5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07-4073-9E12-B2EEA26DCE5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142</c:v>
                </c:pt>
                <c:pt idx="3">
                  <c:v>124</c:v>
                </c:pt>
                <c:pt idx="6">
                  <c:v>105</c:v>
                </c:pt>
                <c:pt idx="9">
                  <c:v>85</c:v>
                </c:pt>
                <c:pt idx="12">
                  <c:v>85</c:v>
                </c:pt>
              </c:numCache>
            </c:numRef>
          </c:val>
          <c:extLst>
            <c:ext xmlns:c16="http://schemas.microsoft.com/office/drawing/2014/chart" uri="{C3380CC4-5D6E-409C-BE32-E72D297353CC}">
              <c16:uniqueId val="{00000005-F207-4073-9E12-B2EEA26DCE5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2667</c:v>
                </c:pt>
                <c:pt idx="3">
                  <c:v>2653</c:v>
                </c:pt>
                <c:pt idx="6">
                  <c:v>2324</c:v>
                </c:pt>
                <c:pt idx="9">
                  <c:v>1932</c:v>
                </c:pt>
                <c:pt idx="12">
                  <c:v>1871</c:v>
                </c:pt>
              </c:numCache>
            </c:numRef>
          </c:val>
          <c:extLst>
            <c:ext xmlns:c16="http://schemas.microsoft.com/office/drawing/2014/chart" uri="{C3380CC4-5D6E-409C-BE32-E72D297353CC}">
              <c16:uniqueId val="{00000006-F207-4073-9E12-B2EEA26DCE5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1478</c:v>
                </c:pt>
                <c:pt idx="3">
                  <c:v>1340</c:v>
                </c:pt>
                <c:pt idx="6">
                  <c:v>1082</c:v>
                </c:pt>
                <c:pt idx="9">
                  <c:v>1164</c:v>
                </c:pt>
                <c:pt idx="12">
                  <c:v>1336</c:v>
                </c:pt>
              </c:numCache>
            </c:numRef>
          </c:val>
          <c:extLst>
            <c:ext xmlns:c16="http://schemas.microsoft.com/office/drawing/2014/chart" uri="{C3380CC4-5D6E-409C-BE32-E72D297353CC}">
              <c16:uniqueId val="{00000007-F207-4073-9E12-B2EEA26DCE5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4545</c:v>
                </c:pt>
                <c:pt idx="3">
                  <c:v>4407</c:v>
                </c:pt>
                <c:pt idx="6">
                  <c:v>4537</c:v>
                </c:pt>
                <c:pt idx="9">
                  <c:v>4458</c:v>
                </c:pt>
                <c:pt idx="12">
                  <c:v>4346</c:v>
                </c:pt>
              </c:numCache>
            </c:numRef>
          </c:val>
          <c:extLst>
            <c:ext xmlns:c16="http://schemas.microsoft.com/office/drawing/2014/chart" uri="{C3380CC4-5D6E-409C-BE32-E72D297353CC}">
              <c16:uniqueId val="{00000008-F207-4073-9E12-B2EEA26DCE5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207-4073-9E12-B2EEA26DCE5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20735</c:v>
                </c:pt>
                <c:pt idx="3">
                  <c:v>21521</c:v>
                </c:pt>
                <c:pt idx="6">
                  <c:v>22163</c:v>
                </c:pt>
                <c:pt idx="9">
                  <c:v>21381</c:v>
                </c:pt>
                <c:pt idx="12">
                  <c:v>20969</c:v>
                </c:pt>
              </c:numCache>
            </c:numRef>
          </c:val>
          <c:extLst>
            <c:ext xmlns:c16="http://schemas.microsoft.com/office/drawing/2014/chart" uri="{C3380CC4-5D6E-409C-BE32-E72D297353CC}">
              <c16:uniqueId val="{0000000A-F207-4073-9E12-B2EEA26DCE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6755</c:v>
                </c:pt>
                <c:pt idx="2">
                  <c:v>#N/A</c:v>
                </c:pt>
                <c:pt idx="3">
                  <c:v>#N/A</c:v>
                </c:pt>
                <c:pt idx="4">
                  <c:v>6277</c:v>
                </c:pt>
                <c:pt idx="5">
                  <c:v>#N/A</c:v>
                </c:pt>
                <c:pt idx="6">
                  <c:v>#N/A</c:v>
                </c:pt>
                <c:pt idx="7">
                  <c:v>4981</c:v>
                </c:pt>
                <c:pt idx="8">
                  <c:v>#N/A</c:v>
                </c:pt>
                <c:pt idx="9">
                  <c:v>#N/A</c:v>
                </c:pt>
                <c:pt idx="10">
                  <c:v>4047</c:v>
                </c:pt>
                <c:pt idx="11">
                  <c:v>#N/A</c:v>
                </c:pt>
                <c:pt idx="12">
                  <c:v>#N/A</c:v>
                </c:pt>
                <c:pt idx="13">
                  <c:v>4405</c:v>
                </c:pt>
                <c:pt idx="14">
                  <c:v>#N/A</c:v>
                </c:pt>
              </c:numCache>
            </c:numRef>
          </c:val>
          <c:smooth val="0"/>
          <c:extLst>
            <c:ext xmlns:c16="http://schemas.microsoft.com/office/drawing/2014/chart" uri="{C3380CC4-5D6E-409C-BE32-E72D297353CC}">
              <c16:uniqueId val="{0000000B-F207-4073-9E12-B2EEA26DCE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1548</c:v>
                </c:pt>
                <c:pt idx="1">
                  <c:v>1748</c:v>
                </c:pt>
                <c:pt idx="2">
                  <c:v>1948</c:v>
                </c:pt>
              </c:numCache>
            </c:numRef>
          </c:val>
          <c:extLst>
            <c:ext xmlns:c16="http://schemas.microsoft.com/office/drawing/2014/chart" uri="{C3380CC4-5D6E-409C-BE32-E72D297353CC}">
              <c16:uniqueId val="{00000000-79F8-4315-8830-B4529956DAC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120</c:v>
                </c:pt>
                <c:pt idx="1">
                  <c:v>120</c:v>
                </c:pt>
                <c:pt idx="2">
                  <c:v>120</c:v>
                </c:pt>
              </c:numCache>
            </c:numRef>
          </c:val>
          <c:extLst>
            <c:ext xmlns:c16="http://schemas.microsoft.com/office/drawing/2014/chart" uri="{C3380CC4-5D6E-409C-BE32-E72D297353CC}">
              <c16:uniqueId val="{00000001-79F8-4315-8830-B4529956DAC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3016</c:v>
                </c:pt>
                <c:pt idx="1">
                  <c:v>2787</c:v>
                </c:pt>
                <c:pt idx="2">
                  <c:v>2949</c:v>
                </c:pt>
              </c:numCache>
            </c:numRef>
          </c:val>
          <c:extLst>
            <c:ext xmlns:c16="http://schemas.microsoft.com/office/drawing/2014/chart" uri="{C3380CC4-5D6E-409C-BE32-E72D297353CC}">
              <c16:uniqueId val="{00000002-79F8-4315-8830-B4529956DA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{1B35C886-486B-4AA6-A174-5C005CA91D90}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CF7-4AE5-8A1D-382FDD5BEE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{B4416021-549B-414A-BA70-850891E9EF2D}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F7-4AE5-8A1D-382FDD5BEE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{F864B57D-3A25-4BA0-A38E-BB11E703560A}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F7-4AE5-8A1D-382FDD5BEE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{211F85A7-E9BE-4732-904B-555B4D3F8AD5}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F7-4AE5-8A1D-382FDD5BEE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{707AFC2D-A2F9-4E5D-92AC-E6E3EA0653AE}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F7-4AE5-8A1D-382FDD5BEE6C}"/>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{7F0221BD-10EE-4C21-BF37-9EDCF24AC841}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CF7-4AE5-8A1D-382FDD5BEE6C}"/>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{455521DC-56B0-40B4-B786-262DFBF612A2}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CF7-4AE5-8A1D-382FDD5BEE6C}"/>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{05378E7D-BAEE-4292-9CC6-63EE72CBDCC2}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CF7-4AE5-8A1D-382FDD5BEE6C}"/>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{B7C02390-79A1-4DBB-8E4D-C30AD20D6150}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CF7-4AE5-8A1D-382FDD5BEE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60.3</c:v>
                </c:pt>
                <c:pt idx="16">
                  <c:v>61.7</c:v>
                </c:pt>
                <c:pt idx="24">
                  <c:v>62.4</c:v>
                </c:pt>
                <c:pt idx="32">
                  <c:v>62</c:v>
                </c:pt>
              </c:numCache>
            </c:numRef>
          </c:xVal>
          <c:yVal>
            <c:numRef>
              <c:f>公会計指標分析・財政指標組合せ分析表!$BP$51:$DC$51</c:f>
              <c:numCache>
                <c:formatCode>#,##0.0;"▲ "#,##0.0</c:formatCode>
                <c:ptCount val="40"/>
                <c:pt idx="0">
                  <c:v>85.7</c:v>
                </c:pt>
                <c:pt idx="8">
                  <c:v>79.3</c:v>
                </c:pt>
                <c:pt idx="16">
                  <c:v>61.1</c:v>
                </c:pt>
                <c:pt idx="24">
                  <c:v>47.4</c:v>
                </c:pt>
                <c:pt idx="32">
                  <c:v>52.9</c:v>
                </c:pt>
              </c:numCache>
            </c:numRef>
          </c:yVal>
          <c:smooth val="0"/>
          <c:extLst>
            <c:ext xmlns:c16="http://schemas.microsoft.com/office/drawing/2014/chart" uri="{C3380CC4-5D6E-409C-BE32-E72D297353CC}">
              <c16:uniqueId val="{00000009-6CF7-4AE5-8A1D-382FDD5BEE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0681864182239716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{7F054057-6E94-49DA-9038-BBC07175B03F}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CF7-4AE5-8A1D-382FDD5BEE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{AA2C5C91-028C-4064-B634-99ADE6A67A2C}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F7-4AE5-8A1D-382FDD5BEE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{FB867A82-9794-4D55-8A2F-9C75EE95CABC}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F7-4AE5-8A1D-382FDD5BEE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{123D31C5-8925-498D-A122-6030C412AB15}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F7-4AE5-8A1D-382FDD5BEE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{AB0C0C94-C6D0-4663-9793-3CAF384ED77E}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F7-4AE5-8A1D-382FDD5BEE6C}"/>
                </c:ext>
              </c:extLst>
            </c:dLbl>
            <c:dLbl>
              <c:idx val="8"/>
              <c:layout>
                <c:manualLayout>
                  <c:x val="-3.3479086937566745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{1543B14D-9EDE-4DD5-81A1-440BF7CB16D8}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CF7-4AE5-8A1D-382FDD5BEE6C}"/>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{A0EA4AC4-CCC9-4CB8-A7D5-D63D6DEAD07E}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CF7-4AE5-8A1D-382FDD5BEE6C}"/>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{9EBC6F40-4A1D-4730-983A-83FC1C494B81}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CF7-4AE5-8A1D-382FDD5BEE6C}"/>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{5050E428-F27B-47A0-A521-3A31A2FFEC88}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CF7-4AE5-8A1D-382FDD5BEE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6CF7-4AE5-8A1D-382FDD5BEE6C}"/>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{D726D8E5-CD85-43D1-B19B-F8736C687631}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888-4D16-8E3F-30FC95B9CA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{4E37D63E-8316-4D6F-B6ED-E6D2876B1B1D}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88-4D16-8E3F-30FC95B9CA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{BB9EB853-5FEB-45A1-877B-54C9E672CD68}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88-4D16-8E3F-30FC95B9CA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{CCACD284-7FA6-4948-A9BF-72F3FF6A240A}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88-4D16-8E3F-30FC95B9CA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{8B0B2D58-6C0C-4559-8D49-8B83CAE510F5}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88-4D16-8E3F-30FC95B9CAC5}"/>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{06F2A695-38FE-4571-8DC4-A5F7058CF51B}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888-4D16-8E3F-30FC95B9CAC5}"/>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{0FC7AC3C-EF3C-4F47-AA39-75BF5A0C3155}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888-4D16-8E3F-30FC95B9CAC5}"/>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{C66E7806-EB92-402A-9147-23812B34B783}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888-4D16-8E3F-30FC95B9CAC5}"/>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{9C6E78E2-62B3-41FA-AC09-631826B73EDC}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888-4D16-8E3F-30FC95B9CA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7.7</c:v>
                </c:pt>
                <c:pt idx="16">
                  <c:v>7.8</c:v>
                </c:pt>
                <c:pt idx="24">
                  <c:v>8.1</c:v>
                </c:pt>
                <c:pt idx="32">
                  <c:v>8.5</c:v>
                </c:pt>
              </c:numCache>
            </c:numRef>
          </c:xVal>
          <c:yVal>
            <c:numRef>
              <c:f>公会計指標分析・財政指標組合せ分析表!$BP$73:$DC$73</c:f>
              <c:numCache>
                <c:formatCode>#,##0.0;"▲ "#,##0.0</c:formatCode>
                <c:ptCount val="40"/>
                <c:pt idx="0">
                  <c:v>85.7</c:v>
                </c:pt>
                <c:pt idx="8">
                  <c:v>79.3</c:v>
                </c:pt>
                <c:pt idx="16">
                  <c:v>61.1</c:v>
                </c:pt>
                <c:pt idx="24">
                  <c:v>47.4</c:v>
                </c:pt>
                <c:pt idx="32">
                  <c:v>52.9</c:v>
                </c:pt>
              </c:numCache>
            </c:numRef>
          </c:yVal>
          <c:smooth val="0"/>
          <c:extLst>
            <c:ext xmlns:c16="http://schemas.microsoft.com/office/drawing/2014/chart" uri="{C3380CC4-5D6E-409C-BE32-E72D297353CC}">
              <c16:uniqueId val="{00000009-8888-4D16-8E3F-30FC95B9CA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{206696E4-D608-4A52-9D19-81C5F78A9486}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888-4D16-8E3F-30FC95B9CA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{FAB43898-2474-457D-86BE-6038CF6494F4}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88-4D16-8E3F-30FC95B9CA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{923493E4-AD45-46C6-ABB7-98BE4344D7CE}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88-4D16-8E3F-30FC95B9CA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{F58C7967-2A91-4BB3-A258-5C694A753F68}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88-4D16-8E3F-30FC95B9CA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{230C12C5-9205-4940-8970-E8E776D3605E}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88-4D16-8E3F-30FC95B9CAC5}"/>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{4D4465A4-FFFC-4554-893D-5AECB8E2E2E8}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888-4D16-8E3F-30FC95B9CAC5}"/>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{AFD38E21-1953-42B4-B36F-BF16F1CBE0C2}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888-4D16-8E3F-30FC95B9CAC5}"/>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{38538AEF-2BDF-4634-B1C7-A7512CD06808}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888-4D16-8E3F-30FC95B9CAC5}"/>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{2BCF1341-0645-4D93-A722-FABBD555C25C}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888-4D16-8E3F-30FC95B9CA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8888-4D16-8E3F-30FC95B9CAC5}"/>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小中学校空調設備設置事業に係る市債の元金償還の開始等により増加したことが主な要因となり、実質公債費比率の分子が増加した。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今後も熊本地震に係る市債の元金償還を控えていることから、実質公債費比率の分子は増加傾向にある。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減債基金は、実質公債費比率の算定に用いる満期一括償還地方債の償還の財源として利用していない。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一般会計等に係る地方債の現在高が減少したことによる基準財政需要額算入見込額の減少が主な要因となり、将来負担額が減少し、将来負担比率の分子が減少した。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老朽化した公共施設等の更新や、大規模改修事業、お知らせ端末更新事業等が控えており、地方債の残高が増加する見込みであるため、後年度の償還状況及び財政状況を勘案しながら市債を発行することにより、公債費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熊本県阿蘇市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財政調整基金を２億円、教育施設整備基金を３億円積み立て、地域振興基金（ソフト事業）を１億７，４００万円取り崩したこと等により、基金残高合計は３億６，２００万円増加した。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一定の残高を確保しつつ、状況に応じて積み増しを行うこととしており、その他特定目的基金については今後予定されている事業等に備え積み増しを行うとともに、必要に応じて取り崩しを行う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地域振興基金：地域振興に係るソフト事業に要する財源。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地域情報化基盤整備基金：情報化基盤整備に要する財源。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地域振興基金：基金の管理計画に基づき１億７，４００万円の取り崩しを行い、地域振興事業（ソフト事業）に充当した。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教育施設整備基金：老朽化する教育施設及び整備の更新等に備えるため、３億円を積み立てた。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地域振興基金：基金の管理計画に基づき取り崩しを行う予定。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地域情報化整備基金：お知らせ端末更新事業のため、後年度において取り崩しを行う予定。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決算剰余金を２億円積み立てたことによる増加。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平成２４年九州北部豪雨災害及び平成２８年熊本地震の経験を踏まえ、災害や緊急事態発生時の備えとして１７億円以上の残高を確保し、状況に応じて積み増しを行う予定。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預金利子のみ積み立てを行い、前年度からほぼ増減なし。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満期一括償還による起債がないため大きな減少の予定はないが、償還財源として活用予定。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24,751
24,165
376.30
20,213,072
18,616,441
1,423,042
10,039,220
20,968,790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有形固定資産減価償却率は類似団体と比較して、同水準で推移しているが令和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減少している。建物は坂梨保育園の移転工事、万五郎、笠園、坊中南、赤水等の団地の一部施設、仙酔峡ロープウェイ施設等が除却されており、保有施設が減少したことによる有形固定資産減価償却率の減少となる。引き続き所有施設の整理を実施していき適切な施設マネジメントを実施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125535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86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153458</xdr:rowOff>
    </xdr:from>
    <xdr:to>
      <xdr:col>23</xdr:col>
      <xdr:colOff>85725</xdr:colOff>
      <xdr:row>30</xdr:row>
      <xdr:rowOff>160655</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flipV="1">
          <a:off x="4051300" y="6068483"/>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97261</xdr:rowOff>
    </xdr:from>
    <xdr:to>
      <xdr:col>15</xdr:col>
      <xdr:colOff>187325</xdr:colOff>
      <xdr:row>31</xdr:row>
      <xdr:rowOff>27411</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148061</xdr:rowOff>
    </xdr:from>
    <xdr:to>
      <xdr:col>19</xdr:col>
      <xdr:colOff>136525</xdr:colOff>
      <xdr:row>30</xdr:row>
      <xdr:rowOff>160655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063086"/>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72072</xdr:rowOff>
    </xdr:from>
    <xdr:to>
      <xdr:col>11</xdr:col>
      <xdr:colOff>187325</xdr:colOff>
      <xdr:row>31</xdr:row>
      <xdr:rowOff>2222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122872</xdr:rowOff>
    </xdr:from>
    <xdr:to>
      <xdr:col>15</xdr:col>
      <xdr:colOff>136525</xdr:colOff>
      <xdr:row>30</xdr:row>
      <xdr:rowOff>148061</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037897"/>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95462</xdr:rowOff>
    </xdr:from>
    <xdr:to>
      <xdr:col>7</xdr:col>
      <xdr:colOff>187325</xdr:colOff>
      <xdr:row>31</xdr:row>
      <xdr:rowOff>25612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122872</xdr:rowOff>
    </xdr:from>
    <xdr:to>
      <xdr:col>11</xdr:col>
      <xdr:colOff>136525</xdr:colOff>
      <xdr:row>30</xdr:row>
      <xdr:rowOff>146262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1765300" y="6037897"/>
          <a:ext cx="7620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56532</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18749</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76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債務償還比率においては、類似団体と同じ推移や傾向がみられるが平成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年度の熊本地震の起債により高い水準にある。令和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年度においては債務償還比率の計算式の分母の業務支出が特に物件費等支出が増加していることから</a:t>
          </a:r>
          <a:r>
            <a:rPr kumimoji="1" lang="en-US" altLang="ja-JP" sz="1100">
              <a:latin typeface="ＭＳ Ｐゴシック" panose="020B0600070205080204" pitchFamily="50" charset="-128"/>
              <a:ea typeface="ＭＳ Ｐゴシック" panose="020B0600070205080204" pitchFamily="50" charset="-128"/>
            </a:rPr>
            <a:t>724.4%</a:t>
          </a:r>
          <a:r>
            <a:rPr kumimoji="1" lang="ja-JP" altLang="en-US" sz="1100">
              <a:latin typeface="ＭＳ Ｐゴシック" panose="020B0600070205080204" pitchFamily="50" charset="-128"/>
              <a:ea typeface="ＭＳ Ｐゴシック" panose="020B0600070205080204" pitchFamily="50" charset="-128"/>
            </a:rPr>
            <a:t>に増加している。地方債の残高減少や充当可能基金は増加しているため、事業見直しによるコスト費用の圧縮に努めていく。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44436</xdr:rowOff>
    </xdr:from>
    <xdr:to>
      <xdr:col>76</xdr:col>
      <xdr:colOff>73025</xdr:colOff>
      <xdr:row>31</xdr:row>
      <xdr:rowOff>146036</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1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22863</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10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21767</xdr:rowOff>
    </xdr:from>
    <xdr:to>
      <xdr:col>72</xdr:col>
      <xdr:colOff>123825</xdr:colOff>
      <xdr:row>31</xdr:row>
      <xdr:rowOff>123367</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1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72567</xdr:rowOff>
    </xdr:from>
    <xdr:to>
      <xdr:col>76</xdr:col>
      <xdr:colOff>22225</xdr:colOff>
      <xdr:row>31</xdr:row>
      <xdr:rowOff>95236</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6159042"/>
          <a:ext cx="7112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135544</xdr:rowOff>
    </xdr:from>
    <xdr:to>
      <xdr:col>68</xdr:col>
      <xdr:colOff>123825</xdr:colOff>
      <xdr:row>33</xdr:row>
      <xdr:rowOff>65694</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639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72567</xdr:rowOff>
    </xdr:from>
    <xdr:to>
      <xdr:col>72</xdr:col>
      <xdr:colOff>73025</xdr:colOff>
      <xdr:row>33</xdr:row>
      <xdr:rowOff>14894</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3322300" y="6159042"/>
          <a:ext cx="762000" cy="28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154016</xdr:rowOff>
    </xdr:from>
    <xdr:to>
      <xdr:col>64</xdr:col>
      <xdr:colOff>123825</xdr:colOff>
      <xdr:row>33</xdr:row>
      <xdr:rowOff>84165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4119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14894</xdr:rowOff>
    </xdr:from>
    <xdr:to>
      <xdr:col>68</xdr:col>
      <xdr:colOff>73025</xdr:colOff>
      <xdr:row>33</xdr:row>
      <xdr:rowOff>33366</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6444269"/>
          <a:ext cx="7620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22507</xdr:rowOff>
    </xdr:from>
    <xdr:to>
      <xdr:col>60</xdr:col>
      <xdr:colOff>123825</xdr:colOff>
      <xdr:row>33</xdr:row>
      <xdr:rowOff>124107</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45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33366</xdr:rowOff>
    </xdr:from>
    <xdr:to>
      <xdr:col>64</xdr:col>
      <xdr:colOff>73025</xdr:colOff>
      <xdr:row>33</xdr:row>
      <xdr:rowOff>73307</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462741"/>
          <a:ext cx="762000" cy="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125620</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114494</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20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56821</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64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75292</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50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115234</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54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24,751
24,165
376.30
20,213,072
18,616,441
1,423,042
10,039,220
20,968,790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53357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40640</xdr:rowOff>
    </xdr:from>
    <xdr:to>
      <xdr:col>20</xdr:col>
      <xdr:colOff>38100</xdr:colOff>
      <xdr:row>38</xdr:row>
      <xdr:rowOff>142240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91440</xdr:rowOff>
    </xdr:from>
    <xdr:to>
      <xdr:col>24</xdr:col>
      <xdr:colOff>63500</xdr:colOff>
      <xdr:row>38</xdr:row>
      <xdr:rowOff>125730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065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xdr:rowOff>
    </xdr:from>
    <xdr:to>
      <xdr:col>15</xdr:col>
      <xdr:colOff>101600</xdr:colOff>
      <xdr:row>38</xdr:row>
      <xdr:rowOff>111760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60960</xdr:rowOff>
    </xdr:from>
    <xdr:to>
      <xdr:col>19</xdr:col>
      <xdr:colOff>177800</xdr:colOff>
      <xdr:row>38</xdr:row>
      <xdr:rowOff>91440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76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153035</xdr:rowOff>
    </xdr:from>
    <xdr:to>
      <xdr:col>10</xdr:col>
      <xdr:colOff>165100</xdr:colOff>
      <xdr:row>38</xdr:row>
      <xdr:rowOff>83185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32385</xdr:rowOff>
    </xdr:from>
    <xdr:to>
      <xdr:col>15</xdr:col>
      <xdr:colOff>50800</xdr:colOff>
      <xdr:row>38</xdr:row>
      <xdr:rowOff>60960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474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126365</xdr:rowOff>
    </xdr:from>
    <xdr:to>
      <xdr:col>6</xdr:col>
      <xdr:colOff>38100</xdr:colOff>
      <xdr:row>38</xdr:row>
      <xdr:rowOff>56515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5715</xdr:rowOff>
    </xdr:from>
    <xdr:to>
      <xdr:col>10</xdr:col>
      <xdr:colOff>114300</xdr:colOff>
      <xdr:row>38</xdr:row>
      <xdr:rowOff>32385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208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133367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74312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47642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71796</xdr:rowOff>
    </xdr:from>
    <xdr:to>
      <xdr:col>55</xdr:col>
      <xdr:colOff>50800</xdr:colOff>
      <xdr:row>40</xdr:row>
      <xdr:rowOff>1946</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75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94673</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60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78417</xdr:rowOff>
    </xdr:from>
    <xdr:to>
      <xdr:col>50</xdr:col>
      <xdr:colOff>165100</xdr:colOff>
      <xdr:row>40</xdr:row>
      <xdr:rowOff>8567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7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122596</xdr:rowOff>
    </xdr:from>
    <xdr:to>
      <xdr:col>55</xdr:col>
      <xdr:colOff>0</xdr:colOff>
      <xdr:row>39</xdr:row>
      <xdr:rowOff>129217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809146"/>
          <a:ext cx="838200" cy="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82514</xdr:rowOff>
    </xdr:from>
    <xdr:to>
      <xdr:col>46</xdr:col>
      <xdr:colOff>38100</xdr:colOff>
      <xdr:row>40</xdr:row>
      <xdr:rowOff>12664</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76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129217</xdr:rowOff>
    </xdr:from>
    <xdr:to>
      <xdr:col>50</xdr:col>
      <xdr:colOff>114300</xdr:colOff>
      <xdr:row>39</xdr:row>
      <xdr:rowOff>133314</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815767"/>
          <a:ext cx="889000" cy="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166391</xdr:rowOff>
    </xdr:from>
    <xdr:to>
      <xdr:col>41</xdr:col>
      <xdr:colOff>101600</xdr:colOff>
      <xdr:row>40</xdr:row>
      <xdr:rowOff>96541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8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133314</xdr:rowOff>
    </xdr:from>
    <xdr:to>
      <xdr:col>45</xdr:col>
      <xdr:colOff>177800</xdr:colOff>
      <xdr:row>40</xdr:row>
      <xdr:rowOff>45741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819864"/>
          <a:ext cx="889000" cy="8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121448</xdr:rowOff>
    </xdr:from>
    <xdr:to>
      <xdr:col>36</xdr:col>
      <xdr:colOff>165100</xdr:colOff>
      <xdr:row>40</xdr:row>
      <xdr:rowOff>51598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80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798</xdr:rowOff>
    </xdr:from>
    <xdr:to>
      <xdr:col>41</xdr:col>
      <xdr:colOff>50800</xdr:colOff>
      <xdr:row>40</xdr:row>
      <xdr:rowOff>45741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6972300" y="6858798"/>
          <a:ext cx="889000" cy="4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25094</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5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29191</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54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113068</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6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68125</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58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120667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84727</xdr:rowOff>
    </xdr:from>
    <xdr:to>
      <xdr:col>20</xdr:col>
      <xdr:colOff>38100</xdr:colOff>
      <xdr:row>61</xdr:row>
      <xdr:rowOff>14877</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135527</xdr:rowOff>
    </xdr:from>
    <xdr:to>
      <xdr:col>24</xdr:col>
      <xdr:colOff>63500</xdr:colOff>
      <xdr:row>60</xdr:row>
      <xdr:rowOff>148590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42252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68399</xdr:rowOff>
    </xdr:from>
    <xdr:to>
      <xdr:col>15</xdr:col>
      <xdr:colOff>101600</xdr:colOff>
      <xdr:row>60</xdr:row>
      <xdr:rowOff>169999</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119199</xdr:rowOff>
    </xdr:from>
    <xdr:to>
      <xdr:col>19</xdr:col>
      <xdr:colOff>177800</xdr:colOff>
      <xdr:row>60</xdr:row>
      <xdr:rowOff>135527</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4061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107769</xdr:rowOff>
    </xdr:from>
    <xdr:to>
      <xdr:col>15</xdr:col>
      <xdr:colOff>50800</xdr:colOff>
      <xdr:row>60</xdr:row>
      <xdr:rowOff>119199</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3947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34109</xdr:rowOff>
    </xdr:from>
    <xdr:to>
      <xdr:col>6</xdr:col>
      <xdr:colOff>38100</xdr:colOff>
      <xdr:row>60</xdr:row>
      <xdr:rowOff>135709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84909</xdr:rowOff>
    </xdr:from>
    <xdr:to>
      <xdr:col>10</xdr:col>
      <xdr:colOff>114300</xdr:colOff>
      <xdr:row>60</xdr:row>
      <xdr:rowOff>107769</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3719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31404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15076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152236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10889</xdr:rowOff>
    </xdr:from>
    <xdr:to>
      <xdr:col>55</xdr:col>
      <xdr:colOff>50800</xdr:colOff>
      <xdr:row>63</xdr:row>
      <xdr:rowOff>112489</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81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160766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79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16751</xdr:rowOff>
    </xdr:from>
    <xdr:to>
      <xdr:col>50</xdr:col>
      <xdr:colOff>165100</xdr:colOff>
      <xdr:row>63</xdr:row>
      <xdr:rowOff>118351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61689</xdr:rowOff>
    </xdr:from>
    <xdr:to>
      <xdr:col>55</xdr:col>
      <xdr:colOff>0</xdr:colOff>
      <xdr:row>63</xdr:row>
      <xdr:rowOff>67551</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863039"/>
          <a:ext cx="8382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20555</xdr:rowOff>
    </xdr:from>
    <xdr:to>
      <xdr:col>46</xdr:col>
      <xdr:colOff>38100</xdr:colOff>
      <xdr:row>63</xdr:row>
      <xdr:rowOff>122155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8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67551</xdr:rowOff>
    </xdr:from>
    <xdr:to>
      <xdr:col>50</xdr:col>
      <xdr:colOff>114300</xdr:colOff>
      <xdr:row>63</xdr:row>
      <xdr:rowOff>71355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868901"/>
          <a:ext cx="8890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26404</xdr:rowOff>
    </xdr:from>
    <xdr:to>
      <xdr:col>41</xdr:col>
      <xdr:colOff>101600</xdr:colOff>
      <xdr:row>63</xdr:row>
      <xdr:rowOff>128004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82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71355</xdr:rowOff>
    </xdr:from>
    <xdr:to>
      <xdr:col>45</xdr:col>
      <xdr:colOff>177800</xdr:colOff>
      <xdr:row>63</xdr:row>
      <xdr:rowOff>77204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872705"/>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30488</xdr:rowOff>
    </xdr:from>
    <xdr:to>
      <xdr:col>36</xdr:col>
      <xdr:colOff>165100</xdr:colOff>
      <xdr:row>63</xdr:row>
      <xdr:rowOff>132088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8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77204</xdr:rowOff>
    </xdr:from>
    <xdr:to>
      <xdr:col>41</xdr:col>
      <xdr:colOff>50800</xdr:colOff>
      <xdr:row>63</xdr:row>
      <xdr:rowOff>81288</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878554"/>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109478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91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113282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91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119131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92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123215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92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6350</xdr:rowOff>
    </xdr:from>
    <xdr:to>
      <xdr:col>24</xdr:col>
      <xdr:colOff>114300</xdr:colOff>
      <xdr:row>81</xdr:row>
      <xdr:rowOff>107950</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584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29227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673600"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166370</xdr:rowOff>
    </xdr:from>
    <xdr:to>
      <xdr:col>20</xdr:col>
      <xdr:colOff>38100</xdr:colOff>
      <xdr:row>81</xdr:row>
      <xdr:rowOff>96520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746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45720</xdr:rowOff>
    </xdr:from>
    <xdr:to>
      <xdr:col>24</xdr:col>
      <xdr:colOff>63500</xdr:colOff>
      <xdr:row>81</xdr:row>
      <xdr:rowOff>57150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3797300" y="139331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86361</xdr:rowOff>
    </xdr:from>
    <xdr:to>
      <xdr:col>15</xdr:col>
      <xdr:colOff>101600</xdr:colOff>
      <xdr:row>82</xdr:row>
      <xdr:rowOff>16511</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857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45720</xdr:rowOff>
    </xdr:from>
    <xdr:to>
      <xdr:col>19</xdr:col>
      <xdr:colOff>177800</xdr:colOff>
      <xdr:row>81</xdr:row>
      <xdr:rowOff>137161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2908300" y="139331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968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112395</xdr:rowOff>
    </xdr:from>
    <xdr:to>
      <xdr:col>15</xdr:col>
      <xdr:colOff>50800</xdr:colOff>
      <xdr:row>81</xdr:row>
      <xdr:rowOff>137161</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019300" y="139998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36830</xdr:rowOff>
    </xdr:from>
    <xdr:to>
      <xdr:col>6</xdr:col>
      <xdr:colOff>38100</xdr:colOff>
      <xdr:row>83</xdr:row>
      <xdr:rowOff>138430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079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112395</xdr:rowOff>
    </xdr:from>
    <xdr:to>
      <xdr:col>10</xdr:col>
      <xdr:colOff>114300</xdr:colOff>
      <xdr:row>83</xdr:row>
      <xdr:rowOff>87630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1130300" y="13999845"/>
          <a:ext cx="889000" cy="3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113047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33038</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129557</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78465</xdr:rowOff>
    </xdr:from>
    <xdr:to>
      <xdr:col>55</xdr:col>
      <xdr:colOff>50800</xdr:colOff>
      <xdr:row>86</xdr:row>
      <xdr:rowOff>8615</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6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37842</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43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77369</xdr:rowOff>
    </xdr:from>
    <xdr:to>
      <xdr:col>50</xdr:col>
      <xdr:colOff>165100</xdr:colOff>
      <xdr:row>86</xdr:row>
      <xdr:rowOff>7519</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128169</xdr:rowOff>
    </xdr:from>
    <xdr:to>
      <xdr:col>55</xdr:col>
      <xdr:colOff>0</xdr:colOff>
      <xdr:row>85</xdr:row>
      <xdr:rowOff>129265</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9639300" y="14701419"/>
          <a:ext cx="8382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79792</xdr:rowOff>
    </xdr:from>
    <xdr:to>
      <xdr:col>46</xdr:col>
      <xdr:colOff>38100</xdr:colOff>
      <xdr:row>86</xdr:row>
      <xdr:rowOff>9942</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6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128169</xdr:rowOff>
    </xdr:from>
    <xdr:to>
      <xdr:col>50</xdr:col>
      <xdr:colOff>114300</xdr:colOff>
      <xdr:row>85</xdr:row>
      <xdr:rowOff>130592</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8750300" y="14701419"/>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81118</xdr:rowOff>
    </xdr:from>
    <xdr:to>
      <xdr:col>41</xdr:col>
      <xdr:colOff>101600</xdr:colOff>
      <xdr:row>86</xdr:row>
      <xdr:rowOff>11268</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6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130592</xdr:rowOff>
    </xdr:from>
    <xdr:to>
      <xdr:col>45</xdr:col>
      <xdr:colOff>177800</xdr:colOff>
      <xdr:row>85</xdr:row>
      <xdr:rowOff>131918</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861300" y="14703842"/>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87702</xdr:rowOff>
    </xdr:from>
    <xdr:to>
      <xdr:col>36</xdr:col>
      <xdr:colOff>165100</xdr:colOff>
      <xdr:row>86</xdr:row>
      <xdr:rowOff>17852</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6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131918</xdr:rowOff>
    </xdr:from>
    <xdr:to>
      <xdr:col>41</xdr:col>
      <xdr:colOff>50800</xdr:colOff>
      <xdr:row>85</xdr:row>
      <xdr:rowOff>138502</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6972300" y="14705168"/>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24046</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442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26469</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442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27795</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442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34379</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44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0000000-0008-0000-01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00000000-0008-0000-0100-0000A1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00000000-0008-0000-0100-0000A3010000}"/>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00000000-0008-0000-0100-0000A5010000}"/>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76019</xdr:rowOff>
    </xdr:from>
    <xdr:to>
      <xdr:col>85</xdr:col>
      <xdr:colOff>177800</xdr:colOff>
      <xdr:row>37</xdr:row>
      <xdr:rowOff>6169</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62687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98896</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00000000-0008-0000-0100-0000B1010000}"/>
            </a:ext>
          </a:extLst>
        </xdr:cNvPr>
        <xdr:cNvSpPr txBox="1"/>
      </xdr:nvSpPr>
      <xdr:spPr>
        <a:xfrm>
          <a:off x="16357600" y="6099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111942</xdr:rowOff>
    </xdr:from>
    <xdr:to>
      <xdr:col>81</xdr:col>
      <xdr:colOff>101600</xdr:colOff>
      <xdr:row>37</xdr:row>
      <xdr:rowOff>42092</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5430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126819</xdr:rowOff>
    </xdr:from>
    <xdr:to>
      <xdr:col>85</xdr:col>
      <xdr:colOff>127000</xdr:colOff>
      <xdr:row>36</xdr:row>
      <xdr:rowOff>162742</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5481300" y="629901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56424</xdr:rowOff>
    </xdr:from>
    <xdr:to>
      <xdr:col>76</xdr:col>
      <xdr:colOff>165100</xdr:colOff>
      <xdr:row>36</xdr:row>
      <xdr:rowOff>158024</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4541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107224</xdr:rowOff>
    </xdr:from>
    <xdr:to>
      <xdr:col>81</xdr:col>
      <xdr:colOff>50800</xdr:colOff>
      <xdr:row>36</xdr:row>
      <xdr:rowOff>162742</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4592300" y="627942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7439</xdr:rowOff>
    </xdr:from>
    <xdr:to>
      <xdr:col>72</xdr:col>
      <xdr:colOff>38100</xdr:colOff>
      <xdr:row>36</xdr:row>
      <xdr:rowOff>109039</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36525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58239</xdr:rowOff>
    </xdr:from>
    <xdr:to>
      <xdr:col>76</xdr:col>
      <xdr:colOff>114300</xdr:colOff>
      <xdr:row>36</xdr:row>
      <xdr:rowOff>107224</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3703300" y="623043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115207</xdr:rowOff>
    </xdr:from>
    <xdr:to>
      <xdr:col>67</xdr:col>
      <xdr:colOff>101600</xdr:colOff>
      <xdr:row>41</xdr:row>
      <xdr:rowOff>45357</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2763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58239</xdr:rowOff>
    </xdr:from>
    <xdr:to>
      <xdr:col>71</xdr:col>
      <xdr:colOff>177800</xdr:colOff>
      <xdr:row>40</xdr:row>
      <xdr:rowOff>166007</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flipV="1">
          <a:off x="12814300" y="6230439"/>
          <a:ext cx="889000" cy="79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96900</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5266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139354</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3500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58619</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5266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3101</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43897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125566</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350074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36484</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26117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1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0000000-0008-0000-0100-0000D8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0000000-0008-0000-0100-0000DA010000}"/>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0000000-0008-0000-0100-0000DC010000}"/>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2110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120413</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100-0000E8010000}"/>
            </a:ext>
          </a:extLst>
        </xdr:cNvPr>
        <xdr:cNvSpPr txBox="1"/>
      </xdr:nvSpPr>
      <xdr:spPr>
        <a:xfrm>
          <a:off x="22199600"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64262</xdr:rowOff>
    </xdr:from>
    <xdr:to>
      <xdr:col>112</xdr:col>
      <xdr:colOff>38100</xdr:colOff>
      <xdr:row>40</xdr:row>
      <xdr:rowOff>165862</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1272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21336</xdr:rowOff>
    </xdr:from>
    <xdr:to>
      <xdr:col>116</xdr:col>
      <xdr:colOff>63500</xdr:colOff>
      <xdr:row>40</xdr:row>
      <xdr:rowOff>115062</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21323300" y="6879336"/>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66548</xdr:rowOff>
    </xdr:from>
    <xdr:to>
      <xdr:col>107</xdr:col>
      <xdr:colOff>101600</xdr:colOff>
      <xdr:row>40</xdr:row>
      <xdr:rowOff>168148</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0383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115062</xdr:rowOff>
    </xdr:from>
    <xdr:to>
      <xdr:col>111</xdr:col>
      <xdr:colOff>177800</xdr:colOff>
      <xdr:row>40</xdr:row>
      <xdr:rowOff>117348</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20434300" y="69730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71120</xdr:rowOff>
    </xdr:from>
    <xdr:to>
      <xdr:col>102</xdr:col>
      <xdr:colOff>165100</xdr:colOff>
      <xdr:row>41</xdr:row>
      <xdr:rowOff>1270</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9494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117348</xdr:rowOff>
    </xdr:from>
    <xdr:to>
      <xdr:col>107</xdr:col>
      <xdr:colOff>50800</xdr:colOff>
      <xdr:row>40</xdr:row>
      <xdr:rowOff>121920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9545300" y="697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89408</xdr:rowOff>
    </xdr:from>
    <xdr:to>
      <xdr:col>98</xdr:col>
      <xdr:colOff>38100</xdr:colOff>
      <xdr:row>41</xdr:row>
      <xdr:rowOff>19558</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8605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121920</xdr:rowOff>
    </xdr:from>
    <xdr:to>
      <xdr:col>102</xdr:col>
      <xdr:colOff>114300</xdr:colOff>
      <xdr:row>40</xdr:row>
      <xdr:rowOff>140208</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18656300" y="6979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9310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8421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156989</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10757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159275</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0199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163847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9310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10685</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8421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1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00000000-0008-0000-0100-000010020000}"/>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100-000012020000}"/>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100-000014020000}"/>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31496</xdr:rowOff>
    </xdr:from>
    <xdr:to>
      <xdr:col>85</xdr:col>
      <xdr:colOff>177800</xdr:colOff>
      <xdr:row>56</xdr:row>
      <xdr:rowOff>133096</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62687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54373</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100-000020020000}"/>
            </a:ext>
          </a:extLst>
        </xdr:cNvPr>
        <xdr:cNvSpPr txBox="1"/>
      </xdr:nvSpPr>
      <xdr:spPr>
        <a:xfrm>
          <a:off x="16357600" y="948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157226</xdr:rowOff>
    </xdr:from>
    <xdr:to>
      <xdr:col>81</xdr:col>
      <xdr:colOff>101600</xdr:colOff>
      <xdr:row>56</xdr:row>
      <xdr:rowOff>87376</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5430500"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36576</xdr:rowOff>
    </xdr:from>
    <xdr:to>
      <xdr:col>85</xdr:col>
      <xdr:colOff>127000</xdr:colOff>
      <xdr:row>56</xdr:row>
      <xdr:rowOff>82296</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5481300" y="96377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106934</xdr:rowOff>
    </xdr:from>
    <xdr:to>
      <xdr:col>76</xdr:col>
      <xdr:colOff>165100</xdr:colOff>
      <xdr:row>56</xdr:row>
      <xdr:rowOff>37084</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4541500" y="9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157734</xdr:rowOff>
    </xdr:from>
    <xdr:to>
      <xdr:col>81</xdr:col>
      <xdr:colOff>50800</xdr:colOff>
      <xdr:row>56</xdr:row>
      <xdr:rowOff>36576</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4592300" y="9587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70358</xdr:rowOff>
    </xdr:from>
    <xdr:to>
      <xdr:col>72</xdr:col>
      <xdr:colOff>38100</xdr:colOff>
      <xdr:row>56</xdr:row>
      <xdr:rowOff>508</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3652500" y="95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121158</xdr:rowOff>
    </xdr:from>
    <xdr:to>
      <xdr:col>76</xdr:col>
      <xdr:colOff>114300</xdr:colOff>
      <xdr:row>55</xdr:row>
      <xdr:rowOff>157734</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3703300" y="9550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88646</xdr:rowOff>
    </xdr:from>
    <xdr:to>
      <xdr:col>67</xdr:col>
      <xdr:colOff>101600</xdr:colOff>
      <xdr:row>56</xdr:row>
      <xdr:rowOff>18796</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2763500" y="951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121158</xdr:rowOff>
    </xdr:from>
    <xdr:to>
      <xdr:col>71</xdr:col>
      <xdr:colOff>177800</xdr:colOff>
      <xdr:row>55</xdr:row>
      <xdr:rowOff>139446</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flipV="1">
          <a:off x="12814300" y="9550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100-000029020000}"/>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32783</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100-00002A020000}"/>
            </a:ext>
          </a:extLst>
        </xdr:cNvPr>
        <xdr:cNvSpPr txBox="1"/>
      </xdr:nvSpPr>
      <xdr:spPr>
        <a:xfrm>
          <a:off x="14389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9923</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100-00002B020000}"/>
            </a:ext>
          </a:extLst>
        </xdr:cNvPr>
        <xdr:cNvSpPr txBox="1"/>
      </xdr:nvSpPr>
      <xdr:spPr>
        <a:xfrm>
          <a:off x="13500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100-00002C020000}"/>
            </a:ext>
          </a:extLst>
        </xdr:cNvPr>
        <xdr:cNvSpPr txBox="1"/>
      </xdr:nvSpPr>
      <xdr:spPr>
        <a:xfrm>
          <a:off x="12611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103903</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100-00002D020000}"/>
            </a:ext>
          </a:extLst>
        </xdr:cNvPr>
        <xdr:cNvSpPr txBox="1"/>
      </xdr:nvSpPr>
      <xdr:spPr>
        <a:xfrm>
          <a:off x="15266044" y="936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53611</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100-00002E020000}"/>
            </a:ext>
          </a:extLst>
        </xdr:cNvPr>
        <xdr:cNvSpPr txBox="1"/>
      </xdr:nvSpPr>
      <xdr:spPr>
        <a:xfrm>
          <a:off x="14389744" y="931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17035</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100-00002F020000}"/>
            </a:ext>
          </a:extLst>
        </xdr:cNvPr>
        <xdr:cNvSpPr txBox="1"/>
      </xdr:nvSpPr>
      <xdr:spPr>
        <a:xfrm>
          <a:off x="13500744" y="927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35323</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100-000030020000}"/>
            </a:ext>
          </a:extLst>
        </xdr:cNvPr>
        <xdr:cNvSpPr txBox="1"/>
      </xdr:nvSpPr>
      <xdr:spPr>
        <a:xfrm>
          <a:off x="12611744" y="929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1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100-000049020000}"/>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100-00004B020000}"/>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100-00004D020000}"/>
            </a:ext>
          </a:extLst>
        </xdr:cNvPr>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136271</xdr:rowOff>
    </xdr:from>
    <xdr:to>
      <xdr:col>116</xdr:col>
      <xdr:colOff>114300</xdr:colOff>
      <xdr:row>62</xdr:row>
      <xdr:rowOff>66421</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2110700" y="1059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114698</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100-000059020000}"/>
            </a:ext>
          </a:extLst>
        </xdr:cNvPr>
        <xdr:cNvSpPr txBox="1"/>
      </xdr:nvSpPr>
      <xdr:spPr>
        <a:xfrm>
          <a:off x="22199600" y="1057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143319</xdr:rowOff>
    </xdr:from>
    <xdr:to>
      <xdr:col>112</xdr:col>
      <xdr:colOff>38100</xdr:colOff>
      <xdr:row>62</xdr:row>
      <xdr:rowOff>73469</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21272500" y="1060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15621</xdr:rowOff>
    </xdr:from>
    <xdr:to>
      <xdr:col>116</xdr:col>
      <xdr:colOff>63500</xdr:colOff>
      <xdr:row>62</xdr:row>
      <xdr:rowOff>22669</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21323300" y="10645521"/>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147510</xdr:rowOff>
    </xdr:from>
    <xdr:to>
      <xdr:col>107</xdr:col>
      <xdr:colOff>101600</xdr:colOff>
      <xdr:row>62</xdr:row>
      <xdr:rowOff>77660</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0383500" y="106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22669</xdr:rowOff>
    </xdr:from>
    <xdr:to>
      <xdr:col>111</xdr:col>
      <xdr:colOff>177800</xdr:colOff>
      <xdr:row>62</xdr:row>
      <xdr:rowOff>26860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20434300" y="1065256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9494500" y="106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26860</xdr:rowOff>
    </xdr:from>
    <xdr:to>
      <xdr:col>107</xdr:col>
      <xdr:colOff>50800</xdr:colOff>
      <xdr:row>62</xdr:row>
      <xdr:rowOff>33528</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19545300" y="10656760"/>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161607</xdr:rowOff>
    </xdr:from>
    <xdr:to>
      <xdr:col>98</xdr:col>
      <xdr:colOff>38100</xdr:colOff>
      <xdr:row>62</xdr:row>
      <xdr:rowOff>91757</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8605500" y="106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33528</xdr:rowOff>
    </xdr:from>
    <xdr:to>
      <xdr:col>102</xdr:col>
      <xdr:colOff>114300</xdr:colOff>
      <xdr:row>62</xdr:row>
      <xdr:rowOff>40957</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8656300" y="1066342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610" name="n_1aveValue【学校施設】&#10;一人当たり面積">
          <a:extLst>
            <a:ext uri="{FF2B5EF4-FFF2-40B4-BE49-F238E27FC236}">
              <a16:creationId xmlns:a16="http://schemas.microsoft.com/office/drawing/2014/main" id="{00000000-0008-0000-0100-000062020000}"/>
            </a:ext>
          </a:extLst>
        </xdr:cNvPr>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611" name="n_2aveValue【学校施設】&#10;一人当たり面積">
          <a:extLst>
            <a:ext uri="{FF2B5EF4-FFF2-40B4-BE49-F238E27FC236}">
              <a16:creationId xmlns:a16="http://schemas.microsoft.com/office/drawing/2014/main" id="{00000000-0008-0000-0100-000063020000}"/>
            </a:ext>
          </a:extLst>
        </xdr:cNvPr>
        <xdr:cNvSpPr txBox="1"/>
      </xdr:nvSpPr>
      <xdr:spPr>
        <a:xfrm>
          <a:off x="201994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12" name="n_3aveValue【学校施設】&#10;一人当たり面積">
          <a:extLst>
            <a:ext uri="{FF2B5EF4-FFF2-40B4-BE49-F238E27FC236}">
              <a16:creationId xmlns:a16="http://schemas.microsoft.com/office/drawing/2014/main" id="{00000000-0008-0000-0100-000064020000}"/>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613" name="n_4aveValue【学校施設】&#10;一人当たり面積">
          <a:extLst>
            <a:ext uri="{FF2B5EF4-FFF2-40B4-BE49-F238E27FC236}">
              <a16:creationId xmlns:a16="http://schemas.microsoft.com/office/drawing/2014/main" id="{00000000-0008-0000-0100-000065020000}"/>
            </a:ext>
          </a:extLst>
        </xdr:cNvPr>
        <xdr:cNvSpPr txBox="1"/>
      </xdr:nvSpPr>
      <xdr:spPr>
        <a:xfrm>
          <a:off x="18421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64596</xdr:rowOff>
    </xdr:from>
    <xdr:ext cx="469744" cy="259045"/>
    <xdr:sp macro="" textlink="">
      <xdr:nvSpPr>
        <xdr:cNvPr id="614" name="n_1mainValue【学校施設】&#10;一人当たり面積">
          <a:extLst>
            <a:ext uri="{FF2B5EF4-FFF2-40B4-BE49-F238E27FC236}">
              <a16:creationId xmlns:a16="http://schemas.microsoft.com/office/drawing/2014/main" id="{00000000-0008-0000-0100-000066020000}"/>
            </a:ext>
          </a:extLst>
        </xdr:cNvPr>
        <xdr:cNvSpPr txBox="1"/>
      </xdr:nvSpPr>
      <xdr:spPr>
        <a:xfrm>
          <a:off x="21075727" y="1069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68787</xdr:rowOff>
    </xdr:from>
    <xdr:ext cx="469744" cy="259045"/>
    <xdr:sp macro="" textlink="">
      <xdr:nvSpPr>
        <xdr:cNvPr id="615" name="n_2mainValue【学校施設】&#10;一人当たり面積">
          <a:extLst>
            <a:ext uri="{FF2B5EF4-FFF2-40B4-BE49-F238E27FC236}">
              <a16:creationId xmlns:a16="http://schemas.microsoft.com/office/drawing/2014/main" id="{00000000-0008-0000-0100-000067020000}"/>
            </a:ext>
          </a:extLst>
        </xdr:cNvPr>
        <xdr:cNvSpPr txBox="1"/>
      </xdr:nvSpPr>
      <xdr:spPr>
        <a:xfrm>
          <a:off x="20199427" y="106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75455</xdr:rowOff>
    </xdr:from>
    <xdr:ext cx="469744" cy="259045"/>
    <xdr:sp macro="" textlink="">
      <xdr:nvSpPr>
        <xdr:cNvPr id="616" name="n_3mainValue【学校施設】&#10;一人当たり面積">
          <a:extLst>
            <a:ext uri="{FF2B5EF4-FFF2-40B4-BE49-F238E27FC236}">
              <a16:creationId xmlns:a16="http://schemas.microsoft.com/office/drawing/2014/main" id="{00000000-0008-0000-0100-000068020000}"/>
            </a:ext>
          </a:extLst>
        </xdr:cNvPr>
        <xdr:cNvSpPr txBox="1"/>
      </xdr:nvSpPr>
      <xdr:spPr>
        <a:xfrm>
          <a:off x="19310427" y="107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82884</xdr:rowOff>
    </xdr:from>
    <xdr:ext cx="469744" cy="259045"/>
    <xdr:sp macro="" textlink="">
      <xdr:nvSpPr>
        <xdr:cNvPr id="617" name="n_4mainValue【学校施設】&#10;一人当たり面積">
          <a:extLst>
            <a:ext uri="{FF2B5EF4-FFF2-40B4-BE49-F238E27FC236}">
              <a16:creationId xmlns:a16="http://schemas.microsoft.com/office/drawing/2014/main" id="{00000000-0008-0000-0100-000069020000}"/>
            </a:ext>
          </a:extLst>
        </xdr:cNvPr>
        <xdr:cNvSpPr txBox="1"/>
      </xdr:nvSpPr>
      <xdr:spPr>
        <a:xfrm>
          <a:off x="18421427" y="1071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00000000-0008-0000-01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00000000-0008-0000-0100-00008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646" name="【児童館】&#10;有形固定資産減価償却率最大値テキスト">
          <a:extLst>
            <a:ext uri="{FF2B5EF4-FFF2-40B4-BE49-F238E27FC236}">
              <a16:creationId xmlns:a16="http://schemas.microsoft.com/office/drawing/2014/main" id="{00000000-0008-0000-0100-000086020000}"/>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648" name="【児童館】&#10;有形固定資産減価償却率平均値テキスト">
          <a:extLst>
            <a:ext uri="{FF2B5EF4-FFF2-40B4-BE49-F238E27FC236}">
              <a16:creationId xmlns:a16="http://schemas.microsoft.com/office/drawing/2014/main" id="{00000000-0008-0000-0100-000088020000}"/>
            </a:ext>
          </a:extLst>
        </xdr:cNvPr>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19957</xdr:rowOff>
    </xdr:from>
    <xdr:to>
      <xdr:col>85</xdr:col>
      <xdr:colOff>177800</xdr:colOff>
      <xdr:row>83</xdr:row>
      <xdr:rowOff>121557</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62687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169834</xdr:rowOff>
    </xdr:from>
    <xdr:ext cx="405111" cy="259045"/>
    <xdr:sp macro="" textlink="">
      <xdr:nvSpPr>
        <xdr:cNvPr id="660" name="【児童館】&#10;有形固定資産減価償却率該当値テキスト">
          <a:extLst>
            <a:ext uri="{FF2B5EF4-FFF2-40B4-BE49-F238E27FC236}">
              <a16:creationId xmlns:a16="http://schemas.microsoft.com/office/drawing/2014/main" id="{00000000-0008-0000-0100-000094020000}"/>
            </a:ext>
          </a:extLst>
        </xdr:cNvPr>
        <xdr:cNvSpPr txBox="1"/>
      </xdr:nvSpPr>
      <xdr:spPr>
        <a:xfrm>
          <a:off x="16357600"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165281</xdr:rowOff>
    </xdr:from>
    <xdr:to>
      <xdr:col>81</xdr:col>
      <xdr:colOff>101600</xdr:colOff>
      <xdr:row>86</xdr:row>
      <xdr:rowOff>95431</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15430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70757</xdr:rowOff>
    </xdr:from>
    <xdr:to>
      <xdr:col>85</xdr:col>
      <xdr:colOff>127000</xdr:colOff>
      <xdr:row>86</xdr:row>
      <xdr:rowOff>44631</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flipV="1">
          <a:off x="15481300" y="14301107"/>
          <a:ext cx="838200" cy="48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129358</xdr:rowOff>
    </xdr:from>
    <xdr:to>
      <xdr:col>76</xdr:col>
      <xdr:colOff>165100</xdr:colOff>
      <xdr:row>86</xdr:row>
      <xdr:rowOff>59508</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14541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8708</xdr:rowOff>
    </xdr:from>
    <xdr:to>
      <xdr:col>81</xdr:col>
      <xdr:colOff>50800</xdr:colOff>
      <xdr:row>86</xdr:row>
      <xdr:rowOff>44631</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4592300" y="1475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93436</xdr:rowOff>
    </xdr:from>
    <xdr:to>
      <xdr:col>72</xdr:col>
      <xdr:colOff>38100</xdr:colOff>
      <xdr:row>86</xdr:row>
      <xdr:rowOff>23586</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365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144236</xdr:rowOff>
    </xdr:from>
    <xdr:to>
      <xdr:col>76</xdr:col>
      <xdr:colOff>114300</xdr:colOff>
      <xdr:row>86</xdr:row>
      <xdr:rowOff>8708</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3703300" y="147174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57513</xdr:rowOff>
    </xdr:from>
    <xdr:to>
      <xdr:col>67</xdr:col>
      <xdr:colOff>101600</xdr:colOff>
      <xdr:row>85</xdr:row>
      <xdr:rowOff>159113</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2763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108313</xdr:rowOff>
    </xdr:from>
    <xdr:to>
      <xdr:col>71</xdr:col>
      <xdr:colOff>177800</xdr:colOff>
      <xdr:row>85</xdr:row>
      <xdr:rowOff>144236</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814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69" name="n_1aveValue【児童館】&#10;有形固定資産減価償却率">
          <a:extLst>
            <a:ext uri="{FF2B5EF4-FFF2-40B4-BE49-F238E27FC236}">
              <a16:creationId xmlns:a16="http://schemas.microsoft.com/office/drawing/2014/main" id="{00000000-0008-0000-0100-00009D020000}"/>
            </a:ext>
          </a:extLst>
        </xdr:cNvPr>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670" name="n_2aveValue【児童館】&#10;有形固定資産減価償却率">
          <a:extLst>
            <a:ext uri="{FF2B5EF4-FFF2-40B4-BE49-F238E27FC236}">
              <a16:creationId xmlns:a16="http://schemas.microsoft.com/office/drawing/2014/main" id="{00000000-0008-0000-0100-00009E020000}"/>
            </a:ext>
          </a:extLst>
        </xdr:cNvPr>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671" name="n_3aveValue【児童館】&#10;有形固定資産減価償却率">
          <a:extLst>
            <a:ext uri="{FF2B5EF4-FFF2-40B4-BE49-F238E27FC236}">
              <a16:creationId xmlns:a16="http://schemas.microsoft.com/office/drawing/2014/main" id="{00000000-0008-0000-0100-00009F020000}"/>
            </a:ext>
          </a:extLst>
        </xdr:cNvPr>
        <xdr:cNvSpPr txBox="1"/>
      </xdr:nvSpPr>
      <xdr:spPr>
        <a:xfrm>
          <a:off x="13500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672" name="n_4aveValue【児童館】&#10;有形固定資産減価償却率">
          <a:extLst>
            <a:ext uri="{FF2B5EF4-FFF2-40B4-BE49-F238E27FC236}">
              <a16:creationId xmlns:a16="http://schemas.microsoft.com/office/drawing/2014/main" id="{00000000-0008-0000-0100-0000A0020000}"/>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86558</xdr:rowOff>
    </xdr:from>
    <xdr:ext cx="405111" cy="259045"/>
    <xdr:sp macro="" textlink="">
      <xdr:nvSpPr>
        <xdr:cNvPr id="673" name="n_1mainValue【児童館】&#10;有形固定資産減価償却率">
          <a:extLst>
            <a:ext uri="{FF2B5EF4-FFF2-40B4-BE49-F238E27FC236}">
              <a16:creationId xmlns:a16="http://schemas.microsoft.com/office/drawing/2014/main" id="{00000000-0008-0000-0100-0000A1020000}"/>
            </a:ext>
          </a:extLst>
        </xdr:cNvPr>
        <xdr:cNvSpPr txBox="1"/>
      </xdr:nvSpPr>
      <xdr:spPr>
        <a:xfrm>
          <a:off x="152660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50635</xdr:rowOff>
    </xdr:from>
    <xdr:ext cx="405111" cy="259045"/>
    <xdr:sp macro="" textlink="">
      <xdr:nvSpPr>
        <xdr:cNvPr id="674" name="n_2mainValue【児童館】&#10;有形固定資産減価償却率">
          <a:extLst>
            <a:ext uri="{FF2B5EF4-FFF2-40B4-BE49-F238E27FC236}">
              <a16:creationId xmlns:a16="http://schemas.microsoft.com/office/drawing/2014/main" id="{00000000-0008-0000-0100-0000A2020000}"/>
            </a:ext>
          </a:extLst>
        </xdr:cNvPr>
        <xdr:cNvSpPr txBox="1"/>
      </xdr:nvSpPr>
      <xdr:spPr>
        <a:xfrm>
          <a:off x="14389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14713</xdr:rowOff>
    </xdr:from>
    <xdr:ext cx="405111" cy="259045"/>
    <xdr:sp macro="" textlink="">
      <xdr:nvSpPr>
        <xdr:cNvPr id="675" name="n_3mainValue【児童館】&#10;有形固定資産減価償却率">
          <a:extLst>
            <a:ext uri="{FF2B5EF4-FFF2-40B4-BE49-F238E27FC236}">
              <a16:creationId xmlns:a16="http://schemas.microsoft.com/office/drawing/2014/main" id="{00000000-0008-0000-0100-0000A3020000}"/>
            </a:ext>
          </a:extLst>
        </xdr:cNvPr>
        <xdr:cNvSpPr txBox="1"/>
      </xdr:nvSpPr>
      <xdr:spPr>
        <a:xfrm>
          <a:off x="13500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150240</xdr:rowOff>
    </xdr:from>
    <xdr:ext cx="405111" cy="259045"/>
    <xdr:sp macro="" textlink="">
      <xdr:nvSpPr>
        <xdr:cNvPr id="676" name="n_4mainValue【児童館】&#10;有形固定資産減価償却率">
          <a:extLst>
            <a:ext uri="{FF2B5EF4-FFF2-40B4-BE49-F238E27FC236}">
              <a16:creationId xmlns:a16="http://schemas.microsoft.com/office/drawing/2014/main" id="{00000000-0008-0000-0100-0000A4020000}"/>
            </a:ext>
          </a:extLst>
        </xdr:cNvPr>
        <xdr:cNvSpPr txBox="1"/>
      </xdr:nvSpPr>
      <xdr:spPr>
        <a:xfrm>
          <a:off x="12611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00000000-0008-0000-0100-0000B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03" name="【児童館】&#10;一人当たり面積最小値テキスト">
          <a:extLst>
            <a:ext uri="{FF2B5EF4-FFF2-40B4-BE49-F238E27FC236}">
              <a16:creationId xmlns:a16="http://schemas.microsoft.com/office/drawing/2014/main" id="{00000000-0008-0000-0100-0000BF020000}"/>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05" name="【児童館】&#10;一人当たり面積最大値テキスト">
          <a:extLst>
            <a:ext uri="{FF2B5EF4-FFF2-40B4-BE49-F238E27FC236}">
              <a16:creationId xmlns:a16="http://schemas.microsoft.com/office/drawing/2014/main" id="{00000000-0008-0000-0100-0000C1020000}"/>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707" name="【児童館】&#10;一人当たり面積平均値テキスト">
          <a:extLst>
            <a:ext uri="{FF2B5EF4-FFF2-40B4-BE49-F238E27FC236}">
              <a16:creationId xmlns:a16="http://schemas.microsoft.com/office/drawing/2014/main" id="{00000000-0008-0000-0100-0000C3020000}"/>
            </a:ext>
          </a:extLst>
        </xdr:cNvPr>
        <xdr:cNvSpPr txBox="1"/>
      </xdr:nvSpPr>
      <xdr:spPr>
        <a:xfrm>
          <a:off x="22199600" y="1439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41729</xdr:rowOff>
    </xdr:from>
    <xdr:to>
      <xdr:col>116</xdr:col>
      <xdr:colOff>114300</xdr:colOff>
      <xdr:row>86</xdr:row>
      <xdr:rowOff>143329</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221107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128106</xdr:rowOff>
    </xdr:from>
    <xdr:ext cx="469744" cy="259045"/>
    <xdr:sp macro="" textlink="">
      <xdr:nvSpPr>
        <xdr:cNvPr id="719" name="【児童館】&#10;一人当たり面積該当値テキスト">
          <a:extLst>
            <a:ext uri="{FF2B5EF4-FFF2-40B4-BE49-F238E27FC236}">
              <a16:creationId xmlns:a16="http://schemas.microsoft.com/office/drawing/2014/main" id="{00000000-0008-0000-0100-0000CF020000}"/>
            </a:ext>
          </a:extLst>
        </xdr:cNvPr>
        <xdr:cNvSpPr txBox="1"/>
      </xdr:nvSpPr>
      <xdr:spPr>
        <a:xfrm>
          <a:off x="22199600" y="1470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41729</xdr:rowOff>
    </xdr:from>
    <xdr:to>
      <xdr:col>112</xdr:col>
      <xdr:colOff>38100</xdr:colOff>
      <xdr:row>86</xdr:row>
      <xdr:rowOff>143329</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21272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92529</xdr:rowOff>
    </xdr:from>
    <xdr:to>
      <xdr:col>116</xdr:col>
      <xdr:colOff>63500</xdr:colOff>
      <xdr:row>86</xdr:row>
      <xdr:rowOff>92529</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1323300" y="14837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41729</xdr:rowOff>
    </xdr:from>
    <xdr:to>
      <xdr:col>107</xdr:col>
      <xdr:colOff>101600</xdr:colOff>
      <xdr:row>86</xdr:row>
      <xdr:rowOff>143329</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20383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92529</xdr:rowOff>
    </xdr:from>
    <xdr:to>
      <xdr:col>111</xdr:col>
      <xdr:colOff>177800</xdr:colOff>
      <xdr:row>86</xdr:row>
      <xdr:rowOff>92529</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20434300" y="14837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41729</xdr:rowOff>
    </xdr:from>
    <xdr:to>
      <xdr:col>102</xdr:col>
      <xdr:colOff>165100</xdr:colOff>
      <xdr:row>86</xdr:row>
      <xdr:rowOff>143329</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19494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92529</xdr:rowOff>
    </xdr:from>
    <xdr:to>
      <xdr:col>107</xdr:col>
      <xdr:colOff>50800</xdr:colOff>
      <xdr:row>86</xdr:row>
      <xdr:rowOff>92529</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9545300" y="14837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41729</xdr:rowOff>
    </xdr:from>
    <xdr:to>
      <xdr:col>98</xdr:col>
      <xdr:colOff>38100</xdr:colOff>
      <xdr:row>86</xdr:row>
      <xdr:rowOff>143329</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18605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92529</xdr:rowOff>
    </xdr:from>
    <xdr:to>
      <xdr:col>102</xdr:col>
      <xdr:colOff>114300</xdr:colOff>
      <xdr:row>86</xdr:row>
      <xdr:rowOff>92529</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8656300" y="14837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728" name="n_1aveValue【児童館】&#10;一人当たり面積">
          <a:extLst>
            <a:ext uri="{FF2B5EF4-FFF2-40B4-BE49-F238E27FC236}">
              <a16:creationId xmlns:a16="http://schemas.microsoft.com/office/drawing/2014/main" id="{00000000-0008-0000-0100-0000D8020000}"/>
            </a:ext>
          </a:extLst>
        </xdr:cNvPr>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729" name="n_2aveValue【児童館】&#10;一人当たり面積">
          <a:extLst>
            <a:ext uri="{FF2B5EF4-FFF2-40B4-BE49-F238E27FC236}">
              <a16:creationId xmlns:a16="http://schemas.microsoft.com/office/drawing/2014/main" id="{00000000-0008-0000-0100-0000D9020000}"/>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730" name="n_3aveValue【児童館】&#10;一人当たり面積">
          <a:extLst>
            <a:ext uri="{FF2B5EF4-FFF2-40B4-BE49-F238E27FC236}">
              <a16:creationId xmlns:a16="http://schemas.microsoft.com/office/drawing/2014/main" id="{00000000-0008-0000-0100-0000DA020000}"/>
            </a:ext>
          </a:extLst>
        </xdr:cNvPr>
        <xdr:cNvSpPr txBox="1"/>
      </xdr:nvSpPr>
      <xdr:spPr>
        <a:xfrm>
          <a:off x="19310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31" name="n_4aveValue【児童館】&#10;一人当たり面積">
          <a:extLst>
            <a:ext uri="{FF2B5EF4-FFF2-40B4-BE49-F238E27FC236}">
              <a16:creationId xmlns:a16="http://schemas.microsoft.com/office/drawing/2014/main" id="{00000000-0008-0000-0100-0000DB020000}"/>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134456</xdr:rowOff>
    </xdr:from>
    <xdr:ext cx="469744" cy="259045"/>
    <xdr:sp macro="" textlink="">
      <xdr:nvSpPr>
        <xdr:cNvPr id="732" name="n_1mainValue【児童館】&#10;一人当たり面積">
          <a:extLst>
            <a:ext uri="{FF2B5EF4-FFF2-40B4-BE49-F238E27FC236}">
              <a16:creationId xmlns:a16="http://schemas.microsoft.com/office/drawing/2014/main" id="{00000000-0008-0000-0100-0000DC020000}"/>
            </a:ext>
          </a:extLst>
        </xdr:cNvPr>
        <xdr:cNvSpPr txBox="1"/>
      </xdr:nvSpPr>
      <xdr:spPr>
        <a:xfrm>
          <a:off x="210757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134456</xdr:rowOff>
    </xdr:from>
    <xdr:ext cx="469744" cy="259045"/>
    <xdr:sp macro="" textlink="">
      <xdr:nvSpPr>
        <xdr:cNvPr id="733" name="n_2mainValue【児童館】&#10;一人当たり面積">
          <a:extLst>
            <a:ext uri="{FF2B5EF4-FFF2-40B4-BE49-F238E27FC236}">
              <a16:creationId xmlns:a16="http://schemas.microsoft.com/office/drawing/2014/main" id="{00000000-0008-0000-0100-0000DD020000}"/>
            </a:ext>
          </a:extLst>
        </xdr:cNvPr>
        <xdr:cNvSpPr txBox="1"/>
      </xdr:nvSpPr>
      <xdr:spPr>
        <a:xfrm>
          <a:off x="201994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134456</xdr:rowOff>
    </xdr:from>
    <xdr:ext cx="469744" cy="259045"/>
    <xdr:sp macro="" textlink="">
      <xdr:nvSpPr>
        <xdr:cNvPr id="734" name="n_3mainValue【児童館】&#10;一人当たり面積">
          <a:extLst>
            <a:ext uri="{FF2B5EF4-FFF2-40B4-BE49-F238E27FC236}">
              <a16:creationId xmlns:a16="http://schemas.microsoft.com/office/drawing/2014/main" id="{00000000-0008-0000-0100-0000DE020000}"/>
            </a:ext>
          </a:extLst>
        </xdr:cNvPr>
        <xdr:cNvSpPr txBox="1"/>
      </xdr:nvSpPr>
      <xdr:spPr>
        <a:xfrm>
          <a:off x="193104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134456</xdr:rowOff>
    </xdr:from>
    <xdr:ext cx="469744" cy="259045"/>
    <xdr:sp macro="" textlink="">
      <xdr:nvSpPr>
        <xdr:cNvPr id="735" name="n_4mainValue【児童館】&#10;一人当たり面積">
          <a:extLst>
            <a:ext uri="{FF2B5EF4-FFF2-40B4-BE49-F238E27FC236}">
              <a16:creationId xmlns:a16="http://schemas.microsoft.com/office/drawing/2014/main" id="{00000000-0008-0000-0100-0000DF020000}"/>
            </a:ext>
          </a:extLst>
        </xdr:cNvPr>
        <xdr:cNvSpPr txBox="1"/>
      </xdr:nvSpPr>
      <xdr:spPr>
        <a:xfrm>
          <a:off x="184214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00000000-0008-0000-01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a:extLst>
            <a:ext uri="{FF2B5EF4-FFF2-40B4-BE49-F238E27FC236}">
              <a16:creationId xmlns:a16="http://schemas.microsoft.com/office/drawing/2014/main" id="{00000000-0008-0000-0100-0000F9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63" name="【公民館】&#10;有形固定資産減価償却率最大値テキスト">
          <a:extLst>
            <a:ext uri="{FF2B5EF4-FFF2-40B4-BE49-F238E27FC236}">
              <a16:creationId xmlns:a16="http://schemas.microsoft.com/office/drawing/2014/main" id="{00000000-0008-0000-0100-0000FB020000}"/>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65" name="【公民館】&#10;有形固定資産減価償却率平均値テキスト">
          <a:extLst>
            <a:ext uri="{FF2B5EF4-FFF2-40B4-BE49-F238E27FC236}">
              <a16:creationId xmlns:a16="http://schemas.microsoft.com/office/drawing/2014/main" id="{00000000-0008-0000-0100-0000FD020000}"/>
            </a:ext>
          </a:extLst>
        </xdr:cNvPr>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67311</xdr:rowOff>
    </xdr:from>
    <xdr:to>
      <xdr:col>85</xdr:col>
      <xdr:colOff>177800</xdr:colOff>
      <xdr:row>108</xdr:row>
      <xdr:rowOff>168911</xdr:rowOff>
    </xdr:to>
    <xdr:sp macro="" textlink="">
      <xdr:nvSpPr>
        <xdr:cNvPr id="776" name="楕円 775">
          <a:extLst>
            <a:ext uri="{FF2B5EF4-FFF2-40B4-BE49-F238E27FC236}">
              <a16:creationId xmlns:a16="http://schemas.microsoft.com/office/drawing/2014/main" id="{00000000-0008-0000-0100-000008030000}"/>
            </a:ext>
          </a:extLst>
        </xdr:cNvPr>
        <xdr:cNvSpPr/>
      </xdr:nvSpPr>
      <xdr:spPr>
        <a:xfrm>
          <a:off x="162687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153688</xdr:rowOff>
    </xdr:from>
    <xdr:ext cx="405111" cy="259045"/>
    <xdr:sp macro="" textlink="">
      <xdr:nvSpPr>
        <xdr:cNvPr id="777" name="【公民館】&#10;有形固定資産減価償却率該当値テキスト">
          <a:extLst>
            <a:ext uri="{FF2B5EF4-FFF2-40B4-BE49-F238E27FC236}">
              <a16:creationId xmlns:a16="http://schemas.microsoft.com/office/drawing/2014/main" id="{00000000-0008-0000-0100-000009030000}"/>
            </a:ext>
          </a:extLst>
        </xdr:cNvPr>
        <xdr:cNvSpPr txBox="1"/>
      </xdr:nvSpPr>
      <xdr:spPr>
        <a:xfrm>
          <a:off x="16357600" y="1849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50164</xdr:rowOff>
    </xdr:from>
    <xdr:to>
      <xdr:col>81</xdr:col>
      <xdr:colOff>101600</xdr:colOff>
      <xdr:row>108</xdr:row>
      <xdr:rowOff>151764</xdr:rowOff>
    </xdr:to>
    <xdr:sp macro="" textlink="">
      <xdr:nvSpPr>
        <xdr:cNvPr id="778" name="楕円 777">
          <a:extLst>
            <a:ext uri="{FF2B5EF4-FFF2-40B4-BE49-F238E27FC236}">
              <a16:creationId xmlns:a16="http://schemas.microsoft.com/office/drawing/2014/main" id="{00000000-0008-0000-0100-00000A030000}"/>
            </a:ext>
          </a:extLst>
        </xdr:cNvPr>
        <xdr:cNvSpPr/>
      </xdr:nvSpPr>
      <xdr:spPr>
        <a:xfrm>
          <a:off x="15430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100964</xdr:rowOff>
    </xdr:from>
    <xdr:to>
      <xdr:col>85</xdr:col>
      <xdr:colOff>127000</xdr:colOff>
      <xdr:row>108</xdr:row>
      <xdr:rowOff>118111</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5481300" y="186175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34925</xdr:rowOff>
    </xdr:from>
    <xdr:to>
      <xdr:col>76</xdr:col>
      <xdr:colOff>165100</xdr:colOff>
      <xdr:row>108</xdr:row>
      <xdr:rowOff>136525</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4541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85725</xdr:rowOff>
    </xdr:from>
    <xdr:to>
      <xdr:col>81</xdr:col>
      <xdr:colOff>50800</xdr:colOff>
      <xdr:row>108</xdr:row>
      <xdr:rowOff>100964</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4592300" y="186023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17780</xdr:rowOff>
    </xdr:from>
    <xdr:to>
      <xdr:col>72</xdr:col>
      <xdr:colOff>38100</xdr:colOff>
      <xdr:row>108</xdr:row>
      <xdr:rowOff>119380</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3652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68580</xdr:rowOff>
    </xdr:from>
    <xdr:to>
      <xdr:col>76</xdr:col>
      <xdr:colOff>114300</xdr:colOff>
      <xdr:row>108</xdr:row>
      <xdr:rowOff>85725</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3703300" y="185851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636</xdr:rowOff>
    </xdr:from>
    <xdr:to>
      <xdr:col>67</xdr:col>
      <xdr:colOff>101600</xdr:colOff>
      <xdr:row>108</xdr:row>
      <xdr:rowOff>102236</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2763500" y="185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51436</xdr:rowOff>
    </xdr:from>
    <xdr:to>
      <xdr:col>71</xdr:col>
      <xdr:colOff>177800</xdr:colOff>
      <xdr:row>108</xdr:row>
      <xdr:rowOff>68580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2814300" y="185680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786" name="n_1aveValue【公民館】&#10;有形固定資産減価償却率">
          <a:extLst>
            <a:ext uri="{FF2B5EF4-FFF2-40B4-BE49-F238E27FC236}">
              <a16:creationId xmlns:a16="http://schemas.microsoft.com/office/drawing/2014/main" id="{00000000-0008-0000-0100-000012030000}"/>
            </a:ext>
          </a:extLst>
        </xdr:cNvPr>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787" name="n_2aveValue【公民館】&#10;有形固定資産減価償却率">
          <a:extLst>
            <a:ext uri="{FF2B5EF4-FFF2-40B4-BE49-F238E27FC236}">
              <a16:creationId xmlns:a16="http://schemas.microsoft.com/office/drawing/2014/main" id="{00000000-0008-0000-0100-000013030000}"/>
            </a:ext>
          </a:extLst>
        </xdr:cNvPr>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88" name="n_3aveValue【公民館】&#10;有形固定資産減価償却率">
          <a:extLst>
            <a:ext uri="{FF2B5EF4-FFF2-40B4-BE49-F238E27FC236}">
              <a16:creationId xmlns:a16="http://schemas.microsoft.com/office/drawing/2014/main" id="{00000000-0008-0000-0100-00001403000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789" name="n_4aveValue【公民館】&#10;有形固定資産減価償却率">
          <a:extLst>
            <a:ext uri="{FF2B5EF4-FFF2-40B4-BE49-F238E27FC236}">
              <a16:creationId xmlns:a16="http://schemas.microsoft.com/office/drawing/2014/main" id="{00000000-0008-0000-0100-000015030000}"/>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142891</xdr:rowOff>
    </xdr:from>
    <xdr:ext cx="405111" cy="259045"/>
    <xdr:sp macro="" textlink="">
      <xdr:nvSpPr>
        <xdr:cNvPr id="790" name="n_1mainValue【公民館】&#10;有形固定資産減価償却率">
          <a:extLst>
            <a:ext uri="{FF2B5EF4-FFF2-40B4-BE49-F238E27FC236}">
              <a16:creationId xmlns:a16="http://schemas.microsoft.com/office/drawing/2014/main" id="{00000000-0008-0000-0100-000016030000}"/>
            </a:ext>
          </a:extLst>
        </xdr:cNvPr>
        <xdr:cNvSpPr txBox="1"/>
      </xdr:nvSpPr>
      <xdr:spPr>
        <a:xfrm>
          <a:off x="15266044"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127652</xdr:rowOff>
    </xdr:from>
    <xdr:ext cx="405111" cy="259045"/>
    <xdr:sp macro="" textlink="">
      <xdr:nvSpPr>
        <xdr:cNvPr id="791" name="n_2mainValue【公民館】&#10;有形固定資産減価償却率">
          <a:extLst>
            <a:ext uri="{FF2B5EF4-FFF2-40B4-BE49-F238E27FC236}">
              <a16:creationId xmlns:a16="http://schemas.microsoft.com/office/drawing/2014/main" id="{00000000-0008-0000-0100-000017030000}"/>
            </a:ext>
          </a:extLst>
        </xdr:cNvPr>
        <xdr:cNvSpPr txBox="1"/>
      </xdr:nvSpPr>
      <xdr:spPr>
        <a:xfrm>
          <a:off x="14389744" y="186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110507</xdr:rowOff>
    </xdr:from>
    <xdr:ext cx="405111" cy="259045"/>
    <xdr:sp macro="" textlink="">
      <xdr:nvSpPr>
        <xdr:cNvPr id="792" name="n_3mainValue【公民館】&#10;有形固定資産減価償却率">
          <a:extLst>
            <a:ext uri="{FF2B5EF4-FFF2-40B4-BE49-F238E27FC236}">
              <a16:creationId xmlns:a16="http://schemas.microsoft.com/office/drawing/2014/main" id="{00000000-0008-0000-0100-000018030000}"/>
            </a:ext>
          </a:extLst>
        </xdr:cNvPr>
        <xdr:cNvSpPr txBox="1"/>
      </xdr:nvSpPr>
      <xdr:spPr>
        <a:xfrm>
          <a:off x="13500744"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93363</xdr:rowOff>
    </xdr:from>
    <xdr:ext cx="405111" cy="259045"/>
    <xdr:sp macro="" textlink="">
      <xdr:nvSpPr>
        <xdr:cNvPr id="793" name="n_4mainValue【公民館】&#10;有形固定資産減価償却率">
          <a:extLst>
            <a:ext uri="{FF2B5EF4-FFF2-40B4-BE49-F238E27FC236}">
              <a16:creationId xmlns:a16="http://schemas.microsoft.com/office/drawing/2014/main" id="{00000000-0008-0000-0100-000019030000}"/>
            </a:ext>
          </a:extLst>
        </xdr:cNvPr>
        <xdr:cNvSpPr txBox="1"/>
      </xdr:nvSpPr>
      <xdr:spPr>
        <a:xfrm>
          <a:off x="12611744" y="186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1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100-000034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100-000036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100-000038030000}"/>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22134</xdr:rowOff>
    </xdr:from>
    <xdr:to>
      <xdr:col>116</xdr:col>
      <xdr:colOff>114300</xdr:colOff>
      <xdr:row>107</xdr:row>
      <xdr:rowOff>123734</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221107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561</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100-000044030000}"/>
            </a:ext>
          </a:extLst>
        </xdr:cNvPr>
        <xdr:cNvSpPr txBox="1"/>
      </xdr:nvSpPr>
      <xdr:spPr>
        <a:xfrm>
          <a:off x="22199600" y="1834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1272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72934</xdr:rowOff>
    </xdr:from>
    <xdr:to>
      <xdr:col>116</xdr:col>
      <xdr:colOff>63500</xdr:colOff>
      <xdr:row>107</xdr:row>
      <xdr:rowOff>77832</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flipV="1">
          <a:off x="21323300" y="18418084"/>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30299</xdr:rowOff>
    </xdr:from>
    <xdr:to>
      <xdr:col>107</xdr:col>
      <xdr:colOff>101600</xdr:colOff>
      <xdr:row>107</xdr:row>
      <xdr:rowOff>131899</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0383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81099</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flipV="1">
          <a:off x="20434300" y="184229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35198</xdr:rowOff>
    </xdr:from>
    <xdr:to>
      <xdr:col>102</xdr:col>
      <xdr:colOff>165100</xdr:colOff>
      <xdr:row>107</xdr:row>
      <xdr:rowOff>136798</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9494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81099</xdr:rowOff>
    </xdr:from>
    <xdr:to>
      <xdr:col>107</xdr:col>
      <xdr:colOff>50800</xdr:colOff>
      <xdr:row>107</xdr:row>
      <xdr:rowOff>85998</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flipV="1">
          <a:off x="19545300" y="1842624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41729</xdr:rowOff>
    </xdr:from>
    <xdr:to>
      <xdr:col>98</xdr:col>
      <xdr:colOff>38100</xdr:colOff>
      <xdr:row>107</xdr:row>
      <xdr:rowOff>143329</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8605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85998</xdr:rowOff>
    </xdr:from>
    <xdr:to>
      <xdr:col>102</xdr:col>
      <xdr:colOff>114300</xdr:colOff>
      <xdr:row>107</xdr:row>
      <xdr:rowOff>92529</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flipV="1">
          <a:off x="18656300" y="1843114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845" name="n_1aveValue【公民館】&#10;一人当たり面積">
          <a:extLst>
            <a:ext uri="{FF2B5EF4-FFF2-40B4-BE49-F238E27FC236}">
              <a16:creationId xmlns:a16="http://schemas.microsoft.com/office/drawing/2014/main" id="{00000000-0008-0000-0100-00004D030000}"/>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846" name="n_2aveValue【公民館】&#10;一人当たり面積">
          <a:extLst>
            <a:ext uri="{FF2B5EF4-FFF2-40B4-BE49-F238E27FC236}">
              <a16:creationId xmlns:a16="http://schemas.microsoft.com/office/drawing/2014/main" id="{00000000-0008-0000-0100-00004E030000}"/>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847" name="n_3aveValue【公民館】&#10;一人当たり面積">
          <a:extLst>
            <a:ext uri="{FF2B5EF4-FFF2-40B4-BE49-F238E27FC236}">
              <a16:creationId xmlns:a16="http://schemas.microsoft.com/office/drawing/2014/main" id="{00000000-0008-0000-0100-00004F030000}"/>
            </a:ext>
          </a:extLst>
        </xdr:cNvPr>
        <xdr:cNvSpPr txBox="1"/>
      </xdr:nvSpPr>
      <xdr:spPr>
        <a:xfrm>
          <a:off x="19310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48" name="n_4aveValue【公民館】&#10;一人当たり面積">
          <a:extLst>
            <a:ext uri="{FF2B5EF4-FFF2-40B4-BE49-F238E27FC236}">
              <a16:creationId xmlns:a16="http://schemas.microsoft.com/office/drawing/2014/main" id="{00000000-0008-0000-0100-000050030000}"/>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849" name="n_1mainValue【公民館】&#10;一人当たり面積">
          <a:extLst>
            <a:ext uri="{FF2B5EF4-FFF2-40B4-BE49-F238E27FC236}">
              <a16:creationId xmlns:a16="http://schemas.microsoft.com/office/drawing/2014/main" id="{00000000-0008-0000-0100-000051030000}"/>
            </a:ext>
          </a:extLst>
        </xdr:cNvPr>
        <xdr:cNvSpPr txBox="1"/>
      </xdr:nvSpPr>
      <xdr:spPr>
        <a:xfrm>
          <a:off x="210757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123026</xdr:rowOff>
    </xdr:from>
    <xdr:ext cx="469744" cy="259045"/>
    <xdr:sp macro="" textlink="">
      <xdr:nvSpPr>
        <xdr:cNvPr id="850" name="n_2mainValue【公民館】&#10;一人当たり面積">
          <a:extLst>
            <a:ext uri="{FF2B5EF4-FFF2-40B4-BE49-F238E27FC236}">
              <a16:creationId xmlns:a16="http://schemas.microsoft.com/office/drawing/2014/main" id="{00000000-0008-0000-0100-000052030000}"/>
            </a:ext>
          </a:extLst>
        </xdr:cNvPr>
        <xdr:cNvSpPr txBox="1"/>
      </xdr:nvSpPr>
      <xdr:spPr>
        <a:xfrm>
          <a:off x="201994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127925</xdr:rowOff>
    </xdr:from>
    <xdr:ext cx="469744" cy="259045"/>
    <xdr:sp macro="" textlink="">
      <xdr:nvSpPr>
        <xdr:cNvPr id="851" name="n_3mainValue【公民館】&#10;一人当たり面積">
          <a:extLst>
            <a:ext uri="{FF2B5EF4-FFF2-40B4-BE49-F238E27FC236}">
              <a16:creationId xmlns:a16="http://schemas.microsoft.com/office/drawing/2014/main" id="{00000000-0008-0000-0100-000053030000}"/>
            </a:ext>
          </a:extLst>
        </xdr:cNvPr>
        <xdr:cNvSpPr txBox="1"/>
      </xdr:nvSpPr>
      <xdr:spPr>
        <a:xfrm>
          <a:off x="19310427" y="1847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134456</xdr:rowOff>
    </xdr:from>
    <xdr:ext cx="469744" cy="259045"/>
    <xdr:sp macro="" textlink="">
      <xdr:nvSpPr>
        <xdr:cNvPr id="852" name="n_4mainValue【公民館】&#10;一人当たり面積">
          <a:extLst>
            <a:ext uri="{FF2B5EF4-FFF2-40B4-BE49-F238E27FC236}">
              <a16:creationId xmlns:a16="http://schemas.microsoft.com/office/drawing/2014/main" id="{00000000-0008-0000-0100-000054030000}"/>
            </a:ext>
          </a:extLst>
        </xdr:cNvPr>
        <xdr:cNvSpPr txBox="1"/>
      </xdr:nvSpPr>
      <xdr:spPr>
        <a:xfrm>
          <a:off x="18421427" y="1847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類似団体と比較して有形固定資産減価償却率が高いのは道路、児童館、公民館で、低いのは認定こども園・幼稚園・保育所、橋りょう・トンネル、学校施設、公営住宅となっている。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特に変動が大きかったのは児童館で役犬原児童館の床張替工事を資産計上しているため有形固定資産減価償却率大きく減少した。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また、こども園・幼稚園・保育所は坂梨保育園の移転工事を実施しており、有形固定資産減価償却率が減少している。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施設類型の児童館は役犬原児童館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施設しかなく、類似団体と比較しても一人当たりの面積が少なく、施設の数が少ない可能性があるため、ニーズの調査や利用状況を確認していく必要がある。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24,751
24,165
376.30
20,213,072
18,616,441
1,423,042
10,039,220
20,968,790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72390</xdr:rowOff>
    </xdr:from>
    <xdr:to>
      <xdr:col>24</xdr:col>
      <xdr:colOff>114300</xdr:colOff>
      <xdr:row>38</xdr:row>
      <xdr:rowOff>2540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50817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39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46990</xdr:rowOff>
    </xdr:from>
    <xdr:to>
      <xdr:col>20</xdr:col>
      <xdr:colOff>38100</xdr:colOff>
      <xdr:row>37</xdr:row>
      <xdr:rowOff>148590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97790</xdr:rowOff>
    </xdr:from>
    <xdr:to>
      <xdr:col>24</xdr:col>
      <xdr:colOff>63500</xdr:colOff>
      <xdr:row>37</xdr:row>
      <xdr:rowOff>123190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3797300" y="644144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21590</xdr:rowOff>
    </xdr:from>
    <xdr:to>
      <xdr:col>15</xdr:col>
      <xdr:colOff>101600</xdr:colOff>
      <xdr:row>37</xdr:row>
      <xdr:rowOff>123190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97790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2908300" y="64160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167640</xdr:rowOff>
    </xdr:from>
    <xdr:to>
      <xdr:col>10</xdr:col>
      <xdr:colOff>165100</xdr:colOff>
      <xdr:row>37</xdr:row>
      <xdr:rowOff>97790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46990</xdr:rowOff>
    </xdr:from>
    <xdr:to>
      <xdr:col>15</xdr:col>
      <xdr:colOff>50800</xdr:colOff>
      <xdr:row>37</xdr:row>
      <xdr:rowOff>72390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019300" y="63906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146050</xdr:rowOff>
    </xdr:from>
    <xdr:to>
      <xdr:col>6</xdr:col>
      <xdr:colOff>38100</xdr:colOff>
      <xdr:row>37</xdr:row>
      <xdr:rowOff>76200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079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25400</xdr:rowOff>
    </xdr:from>
    <xdr:to>
      <xdr:col>10</xdr:col>
      <xdr:colOff>114300</xdr:colOff>
      <xdr:row>37</xdr:row>
      <xdr:rowOff>46990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130300" y="636905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139717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114317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67327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200-000059000000}"/>
            </a:ext>
          </a:extLst>
        </xdr:cNvPr>
        <xdr:cNvSpPr txBox="1"/>
      </xdr:nvSpPr>
      <xdr:spPr>
        <a:xfrm>
          <a:off x="927744"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95267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120650</xdr:rowOff>
    </xdr:from>
    <xdr:to>
      <xdr:col>50</xdr:col>
      <xdr:colOff>165100</xdr:colOff>
      <xdr:row>41</xdr:row>
      <xdr:rowOff>50800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41</xdr:row>
      <xdr:rowOff>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70256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124460</xdr:rowOff>
    </xdr:from>
    <xdr:to>
      <xdr:col>46</xdr:col>
      <xdr:colOff>38100</xdr:colOff>
      <xdr:row>41</xdr:row>
      <xdr:rowOff>54610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0</xdr:rowOff>
    </xdr:from>
    <xdr:to>
      <xdr:col>50</xdr:col>
      <xdr:colOff>114300</xdr:colOff>
      <xdr:row>41</xdr:row>
      <xdr:rowOff>3810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702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128270</xdr:rowOff>
    </xdr:from>
    <xdr:to>
      <xdr:col>41</xdr:col>
      <xdr:colOff>101600</xdr:colOff>
      <xdr:row>41</xdr:row>
      <xdr:rowOff>58420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3810</xdr:rowOff>
    </xdr:from>
    <xdr:to>
      <xdr:col>45</xdr:col>
      <xdr:colOff>177800</xdr:colOff>
      <xdr:row>41</xdr:row>
      <xdr:rowOff>7620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7033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132080</xdr:rowOff>
    </xdr:from>
    <xdr:to>
      <xdr:col>36</xdr:col>
      <xdr:colOff>165100</xdr:colOff>
      <xdr:row>41</xdr:row>
      <xdr:rowOff>62230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xdr:rowOff>
    </xdr:from>
    <xdr:to>
      <xdr:col>41</xdr:col>
      <xdr:colOff>50800</xdr:colOff>
      <xdr:row>41</xdr:row>
      <xdr:rowOff>11430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703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41927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45737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49547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53357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67310</xdr:rowOff>
    </xdr:from>
    <xdr:to>
      <xdr:col>24</xdr:col>
      <xdr:colOff>114300</xdr:colOff>
      <xdr:row>61</xdr:row>
      <xdr:rowOff>168910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45737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31115</xdr:rowOff>
    </xdr:from>
    <xdr:to>
      <xdr:col>20</xdr:col>
      <xdr:colOff>38100</xdr:colOff>
      <xdr:row>61</xdr:row>
      <xdr:rowOff>132715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81915</xdr:rowOff>
    </xdr:from>
    <xdr:to>
      <xdr:col>24</xdr:col>
      <xdr:colOff>63500</xdr:colOff>
      <xdr:row>61</xdr:row>
      <xdr:rowOff>118110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5403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160655</xdr:rowOff>
    </xdr:from>
    <xdr:to>
      <xdr:col>15</xdr:col>
      <xdr:colOff>101600</xdr:colOff>
      <xdr:row>61</xdr:row>
      <xdr:rowOff>90805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40005</xdr:rowOff>
    </xdr:from>
    <xdr:to>
      <xdr:col>19</xdr:col>
      <xdr:colOff>177800</xdr:colOff>
      <xdr:row>61</xdr:row>
      <xdr:rowOff>81915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4984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118745</xdr:rowOff>
    </xdr:from>
    <xdr:to>
      <xdr:col>10</xdr:col>
      <xdr:colOff>165100</xdr:colOff>
      <xdr:row>61</xdr:row>
      <xdr:rowOff>48895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169545</xdr:rowOff>
    </xdr:from>
    <xdr:to>
      <xdr:col>15</xdr:col>
      <xdr:colOff>50800</xdr:colOff>
      <xdr:row>61</xdr:row>
      <xdr:rowOff>40005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4565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60</xdr:row>
      <xdr:rowOff>169545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4355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123842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81932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40022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164465</xdr:rowOff>
    </xdr:from>
    <xdr:to>
      <xdr:col>55</xdr:col>
      <xdr:colOff>50800</xdr:colOff>
      <xdr:row>63</xdr:row>
      <xdr:rowOff>94615</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15892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64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168275</xdr:rowOff>
    </xdr:from>
    <xdr:to>
      <xdr:col>50</xdr:col>
      <xdr:colOff>165100</xdr:colOff>
      <xdr:row>63</xdr:row>
      <xdr:rowOff>98425</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43815</xdr:rowOff>
    </xdr:from>
    <xdr:to>
      <xdr:col>55</xdr:col>
      <xdr:colOff>0</xdr:colOff>
      <xdr:row>63</xdr:row>
      <xdr:rowOff>47625</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8451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47625</xdr:rowOff>
    </xdr:from>
    <xdr:to>
      <xdr:col>50</xdr:col>
      <xdr:colOff>114300</xdr:colOff>
      <xdr:row>63</xdr:row>
      <xdr:rowOff>49530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848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2159</xdr:rowOff>
    </xdr:from>
    <xdr:to>
      <xdr:col>41</xdr:col>
      <xdr:colOff>101600</xdr:colOff>
      <xdr:row>63</xdr:row>
      <xdr:rowOff>103759</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8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49530</xdr:rowOff>
    </xdr:from>
    <xdr:to>
      <xdr:col>45</xdr:col>
      <xdr:colOff>177800</xdr:colOff>
      <xdr:row>63</xdr:row>
      <xdr:rowOff>52959</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85088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5969</xdr:rowOff>
    </xdr:from>
    <xdr:to>
      <xdr:col>36</xdr:col>
      <xdr:colOff>165100</xdr:colOff>
      <xdr:row>63</xdr:row>
      <xdr:rowOff>107569</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80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52959</xdr:rowOff>
    </xdr:from>
    <xdr:to>
      <xdr:col>41</xdr:col>
      <xdr:colOff>50800</xdr:colOff>
      <xdr:row>63</xdr:row>
      <xdr:rowOff>56769</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85430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114952</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57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116857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120286</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57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124096</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109764</xdr:rowOff>
    </xdr:from>
    <xdr:to>
      <xdr:col>24</xdr:col>
      <xdr:colOff>114300</xdr:colOff>
      <xdr:row>86</xdr:row>
      <xdr:rowOff>39914</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88191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73842</xdr:rowOff>
    </xdr:from>
    <xdr:to>
      <xdr:col>20</xdr:col>
      <xdr:colOff>38100</xdr:colOff>
      <xdr:row>86</xdr:row>
      <xdr:rowOff>3992</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124642</xdr:rowOff>
    </xdr:from>
    <xdr:to>
      <xdr:col>24</xdr:col>
      <xdr:colOff>63500</xdr:colOff>
      <xdr:row>85</xdr:row>
      <xdr:rowOff>160564</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469789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36286</xdr:rowOff>
    </xdr:from>
    <xdr:to>
      <xdr:col>15</xdr:col>
      <xdr:colOff>101600</xdr:colOff>
      <xdr:row>85</xdr:row>
      <xdr:rowOff>137886</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87086</xdr:rowOff>
    </xdr:from>
    <xdr:to>
      <xdr:col>19</xdr:col>
      <xdr:colOff>177800</xdr:colOff>
      <xdr:row>85</xdr:row>
      <xdr:rowOff>124642</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46603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21589</xdr:rowOff>
    </xdr:from>
    <xdr:to>
      <xdr:col>10</xdr:col>
      <xdr:colOff>165100</xdr:colOff>
      <xdr:row>85</xdr:row>
      <xdr:rowOff>123189</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72389</xdr:rowOff>
    </xdr:from>
    <xdr:to>
      <xdr:col>15</xdr:col>
      <xdr:colOff>50800</xdr:colOff>
      <xdr:row>85</xdr:row>
      <xdr:rowOff>87086</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4645639"/>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166914</xdr:rowOff>
    </xdr:from>
    <xdr:to>
      <xdr:col>6</xdr:col>
      <xdr:colOff>38100</xdr:colOff>
      <xdr:row>85</xdr:row>
      <xdr:rowOff>97064</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46264</xdr:rowOff>
    </xdr:from>
    <xdr:to>
      <xdr:col>10</xdr:col>
      <xdr:colOff>114300</xdr:colOff>
      <xdr:row>85</xdr:row>
      <xdr:rowOff>72389</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46195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166569</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473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129013</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114316</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88191</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00000000-0008-0000-02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00000000-0008-0000-0200-000057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00000000-0008-0000-0200-000059010000}"/>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47" name="【福祉施設】&#10;一人当たり面積平均値テキスト">
          <a:extLst>
            <a:ext uri="{FF2B5EF4-FFF2-40B4-BE49-F238E27FC236}">
              <a16:creationId xmlns:a16="http://schemas.microsoft.com/office/drawing/2014/main" id="{00000000-0008-0000-0200-00005B010000}"/>
            </a:ext>
          </a:extLst>
        </xdr:cNvPr>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7874</xdr:rowOff>
    </xdr:from>
    <xdr:to>
      <xdr:col>55</xdr:col>
      <xdr:colOff>50800</xdr:colOff>
      <xdr:row>83</xdr:row>
      <xdr:rowOff>109474</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104267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30751</xdr:rowOff>
    </xdr:from>
    <xdr:ext cx="469744" cy="259045"/>
    <xdr:sp macro="" textlink="">
      <xdr:nvSpPr>
        <xdr:cNvPr id="359" name="【福祉施設】&#10;一人当たり面積該当値テキスト">
          <a:extLst>
            <a:ext uri="{FF2B5EF4-FFF2-40B4-BE49-F238E27FC236}">
              <a16:creationId xmlns:a16="http://schemas.microsoft.com/office/drawing/2014/main" id="{00000000-0008-0000-0200-000067010000}"/>
            </a:ext>
          </a:extLst>
        </xdr:cNvPr>
        <xdr:cNvSpPr txBox="1"/>
      </xdr:nvSpPr>
      <xdr:spPr>
        <a:xfrm>
          <a:off x="10515600" y="1408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17018</xdr:rowOff>
    </xdr:from>
    <xdr:to>
      <xdr:col>50</xdr:col>
      <xdr:colOff>165100</xdr:colOff>
      <xdr:row>83</xdr:row>
      <xdr:rowOff>118618</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9588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58674</xdr:rowOff>
    </xdr:from>
    <xdr:to>
      <xdr:col>55</xdr:col>
      <xdr:colOff>0</xdr:colOff>
      <xdr:row>83</xdr:row>
      <xdr:rowOff>67818</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9639300" y="142890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869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67818</xdr:rowOff>
    </xdr:from>
    <xdr:to>
      <xdr:col>50</xdr:col>
      <xdr:colOff>114300</xdr:colOff>
      <xdr:row>83</xdr:row>
      <xdr:rowOff>72389</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8750300" y="142981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30735</xdr:rowOff>
    </xdr:from>
    <xdr:to>
      <xdr:col>41</xdr:col>
      <xdr:colOff>101600</xdr:colOff>
      <xdr:row>83</xdr:row>
      <xdr:rowOff>132335</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7810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72389</xdr:rowOff>
    </xdr:from>
    <xdr:to>
      <xdr:col>45</xdr:col>
      <xdr:colOff>177800</xdr:colOff>
      <xdr:row>83</xdr:row>
      <xdr:rowOff>81535</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7861300" y="143027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17018</xdr:rowOff>
    </xdr:from>
    <xdr:to>
      <xdr:col>36</xdr:col>
      <xdr:colOff>165100</xdr:colOff>
      <xdr:row>83</xdr:row>
      <xdr:rowOff>118618</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6921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67818</xdr:rowOff>
    </xdr:from>
    <xdr:to>
      <xdr:col>41</xdr:col>
      <xdr:colOff>50800</xdr:colOff>
      <xdr:row>83</xdr:row>
      <xdr:rowOff>81535</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6972300" y="142981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368" name="n_1aveValue【福祉施設】&#10;一人当たり面積">
          <a:extLst>
            <a:ext uri="{FF2B5EF4-FFF2-40B4-BE49-F238E27FC236}">
              <a16:creationId xmlns:a16="http://schemas.microsoft.com/office/drawing/2014/main" id="{00000000-0008-0000-0200-000070010000}"/>
            </a:ext>
          </a:extLst>
        </xdr:cNvPr>
        <xdr:cNvSpPr txBox="1"/>
      </xdr:nvSpPr>
      <xdr:spPr>
        <a:xfrm>
          <a:off x="93917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369" name="n_2aveValue【福祉施設】&#10;一人当たり面積">
          <a:extLst>
            <a:ext uri="{FF2B5EF4-FFF2-40B4-BE49-F238E27FC236}">
              <a16:creationId xmlns:a16="http://schemas.microsoft.com/office/drawing/2014/main" id="{00000000-0008-0000-0200-000071010000}"/>
            </a:ext>
          </a:extLst>
        </xdr:cNvPr>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0" name="n_3aveValue【福祉施設】&#10;一人当たり面積">
          <a:extLst>
            <a:ext uri="{FF2B5EF4-FFF2-40B4-BE49-F238E27FC236}">
              <a16:creationId xmlns:a16="http://schemas.microsoft.com/office/drawing/2014/main" id="{00000000-0008-0000-0200-000072010000}"/>
            </a:ext>
          </a:extLst>
        </xdr:cNvPr>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1" name="n_4aveValue【福祉施設】&#10;一人当たり面積">
          <a:extLst>
            <a:ext uri="{FF2B5EF4-FFF2-40B4-BE49-F238E27FC236}">
              <a16:creationId xmlns:a16="http://schemas.microsoft.com/office/drawing/2014/main" id="{00000000-0008-0000-0200-000073010000}"/>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135145</xdr:rowOff>
    </xdr:from>
    <xdr:ext cx="469744" cy="259045"/>
    <xdr:sp macro="" textlink="">
      <xdr:nvSpPr>
        <xdr:cNvPr id="372" name="n_1mainValue【福祉施設】&#10;一人当たり面積">
          <a:extLst>
            <a:ext uri="{FF2B5EF4-FFF2-40B4-BE49-F238E27FC236}">
              <a16:creationId xmlns:a16="http://schemas.microsoft.com/office/drawing/2014/main" id="{00000000-0008-0000-0200-000074010000}"/>
            </a:ext>
          </a:extLst>
        </xdr:cNvPr>
        <xdr:cNvSpPr txBox="1"/>
      </xdr:nvSpPr>
      <xdr:spPr>
        <a:xfrm>
          <a:off x="93917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73" name="n_2mainValue【福祉施設】&#10;一人当たり面積">
          <a:extLst>
            <a:ext uri="{FF2B5EF4-FFF2-40B4-BE49-F238E27FC236}">
              <a16:creationId xmlns:a16="http://schemas.microsoft.com/office/drawing/2014/main" id="{00000000-0008-0000-0200-000075010000}"/>
            </a:ext>
          </a:extLst>
        </xdr:cNvPr>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148862</xdr:rowOff>
    </xdr:from>
    <xdr:ext cx="469744" cy="259045"/>
    <xdr:sp macro="" textlink="">
      <xdr:nvSpPr>
        <xdr:cNvPr id="374" name="n_3mainValue【福祉施設】&#10;一人当たり面積">
          <a:extLst>
            <a:ext uri="{FF2B5EF4-FFF2-40B4-BE49-F238E27FC236}">
              <a16:creationId xmlns:a16="http://schemas.microsoft.com/office/drawing/2014/main" id="{00000000-0008-0000-0200-000076010000}"/>
            </a:ext>
          </a:extLst>
        </xdr:cNvPr>
        <xdr:cNvSpPr txBox="1"/>
      </xdr:nvSpPr>
      <xdr:spPr>
        <a:xfrm>
          <a:off x="7626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135145</xdr:rowOff>
    </xdr:from>
    <xdr:ext cx="469744" cy="259045"/>
    <xdr:sp macro="" textlink="">
      <xdr:nvSpPr>
        <xdr:cNvPr id="375" name="n_4mainValue【福祉施設】&#10;一人当たり面積">
          <a:extLst>
            <a:ext uri="{FF2B5EF4-FFF2-40B4-BE49-F238E27FC236}">
              <a16:creationId xmlns:a16="http://schemas.microsoft.com/office/drawing/2014/main" id="{00000000-0008-0000-0200-000077010000}"/>
            </a:ext>
          </a:extLst>
        </xdr:cNvPr>
        <xdr:cNvSpPr txBox="1"/>
      </xdr:nvSpPr>
      <xdr:spPr>
        <a:xfrm>
          <a:off x="67374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00000000-0008-0000-02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00000000-0008-0000-0200-0000A2010000}"/>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00000000-0008-0000-0200-0000A4010000}"/>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00000000-0008-0000-0200-0000A6010000}"/>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118473</xdr:rowOff>
    </xdr:from>
    <xdr:to>
      <xdr:col>85</xdr:col>
      <xdr:colOff>177800</xdr:colOff>
      <xdr:row>37</xdr:row>
      <xdr:rowOff>48623</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62687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141350</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00000000-0008-0000-0200-0000B2010000}"/>
            </a:ext>
          </a:extLst>
        </xdr:cNvPr>
        <xdr:cNvSpPr txBox="1"/>
      </xdr:nvSpPr>
      <xdr:spPr>
        <a:xfrm>
          <a:off x="16357600" y="614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64589</xdr:rowOff>
    </xdr:from>
    <xdr:to>
      <xdr:col>81</xdr:col>
      <xdr:colOff>101600</xdr:colOff>
      <xdr:row>36</xdr:row>
      <xdr:rowOff>166189</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15430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115389</xdr:rowOff>
    </xdr:from>
    <xdr:to>
      <xdr:col>85</xdr:col>
      <xdr:colOff>127000</xdr:colOff>
      <xdr:row>36</xdr:row>
      <xdr:rowOff>169273</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5481300" y="6287589"/>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59690</xdr:rowOff>
    </xdr:from>
    <xdr:to>
      <xdr:col>76</xdr:col>
      <xdr:colOff>165100</xdr:colOff>
      <xdr:row>36</xdr:row>
      <xdr:rowOff>161290</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4541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110490</xdr:rowOff>
    </xdr:from>
    <xdr:to>
      <xdr:col>81</xdr:col>
      <xdr:colOff>50800</xdr:colOff>
      <xdr:row>36</xdr:row>
      <xdr:rowOff>115389</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4592300" y="628269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xdr:rowOff>
    </xdr:from>
    <xdr:to>
      <xdr:col>72</xdr:col>
      <xdr:colOff>38100</xdr:colOff>
      <xdr:row>36</xdr:row>
      <xdr:rowOff>117203</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3652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66403</xdr:rowOff>
    </xdr:from>
    <xdr:to>
      <xdr:col>76</xdr:col>
      <xdr:colOff>114300</xdr:colOff>
      <xdr:row>36</xdr:row>
      <xdr:rowOff>110490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3703300" y="62386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154396</xdr:rowOff>
    </xdr:from>
    <xdr:to>
      <xdr:col>67</xdr:col>
      <xdr:colOff>101600</xdr:colOff>
      <xdr:row>36</xdr:row>
      <xdr:rowOff>84546</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2763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33746</xdr:rowOff>
    </xdr:from>
    <xdr:to>
      <xdr:col>71</xdr:col>
      <xdr:colOff>177800</xdr:colOff>
      <xdr:row>36</xdr:row>
      <xdr:rowOff>66403</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2814300" y="62059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11266</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52660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6367</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4389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133730</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35007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101073</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2611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0000000-0008-0000-02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id="{00000000-0008-0000-0200-0000DB010000}"/>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00000000-0008-0000-0200-0000DD010000}"/>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00000000-0008-0000-0200-0000DF010000}"/>
            </a:ext>
          </a:extLst>
        </xdr:cNvPr>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27431</xdr:rowOff>
    </xdr:from>
    <xdr:to>
      <xdr:col>116</xdr:col>
      <xdr:colOff>114300</xdr:colOff>
      <xdr:row>38</xdr:row>
      <xdr:rowOff>129031</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22110700" y="65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50308</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00000000-0008-0000-0200-0000EB010000}"/>
            </a:ext>
          </a:extLst>
        </xdr:cNvPr>
        <xdr:cNvSpPr txBox="1"/>
      </xdr:nvSpPr>
      <xdr:spPr>
        <a:xfrm>
          <a:off x="22199600" y="63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20858</xdr:rowOff>
    </xdr:from>
    <xdr:to>
      <xdr:col>112</xdr:col>
      <xdr:colOff>38100</xdr:colOff>
      <xdr:row>38</xdr:row>
      <xdr:rowOff>122458</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21272500" y="65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71658</xdr:rowOff>
    </xdr:from>
    <xdr:to>
      <xdr:col>116</xdr:col>
      <xdr:colOff>63500</xdr:colOff>
      <xdr:row>38</xdr:row>
      <xdr:rowOff>78231</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21323300" y="6586758"/>
          <a:ext cx="8382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65336</xdr:rowOff>
    </xdr:from>
    <xdr:to>
      <xdr:col>107</xdr:col>
      <xdr:colOff>101600</xdr:colOff>
      <xdr:row>38</xdr:row>
      <xdr:rowOff>166936</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20383500" y="658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71658</xdr:rowOff>
    </xdr:from>
    <xdr:to>
      <xdr:col>111</xdr:col>
      <xdr:colOff>177800</xdr:colOff>
      <xdr:row>38</xdr:row>
      <xdr:rowOff>116136</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20434300" y="6586758"/>
          <a:ext cx="889000" cy="4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85514</xdr:rowOff>
    </xdr:from>
    <xdr:to>
      <xdr:col>102</xdr:col>
      <xdr:colOff>165100</xdr:colOff>
      <xdr:row>39</xdr:row>
      <xdr:rowOff>15664</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9494500" y="66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116136</xdr:rowOff>
    </xdr:from>
    <xdr:to>
      <xdr:col>107</xdr:col>
      <xdr:colOff>50800</xdr:colOff>
      <xdr:row>38</xdr:row>
      <xdr:rowOff>136314</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19545300" y="6631236"/>
          <a:ext cx="889000" cy="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85789</xdr:rowOff>
    </xdr:from>
    <xdr:to>
      <xdr:col>98</xdr:col>
      <xdr:colOff>38100</xdr:colOff>
      <xdr:row>39</xdr:row>
      <xdr:rowOff>15939</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18605500" y="66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136314</xdr:rowOff>
    </xdr:from>
    <xdr:to>
      <xdr:col>102</xdr:col>
      <xdr:colOff>114300</xdr:colOff>
      <xdr:row>38</xdr:row>
      <xdr:rowOff>136589</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18656300" y="6651414"/>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20134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19245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8356795" y="686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138985</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1011095" y="631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12013</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0134795" y="635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32191</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9245795" y="637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32466</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8356795" y="637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00000000-0008-0000-02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00000000-0008-0000-0200-000015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00000000-0008-0000-0200-000017020000}"/>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00000000-0008-0000-0200-000019020000}"/>
            </a:ext>
          </a:extLst>
        </xdr:cNvPr>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162687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165752</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00000000-0008-0000-0200-000025020000}"/>
            </a:ext>
          </a:extLst>
        </xdr:cNvPr>
        <xdr:cNvSpPr txBox="1"/>
      </xdr:nvSpPr>
      <xdr:spPr>
        <a:xfrm>
          <a:off x="16357600" y="1010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111125</xdr:rowOff>
    </xdr:from>
    <xdr:to>
      <xdr:col>81</xdr:col>
      <xdr:colOff>101600</xdr:colOff>
      <xdr:row>60</xdr:row>
      <xdr:rowOff>41275</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5430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66675</xdr:rowOff>
    </xdr:from>
    <xdr:to>
      <xdr:col>85</xdr:col>
      <xdr:colOff>127000</xdr:colOff>
      <xdr:row>59</xdr:row>
      <xdr:rowOff>161925</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flipV="1">
          <a:off x="15481300" y="1018222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105410</xdr:rowOff>
    </xdr:from>
    <xdr:to>
      <xdr:col>76</xdr:col>
      <xdr:colOff>165100</xdr:colOff>
      <xdr:row>60</xdr:row>
      <xdr:rowOff>35560</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4541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156210</xdr:rowOff>
    </xdr:from>
    <xdr:to>
      <xdr:col>81</xdr:col>
      <xdr:colOff>50800</xdr:colOff>
      <xdr:row>59</xdr:row>
      <xdr:rowOff>161925</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4592300" y="102717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116840</xdr:rowOff>
    </xdr:from>
    <xdr:to>
      <xdr:col>72</xdr:col>
      <xdr:colOff>38100</xdr:colOff>
      <xdr:row>60</xdr:row>
      <xdr:rowOff>46990</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3652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156210</xdr:rowOff>
    </xdr:from>
    <xdr:to>
      <xdr:col>76</xdr:col>
      <xdr:colOff>114300</xdr:colOff>
      <xdr:row>59</xdr:row>
      <xdr:rowOff>167640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flipV="1">
          <a:off x="13703300" y="10271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105410</xdr:rowOff>
    </xdr:from>
    <xdr:to>
      <xdr:col>67</xdr:col>
      <xdr:colOff>101600</xdr:colOff>
      <xdr:row>60</xdr:row>
      <xdr:rowOff>35560</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2763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156210</xdr:rowOff>
    </xdr:from>
    <xdr:to>
      <xdr:col>71</xdr:col>
      <xdr:colOff>177800</xdr:colOff>
      <xdr:row>59</xdr:row>
      <xdr:rowOff>167640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814300" y="10271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00000000-0008-0000-0200-00002E020000}"/>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00000000-0008-0000-0200-00002F020000}"/>
            </a:ext>
          </a:extLst>
        </xdr:cNvPr>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32402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26687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4389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38117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3500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26687</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2611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00000000-0008-0000-02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00000000-0008-0000-0200-00004E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00000000-0008-0000-0200-000050020000}"/>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00000000-0008-0000-0200-000052020000}"/>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595" name="フローチャート: 判断 594">
          <a:extLst>
            <a:ext uri="{FF2B5EF4-FFF2-40B4-BE49-F238E27FC236}">
              <a16:creationId xmlns:a16="http://schemas.microsoft.com/office/drawing/2014/main" id="{00000000-0008-0000-0200-000053020000}"/>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596" name="フローチャート: 判断 595">
          <a:extLst>
            <a:ext uri="{FF2B5EF4-FFF2-40B4-BE49-F238E27FC236}">
              <a16:creationId xmlns:a16="http://schemas.microsoft.com/office/drawing/2014/main" id="{00000000-0008-0000-0200-000054020000}"/>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71120</xdr:rowOff>
    </xdr:from>
    <xdr:to>
      <xdr:col>116</xdr:col>
      <xdr:colOff>114300</xdr:colOff>
      <xdr:row>61</xdr:row>
      <xdr:rowOff>1270</xdr:rowOff>
    </xdr:to>
    <xdr:sp macro="" textlink="">
      <xdr:nvSpPr>
        <xdr:cNvPr id="605" name="楕円 604">
          <a:extLst>
            <a:ext uri="{FF2B5EF4-FFF2-40B4-BE49-F238E27FC236}">
              <a16:creationId xmlns:a16="http://schemas.microsoft.com/office/drawing/2014/main" id="{00000000-0008-0000-0200-00005D020000}"/>
            </a:ext>
          </a:extLst>
        </xdr:cNvPr>
        <xdr:cNvSpPr/>
      </xdr:nvSpPr>
      <xdr:spPr>
        <a:xfrm>
          <a:off x="22110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93997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00000000-0008-0000-0200-00005E020000}"/>
            </a:ext>
          </a:extLst>
        </xdr:cNvPr>
        <xdr:cNvSpPr txBox="1"/>
      </xdr:nvSpPr>
      <xdr:spPr>
        <a:xfrm>
          <a:off x="22199600"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82550</xdr:rowOff>
    </xdr:from>
    <xdr:to>
      <xdr:col>112</xdr:col>
      <xdr:colOff>38100</xdr:colOff>
      <xdr:row>61</xdr:row>
      <xdr:rowOff>12700</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21272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121920</xdr:rowOff>
    </xdr:from>
    <xdr:to>
      <xdr:col>116</xdr:col>
      <xdr:colOff>63500</xdr:colOff>
      <xdr:row>60</xdr:row>
      <xdr:rowOff>133350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flipV="1">
          <a:off x="21323300" y="104089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90170</xdr:rowOff>
    </xdr:from>
    <xdr:to>
      <xdr:col>107</xdr:col>
      <xdr:colOff>101600</xdr:colOff>
      <xdr:row>61</xdr:row>
      <xdr:rowOff>20320</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20383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133350</xdr:rowOff>
    </xdr:from>
    <xdr:to>
      <xdr:col>111</xdr:col>
      <xdr:colOff>177800</xdr:colOff>
      <xdr:row>60</xdr:row>
      <xdr:rowOff>140970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20434300" y="10420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97790</xdr:rowOff>
    </xdr:from>
    <xdr:to>
      <xdr:col>102</xdr:col>
      <xdr:colOff>165100</xdr:colOff>
      <xdr:row>61</xdr:row>
      <xdr:rowOff>27940</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19494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140970</xdr:rowOff>
    </xdr:from>
    <xdr:to>
      <xdr:col>107</xdr:col>
      <xdr:colOff>50800</xdr:colOff>
      <xdr:row>60</xdr:row>
      <xdr:rowOff>148590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flipV="1">
          <a:off x="19545300" y="10427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109220</xdr:rowOff>
    </xdr:from>
    <xdr:to>
      <xdr:col>98</xdr:col>
      <xdr:colOff>38100</xdr:colOff>
      <xdr:row>61</xdr:row>
      <xdr:rowOff>39370</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8605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148590</xdr:rowOff>
    </xdr:from>
    <xdr:to>
      <xdr:col>102</xdr:col>
      <xdr:colOff>114300</xdr:colOff>
      <xdr:row>60</xdr:row>
      <xdr:rowOff>160020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18656300" y="104355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615" name="n_1aveValue【保健センター・保健所】&#10;一人当たり面積">
          <a:extLst>
            <a:ext uri="{FF2B5EF4-FFF2-40B4-BE49-F238E27FC236}">
              <a16:creationId xmlns:a16="http://schemas.microsoft.com/office/drawing/2014/main" id="{00000000-0008-0000-0200-000067020000}"/>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616" name="n_2aveValue【保健センター・保健所】&#10;一人当たり面積">
          <a:extLst>
            <a:ext uri="{FF2B5EF4-FFF2-40B4-BE49-F238E27FC236}">
              <a16:creationId xmlns:a16="http://schemas.microsoft.com/office/drawing/2014/main" id="{00000000-0008-0000-0200-000068020000}"/>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617" name="n_3aveValue【保健センター・保健所】&#10;一人当たり面積">
          <a:extLst>
            <a:ext uri="{FF2B5EF4-FFF2-40B4-BE49-F238E27FC236}">
              <a16:creationId xmlns:a16="http://schemas.microsoft.com/office/drawing/2014/main" id="{00000000-0008-0000-0200-000069020000}"/>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618" name="n_4aveValue【保健センター・保健所】&#10;一人当たり面積">
          <a:extLst>
            <a:ext uri="{FF2B5EF4-FFF2-40B4-BE49-F238E27FC236}">
              <a16:creationId xmlns:a16="http://schemas.microsoft.com/office/drawing/2014/main" id="{00000000-0008-0000-0200-00006A020000}"/>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29227</xdr:rowOff>
    </xdr:from>
    <xdr:ext cx="469744" cy="259045"/>
    <xdr:sp macro="" textlink="">
      <xdr:nvSpPr>
        <xdr:cNvPr id="619" name="n_1mainValue【保健センター・保健所】&#10;一人当たり面積">
          <a:extLst>
            <a:ext uri="{FF2B5EF4-FFF2-40B4-BE49-F238E27FC236}">
              <a16:creationId xmlns:a16="http://schemas.microsoft.com/office/drawing/2014/main" id="{00000000-0008-0000-0200-00006B020000}"/>
            </a:ext>
          </a:extLst>
        </xdr:cNvPr>
        <xdr:cNvSpPr txBox="1"/>
      </xdr:nvSpPr>
      <xdr:spPr>
        <a:xfrm>
          <a:off x="210757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36847</xdr:rowOff>
    </xdr:from>
    <xdr:ext cx="469744" cy="259045"/>
    <xdr:sp macro="" textlink="">
      <xdr:nvSpPr>
        <xdr:cNvPr id="620" name="n_2mainValue【保健センター・保健所】&#10;一人当たり面積">
          <a:extLst>
            <a:ext uri="{FF2B5EF4-FFF2-40B4-BE49-F238E27FC236}">
              <a16:creationId xmlns:a16="http://schemas.microsoft.com/office/drawing/2014/main" id="{00000000-0008-0000-0200-00006C020000}"/>
            </a:ext>
          </a:extLst>
        </xdr:cNvPr>
        <xdr:cNvSpPr txBox="1"/>
      </xdr:nvSpPr>
      <xdr:spPr>
        <a:xfrm>
          <a:off x="201994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44467</xdr:rowOff>
    </xdr:from>
    <xdr:ext cx="469744" cy="259045"/>
    <xdr:sp macro="" textlink="">
      <xdr:nvSpPr>
        <xdr:cNvPr id="621" name="n_3mainValue【保健センター・保健所】&#10;一人当たり面積">
          <a:extLst>
            <a:ext uri="{FF2B5EF4-FFF2-40B4-BE49-F238E27FC236}">
              <a16:creationId xmlns:a16="http://schemas.microsoft.com/office/drawing/2014/main" id="{00000000-0008-0000-0200-00006D020000}"/>
            </a:ext>
          </a:extLst>
        </xdr:cNvPr>
        <xdr:cNvSpPr txBox="1"/>
      </xdr:nvSpPr>
      <xdr:spPr>
        <a:xfrm>
          <a:off x="19310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55897</xdr:rowOff>
    </xdr:from>
    <xdr:ext cx="469744" cy="259045"/>
    <xdr:sp macro="" textlink="">
      <xdr:nvSpPr>
        <xdr:cNvPr id="622" name="n_4mainValue【保健センター・保健所】&#10;一人当たり面積">
          <a:extLst>
            <a:ext uri="{FF2B5EF4-FFF2-40B4-BE49-F238E27FC236}">
              <a16:creationId xmlns:a16="http://schemas.microsoft.com/office/drawing/2014/main" id="{00000000-0008-0000-0200-00006E020000}"/>
            </a:ext>
          </a:extLst>
        </xdr:cNvPr>
        <xdr:cNvSpPr txBox="1"/>
      </xdr:nvSpPr>
      <xdr:spPr>
        <a:xfrm>
          <a:off x="18421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00000000-0008-0000-02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00000000-0008-0000-0200-000087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消防施設】&#10;有形固定資産減価償却率最大値テキスト">
          <a:extLst>
            <a:ext uri="{FF2B5EF4-FFF2-40B4-BE49-F238E27FC236}">
              <a16:creationId xmlns:a16="http://schemas.microsoft.com/office/drawing/2014/main" id="{00000000-0008-0000-0200-000089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00000000-0008-0000-0200-00008B020000}"/>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654" name="フローチャート: 判断 653">
          <a:extLst>
            <a:ext uri="{FF2B5EF4-FFF2-40B4-BE49-F238E27FC236}">
              <a16:creationId xmlns:a16="http://schemas.microsoft.com/office/drawing/2014/main" id="{00000000-0008-0000-0200-00008E020000}"/>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95250</xdr:rowOff>
    </xdr:from>
    <xdr:to>
      <xdr:col>85</xdr:col>
      <xdr:colOff>177800</xdr:colOff>
      <xdr:row>80</xdr:row>
      <xdr:rowOff>25400</xdr:rowOff>
    </xdr:to>
    <xdr:sp macro="" textlink="">
      <xdr:nvSpPr>
        <xdr:cNvPr id="662" name="楕円 661">
          <a:extLst>
            <a:ext uri="{FF2B5EF4-FFF2-40B4-BE49-F238E27FC236}">
              <a16:creationId xmlns:a16="http://schemas.microsoft.com/office/drawing/2014/main" id="{00000000-0008-0000-0200-000096020000}"/>
            </a:ext>
          </a:extLst>
        </xdr:cNvPr>
        <xdr:cNvSpPr/>
      </xdr:nvSpPr>
      <xdr:spPr>
        <a:xfrm>
          <a:off x="162687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118127</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00000000-0008-0000-0200-000097020000}"/>
            </a:ext>
          </a:extLst>
        </xdr:cNvPr>
        <xdr:cNvSpPr txBox="1"/>
      </xdr:nvSpPr>
      <xdr:spPr>
        <a:xfrm>
          <a:off x="16357600"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60961</xdr:rowOff>
    </xdr:from>
    <xdr:to>
      <xdr:col>81</xdr:col>
      <xdr:colOff>101600</xdr:colOff>
      <xdr:row>79</xdr:row>
      <xdr:rowOff>162561</xdr:rowOff>
    </xdr:to>
    <xdr:sp macro="" textlink="">
      <xdr:nvSpPr>
        <xdr:cNvPr id="664" name="楕円 663">
          <a:extLst>
            <a:ext uri="{FF2B5EF4-FFF2-40B4-BE49-F238E27FC236}">
              <a16:creationId xmlns:a16="http://schemas.microsoft.com/office/drawing/2014/main" id="{00000000-0008-0000-0200-000098020000}"/>
            </a:ext>
          </a:extLst>
        </xdr:cNvPr>
        <xdr:cNvSpPr/>
      </xdr:nvSpPr>
      <xdr:spPr>
        <a:xfrm>
          <a:off x="154305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111761</xdr:rowOff>
    </xdr:from>
    <xdr:to>
      <xdr:col>85</xdr:col>
      <xdr:colOff>127000</xdr:colOff>
      <xdr:row>79</xdr:row>
      <xdr:rowOff>146050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5481300" y="136563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36830</xdr:rowOff>
    </xdr:from>
    <xdr:to>
      <xdr:col>76</xdr:col>
      <xdr:colOff>165100</xdr:colOff>
      <xdr:row>79</xdr:row>
      <xdr:rowOff>138430</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4541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87630</xdr:rowOff>
    </xdr:from>
    <xdr:to>
      <xdr:col>81</xdr:col>
      <xdr:colOff>50800</xdr:colOff>
      <xdr:row>79</xdr:row>
      <xdr:rowOff>111761</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4592300" y="136321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168911</xdr:rowOff>
    </xdr:from>
    <xdr:to>
      <xdr:col>72</xdr:col>
      <xdr:colOff>38100</xdr:colOff>
      <xdr:row>79</xdr:row>
      <xdr:rowOff>99061</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3652500" y="1354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48261</xdr:rowOff>
    </xdr:from>
    <xdr:to>
      <xdr:col>76</xdr:col>
      <xdr:colOff>114300</xdr:colOff>
      <xdr:row>79</xdr:row>
      <xdr:rowOff>87630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3703300" y="13592811"/>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137161</xdr:rowOff>
    </xdr:from>
    <xdr:to>
      <xdr:col>67</xdr:col>
      <xdr:colOff>101600</xdr:colOff>
      <xdr:row>79</xdr:row>
      <xdr:rowOff>67311</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27635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16511</xdr:rowOff>
    </xdr:from>
    <xdr:to>
      <xdr:col>71</xdr:col>
      <xdr:colOff>177800</xdr:colOff>
      <xdr:row>79</xdr:row>
      <xdr:rowOff>48261</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2814300" y="1356106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672" name="n_1aveValue【消防施設】&#10;有形固定資産減価償却率">
          <a:extLst>
            <a:ext uri="{FF2B5EF4-FFF2-40B4-BE49-F238E27FC236}">
              <a16:creationId xmlns:a16="http://schemas.microsoft.com/office/drawing/2014/main" id="{00000000-0008-0000-0200-0000A0020000}"/>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673" name="n_2aveValue【消防施設】&#10;有形固定資産減価償却率">
          <a:extLst>
            <a:ext uri="{FF2B5EF4-FFF2-40B4-BE49-F238E27FC236}">
              <a16:creationId xmlns:a16="http://schemas.microsoft.com/office/drawing/2014/main" id="{00000000-0008-0000-0200-0000A1020000}"/>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674" name="n_3aveValue【消防施設】&#10;有形固定資産減価償却率">
          <a:extLst>
            <a:ext uri="{FF2B5EF4-FFF2-40B4-BE49-F238E27FC236}">
              <a16:creationId xmlns:a16="http://schemas.microsoft.com/office/drawing/2014/main" id="{00000000-0008-0000-0200-0000A2020000}"/>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675" name="n_4aveValue【消防施設】&#10;有形固定資産減価償却率">
          <a:extLst>
            <a:ext uri="{FF2B5EF4-FFF2-40B4-BE49-F238E27FC236}">
              <a16:creationId xmlns:a16="http://schemas.microsoft.com/office/drawing/2014/main" id="{00000000-0008-0000-0200-0000A3020000}"/>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7638</xdr:rowOff>
    </xdr:from>
    <xdr:ext cx="405111" cy="259045"/>
    <xdr:sp macro="" textlink="">
      <xdr:nvSpPr>
        <xdr:cNvPr id="676" name="n_1mainValue【消防施設】&#10;有形固定資産減価償却率">
          <a:extLst>
            <a:ext uri="{FF2B5EF4-FFF2-40B4-BE49-F238E27FC236}">
              <a16:creationId xmlns:a16="http://schemas.microsoft.com/office/drawing/2014/main" id="{00000000-0008-0000-0200-0000A4020000}"/>
            </a:ext>
          </a:extLst>
        </xdr:cNvPr>
        <xdr:cNvSpPr txBox="1"/>
      </xdr:nvSpPr>
      <xdr:spPr>
        <a:xfrm>
          <a:off x="15266044" y="1338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154957</xdr:rowOff>
    </xdr:from>
    <xdr:ext cx="405111" cy="259045"/>
    <xdr:sp macro="" textlink="">
      <xdr:nvSpPr>
        <xdr:cNvPr id="677" name="n_2mainValue【消防施設】&#10;有形固定資産減価償却率">
          <a:extLst>
            <a:ext uri="{FF2B5EF4-FFF2-40B4-BE49-F238E27FC236}">
              <a16:creationId xmlns:a16="http://schemas.microsoft.com/office/drawing/2014/main" id="{00000000-0008-0000-0200-0000A5020000}"/>
            </a:ext>
          </a:extLst>
        </xdr:cNvPr>
        <xdr:cNvSpPr txBox="1"/>
      </xdr:nvSpPr>
      <xdr:spPr>
        <a:xfrm>
          <a:off x="14389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115588</xdr:rowOff>
    </xdr:from>
    <xdr:ext cx="405111" cy="259045"/>
    <xdr:sp macro="" textlink="">
      <xdr:nvSpPr>
        <xdr:cNvPr id="678" name="n_3mainValue【消防施設】&#10;有形固定資産減価償却率">
          <a:extLst>
            <a:ext uri="{FF2B5EF4-FFF2-40B4-BE49-F238E27FC236}">
              <a16:creationId xmlns:a16="http://schemas.microsoft.com/office/drawing/2014/main" id="{00000000-0008-0000-0200-0000A6020000}"/>
            </a:ext>
          </a:extLst>
        </xdr:cNvPr>
        <xdr:cNvSpPr txBox="1"/>
      </xdr:nvSpPr>
      <xdr:spPr>
        <a:xfrm>
          <a:off x="13500744" y="1331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83838</xdr:rowOff>
    </xdr:from>
    <xdr:ext cx="405111" cy="259045"/>
    <xdr:sp macro="" textlink="">
      <xdr:nvSpPr>
        <xdr:cNvPr id="679" name="n_4mainValue【消防施設】&#10;有形固定資産減価償却率">
          <a:extLst>
            <a:ext uri="{FF2B5EF4-FFF2-40B4-BE49-F238E27FC236}">
              <a16:creationId xmlns:a16="http://schemas.microsoft.com/office/drawing/2014/main" id="{00000000-0008-0000-0200-0000A7020000}"/>
            </a:ext>
          </a:extLst>
        </xdr:cNvPr>
        <xdr:cNvSpPr txBox="1"/>
      </xdr:nvSpPr>
      <xdr:spPr>
        <a:xfrm>
          <a:off x="12611744" y="1328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00000000-0008-0000-0200-0000B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04" name="【消防施設】&#10;一人当たり面積最小値テキスト">
          <a:extLst>
            <a:ext uri="{FF2B5EF4-FFF2-40B4-BE49-F238E27FC236}">
              <a16:creationId xmlns:a16="http://schemas.microsoft.com/office/drawing/2014/main" id="{00000000-0008-0000-0200-0000C0020000}"/>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06" name="【消防施設】&#10;一人当たり面積最大値テキスト">
          <a:extLst>
            <a:ext uri="{FF2B5EF4-FFF2-40B4-BE49-F238E27FC236}">
              <a16:creationId xmlns:a16="http://schemas.microsoft.com/office/drawing/2014/main" id="{00000000-0008-0000-0200-0000C2020000}"/>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708" name="【消防施設】&#10;一人当たり面積平均値テキスト">
          <a:extLst>
            <a:ext uri="{FF2B5EF4-FFF2-40B4-BE49-F238E27FC236}">
              <a16:creationId xmlns:a16="http://schemas.microsoft.com/office/drawing/2014/main" id="{00000000-0008-0000-0200-0000C4020000}"/>
            </a:ext>
          </a:extLst>
        </xdr:cNvPr>
        <xdr:cNvSpPr txBox="1"/>
      </xdr:nvSpPr>
      <xdr:spPr>
        <a:xfrm>
          <a:off x="22199600" y="1453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4063</xdr:rowOff>
    </xdr:from>
    <xdr:to>
      <xdr:col>116</xdr:col>
      <xdr:colOff>114300</xdr:colOff>
      <xdr:row>86</xdr:row>
      <xdr:rowOff>105663</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22110700" y="147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90440</xdr:rowOff>
    </xdr:from>
    <xdr:ext cx="469744" cy="259045"/>
    <xdr:sp macro="" textlink="">
      <xdr:nvSpPr>
        <xdr:cNvPr id="720" name="【消防施設】&#10;一人当たり面積該当値テキスト">
          <a:extLst>
            <a:ext uri="{FF2B5EF4-FFF2-40B4-BE49-F238E27FC236}">
              <a16:creationId xmlns:a16="http://schemas.microsoft.com/office/drawing/2014/main" id="{00000000-0008-0000-0200-0000D0020000}"/>
            </a:ext>
          </a:extLst>
        </xdr:cNvPr>
        <xdr:cNvSpPr txBox="1"/>
      </xdr:nvSpPr>
      <xdr:spPr>
        <a:xfrm>
          <a:off x="22199600" y="146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1778</xdr:rowOff>
    </xdr:from>
    <xdr:to>
      <xdr:col>112</xdr:col>
      <xdr:colOff>38100</xdr:colOff>
      <xdr:row>86</xdr:row>
      <xdr:rowOff>103378</xdr:rowOff>
    </xdr:to>
    <xdr:sp macro="" textlink="">
      <xdr:nvSpPr>
        <xdr:cNvPr id="721" name="楕円 720">
          <a:extLst>
            <a:ext uri="{FF2B5EF4-FFF2-40B4-BE49-F238E27FC236}">
              <a16:creationId xmlns:a16="http://schemas.microsoft.com/office/drawing/2014/main" id="{00000000-0008-0000-0200-0000D1020000}"/>
            </a:ext>
          </a:extLst>
        </xdr:cNvPr>
        <xdr:cNvSpPr/>
      </xdr:nvSpPr>
      <xdr:spPr>
        <a:xfrm>
          <a:off x="21272500" y="147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52578</xdr:rowOff>
    </xdr:from>
    <xdr:to>
      <xdr:col>116</xdr:col>
      <xdr:colOff>63500</xdr:colOff>
      <xdr:row>86</xdr:row>
      <xdr:rowOff>54863</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21323300" y="1479727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1778</xdr:rowOff>
    </xdr:from>
    <xdr:to>
      <xdr:col>107</xdr:col>
      <xdr:colOff>101600</xdr:colOff>
      <xdr:row>86</xdr:row>
      <xdr:rowOff>103378</xdr:rowOff>
    </xdr:to>
    <xdr:sp macro="" textlink="">
      <xdr:nvSpPr>
        <xdr:cNvPr id="723" name="楕円 722">
          <a:extLst>
            <a:ext uri="{FF2B5EF4-FFF2-40B4-BE49-F238E27FC236}">
              <a16:creationId xmlns:a16="http://schemas.microsoft.com/office/drawing/2014/main" id="{00000000-0008-0000-0200-0000D3020000}"/>
            </a:ext>
          </a:extLst>
        </xdr:cNvPr>
        <xdr:cNvSpPr/>
      </xdr:nvSpPr>
      <xdr:spPr>
        <a:xfrm>
          <a:off x="20383500" y="147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52578</xdr:rowOff>
    </xdr:from>
    <xdr:to>
      <xdr:col>111</xdr:col>
      <xdr:colOff>177800</xdr:colOff>
      <xdr:row>86</xdr:row>
      <xdr:rowOff>52578</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20434300" y="14797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3302</xdr:rowOff>
    </xdr:from>
    <xdr:to>
      <xdr:col>102</xdr:col>
      <xdr:colOff>165100</xdr:colOff>
      <xdr:row>86</xdr:row>
      <xdr:rowOff>104902</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19494500" y="147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52578</xdr:rowOff>
    </xdr:from>
    <xdr:to>
      <xdr:col>107</xdr:col>
      <xdr:colOff>50800</xdr:colOff>
      <xdr:row>86</xdr:row>
      <xdr:rowOff>54102</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19545300" y="1479727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5587</xdr:rowOff>
    </xdr:from>
    <xdr:to>
      <xdr:col>98</xdr:col>
      <xdr:colOff>38100</xdr:colOff>
      <xdr:row>86</xdr:row>
      <xdr:rowOff>107187</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18605500" y="147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54102</xdr:rowOff>
    </xdr:from>
    <xdr:to>
      <xdr:col>102</xdr:col>
      <xdr:colOff>114300</xdr:colOff>
      <xdr:row>86</xdr:row>
      <xdr:rowOff>56387</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18656300" y="147988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729" name="n_1aveValue【消防施設】&#10;一人当たり面積">
          <a:extLst>
            <a:ext uri="{FF2B5EF4-FFF2-40B4-BE49-F238E27FC236}">
              <a16:creationId xmlns:a16="http://schemas.microsoft.com/office/drawing/2014/main" id="{00000000-0008-0000-0200-0000D9020000}"/>
            </a:ext>
          </a:extLst>
        </xdr:cNvPr>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730" name="n_2aveValue【消防施設】&#10;一人当たり面積">
          <a:extLst>
            <a:ext uri="{FF2B5EF4-FFF2-40B4-BE49-F238E27FC236}">
              <a16:creationId xmlns:a16="http://schemas.microsoft.com/office/drawing/2014/main" id="{00000000-0008-0000-0200-0000DA020000}"/>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731" name="n_3aveValue【消防施設】&#10;一人当たり面積">
          <a:extLst>
            <a:ext uri="{FF2B5EF4-FFF2-40B4-BE49-F238E27FC236}">
              <a16:creationId xmlns:a16="http://schemas.microsoft.com/office/drawing/2014/main" id="{00000000-0008-0000-0200-0000DB020000}"/>
            </a:ext>
          </a:extLst>
        </xdr:cNvPr>
        <xdr:cNvSpPr txBox="1"/>
      </xdr:nvSpPr>
      <xdr:spPr>
        <a:xfrm>
          <a:off x="19310427" y="144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732" name="n_4aveValue【消防施設】&#10;一人当たり面積">
          <a:extLst>
            <a:ext uri="{FF2B5EF4-FFF2-40B4-BE49-F238E27FC236}">
              <a16:creationId xmlns:a16="http://schemas.microsoft.com/office/drawing/2014/main" id="{00000000-0008-0000-0200-0000DC020000}"/>
            </a:ext>
          </a:extLst>
        </xdr:cNvPr>
        <xdr:cNvSpPr txBox="1"/>
      </xdr:nvSpPr>
      <xdr:spPr>
        <a:xfrm>
          <a:off x="1842142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94505</xdr:rowOff>
    </xdr:from>
    <xdr:ext cx="469744" cy="259045"/>
    <xdr:sp macro="" textlink="">
      <xdr:nvSpPr>
        <xdr:cNvPr id="733" name="n_1mainValue【消防施設】&#10;一人当たり面積">
          <a:extLst>
            <a:ext uri="{FF2B5EF4-FFF2-40B4-BE49-F238E27FC236}">
              <a16:creationId xmlns:a16="http://schemas.microsoft.com/office/drawing/2014/main" id="{00000000-0008-0000-0200-0000DD020000}"/>
            </a:ext>
          </a:extLst>
        </xdr:cNvPr>
        <xdr:cNvSpPr txBox="1"/>
      </xdr:nvSpPr>
      <xdr:spPr>
        <a:xfrm>
          <a:off x="21075727" y="1483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94505</xdr:rowOff>
    </xdr:from>
    <xdr:ext cx="469744" cy="259045"/>
    <xdr:sp macro="" textlink="">
      <xdr:nvSpPr>
        <xdr:cNvPr id="734" name="n_2mainValue【消防施設】&#10;一人当たり面積">
          <a:extLst>
            <a:ext uri="{FF2B5EF4-FFF2-40B4-BE49-F238E27FC236}">
              <a16:creationId xmlns:a16="http://schemas.microsoft.com/office/drawing/2014/main" id="{00000000-0008-0000-0200-0000DE020000}"/>
            </a:ext>
          </a:extLst>
        </xdr:cNvPr>
        <xdr:cNvSpPr txBox="1"/>
      </xdr:nvSpPr>
      <xdr:spPr>
        <a:xfrm>
          <a:off x="20199427" y="1483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96029</xdr:rowOff>
    </xdr:from>
    <xdr:ext cx="469744" cy="259045"/>
    <xdr:sp macro="" textlink="">
      <xdr:nvSpPr>
        <xdr:cNvPr id="735" name="n_3mainValue【消防施設】&#10;一人当たり面積">
          <a:extLst>
            <a:ext uri="{FF2B5EF4-FFF2-40B4-BE49-F238E27FC236}">
              <a16:creationId xmlns:a16="http://schemas.microsoft.com/office/drawing/2014/main" id="{00000000-0008-0000-0200-0000DF020000}"/>
            </a:ext>
          </a:extLst>
        </xdr:cNvPr>
        <xdr:cNvSpPr txBox="1"/>
      </xdr:nvSpPr>
      <xdr:spPr>
        <a:xfrm>
          <a:off x="19310427" y="148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98314</xdr:rowOff>
    </xdr:from>
    <xdr:ext cx="469744" cy="259045"/>
    <xdr:sp macro="" textlink="">
      <xdr:nvSpPr>
        <xdr:cNvPr id="736" name="n_4mainValue【消防施設】&#10;一人当たり面積">
          <a:extLst>
            <a:ext uri="{FF2B5EF4-FFF2-40B4-BE49-F238E27FC236}">
              <a16:creationId xmlns:a16="http://schemas.microsoft.com/office/drawing/2014/main" id="{00000000-0008-0000-0200-0000E0020000}"/>
            </a:ext>
          </a:extLst>
        </xdr:cNvPr>
        <xdr:cNvSpPr txBox="1"/>
      </xdr:nvSpPr>
      <xdr:spPr>
        <a:xfrm>
          <a:off x="18421427" y="1484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2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a:extLst>
            <a:ext uri="{FF2B5EF4-FFF2-40B4-BE49-F238E27FC236}">
              <a16:creationId xmlns:a16="http://schemas.microsoft.com/office/drawing/2014/main" id="{00000000-0008-0000-0200-0000F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65" name="【庁舎】&#10;有形固定資産減価償却率最大値テキスト">
          <a:extLst>
            <a:ext uri="{FF2B5EF4-FFF2-40B4-BE49-F238E27FC236}">
              <a16:creationId xmlns:a16="http://schemas.microsoft.com/office/drawing/2014/main" id="{00000000-0008-0000-0200-0000FD020000}"/>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67" name="【庁舎】&#10;有形固定資産減価償却率平均値テキスト">
          <a:extLst>
            <a:ext uri="{FF2B5EF4-FFF2-40B4-BE49-F238E27FC236}">
              <a16:creationId xmlns:a16="http://schemas.microsoft.com/office/drawing/2014/main" id="{00000000-0008-0000-0200-0000FF020000}"/>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162687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64243</xdr:rowOff>
    </xdr:from>
    <xdr:ext cx="405111" cy="259045"/>
    <xdr:sp macro="" textlink="">
      <xdr:nvSpPr>
        <xdr:cNvPr id="779" name="【庁舎】&#10;有形固定資産減価償却率該当値テキスト">
          <a:extLst>
            <a:ext uri="{FF2B5EF4-FFF2-40B4-BE49-F238E27FC236}">
              <a16:creationId xmlns:a16="http://schemas.microsoft.com/office/drawing/2014/main" id="{00000000-0008-0000-0200-00000B030000}"/>
            </a:ext>
          </a:extLst>
        </xdr:cNvPr>
        <xdr:cNvSpPr txBox="1"/>
      </xdr:nvSpPr>
      <xdr:spPr>
        <a:xfrm>
          <a:off x="16357600"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43362</xdr:rowOff>
    </xdr:from>
    <xdr:to>
      <xdr:col>81</xdr:col>
      <xdr:colOff>101600</xdr:colOff>
      <xdr:row>105</xdr:row>
      <xdr:rowOff>144962</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5430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94162</xdr:rowOff>
    </xdr:from>
    <xdr:to>
      <xdr:col>85</xdr:col>
      <xdr:colOff>127000</xdr:colOff>
      <xdr:row>105</xdr:row>
      <xdr:rowOff>136616</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5481300" y="1809641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4541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105</xdr:row>
      <xdr:rowOff>94162</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4592300" y="180702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147864</xdr:rowOff>
    </xdr:from>
    <xdr:to>
      <xdr:col>72</xdr:col>
      <xdr:colOff>38100</xdr:colOff>
      <xdr:row>105</xdr:row>
      <xdr:rowOff>78014</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13652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27214</xdr:rowOff>
    </xdr:from>
    <xdr:to>
      <xdr:col>76</xdr:col>
      <xdr:colOff>114300</xdr:colOff>
      <xdr:row>105</xdr:row>
      <xdr:rowOff>68036</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3703300" y="180294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85816</xdr:rowOff>
    </xdr:from>
    <xdr:to>
      <xdr:col>67</xdr:col>
      <xdr:colOff>101600</xdr:colOff>
      <xdr:row>107</xdr:row>
      <xdr:rowOff>15966</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2763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27214</xdr:rowOff>
    </xdr:from>
    <xdr:to>
      <xdr:col>71</xdr:col>
      <xdr:colOff>177800</xdr:colOff>
      <xdr:row>106</xdr:row>
      <xdr:rowOff>136616</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flipV="1">
          <a:off x="12814300" y="18029464"/>
          <a:ext cx="889000" cy="28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788" name="n_1aveValue【庁舎】&#10;有形固定資産減価償却率">
          <a:extLst>
            <a:ext uri="{FF2B5EF4-FFF2-40B4-BE49-F238E27FC236}">
              <a16:creationId xmlns:a16="http://schemas.microsoft.com/office/drawing/2014/main" id="{00000000-0008-0000-0200-000014030000}"/>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789" name="n_2aveValue【庁舎】&#10;有形固定資産減価償却率">
          <a:extLst>
            <a:ext uri="{FF2B5EF4-FFF2-40B4-BE49-F238E27FC236}">
              <a16:creationId xmlns:a16="http://schemas.microsoft.com/office/drawing/2014/main" id="{00000000-0008-0000-0200-000015030000}"/>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0" name="n_3aveValue【庁舎】&#10;有形固定資産減価償却率">
          <a:extLst>
            <a:ext uri="{FF2B5EF4-FFF2-40B4-BE49-F238E27FC236}">
              <a16:creationId xmlns:a16="http://schemas.microsoft.com/office/drawing/2014/main" id="{00000000-0008-0000-0200-00001603000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1" name="n_4aveValue【庁舎】&#10;有形固定資産減価償却率">
          <a:extLst>
            <a:ext uri="{FF2B5EF4-FFF2-40B4-BE49-F238E27FC236}">
              <a16:creationId xmlns:a16="http://schemas.microsoft.com/office/drawing/2014/main" id="{00000000-0008-0000-0200-00001703000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136089</xdr:rowOff>
    </xdr:from>
    <xdr:ext cx="405111" cy="259045"/>
    <xdr:sp macro="" textlink="">
      <xdr:nvSpPr>
        <xdr:cNvPr id="792" name="n_1mainValue【庁舎】&#10;有形固定資産減価償却率">
          <a:extLst>
            <a:ext uri="{FF2B5EF4-FFF2-40B4-BE49-F238E27FC236}">
              <a16:creationId xmlns:a16="http://schemas.microsoft.com/office/drawing/2014/main" id="{00000000-0008-0000-0200-000018030000}"/>
            </a:ext>
          </a:extLst>
        </xdr:cNvPr>
        <xdr:cNvSpPr txBox="1"/>
      </xdr:nvSpPr>
      <xdr:spPr>
        <a:xfrm>
          <a:off x="152660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109963</xdr:rowOff>
    </xdr:from>
    <xdr:ext cx="405111" cy="259045"/>
    <xdr:sp macro="" textlink="">
      <xdr:nvSpPr>
        <xdr:cNvPr id="793" name="n_2mainValue【庁舎】&#10;有形固定資産減価償却率">
          <a:extLst>
            <a:ext uri="{FF2B5EF4-FFF2-40B4-BE49-F238E27FC236}">
              <a16:creationId xmlns:a16="http://schemas.microsoft.com/office/drawing/2014/main" id="{00000000-0008-0000-0200-000019030000}"/>
            </a:ext>
          </a:extLst>
        </xdr:cNvPr>
        <xdr:cNvSpPr txBox="1"/>
      </xdr:nvSpPr>
      <xdr:spPr>
        <a:xfrm>
          <a:off x="14389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69141</xdr:rowOff>
    </xdr:from>
    <xdr:ext cx="405111" cy="259045"/>
    <xdr:sp macro="" textlink="">
      <xdr:nvSpPr>
        <xdr:cNvPr id="794" name="n_3mainValue【庁舎】&#10;有形固定資産減価償却率">
          <a:extLst>
            <a:ext uri="{FF2B5EF4-FFF2-40B4-BE49-F238E27FC236}">
              <a16:creationId xmlns:a16="http://schemas.microsoft.com/office/drawing/2014/main" id="{00000000-0008-0000-0200-00001A030000}"/>
            </a:ext>
          </a:extLst>
        </xdr:cNvPr>
        <xdr:cNvSpPr txBox="1"/>
      </xdr:nvSpPr>
      <xdr:spPr>
        <a:xfrm>
          <a:off x="13500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7093</xdr:rowOff>
    </xdr:from>
    <xdr:ext cx="405111" cy="259045"/>
    <xdr:sp macro="" textlink="">
      <xdr:nvSpPr>
        <xdr:cNvPr id="795" name="n_4mainValue【庁舎】&#10;有形固定資産減価償却率">
          <a:extLst>
            <a:ext uri="{FF2B5EF4-FFF2-40B4-BE49-F238E27FC236}">
              <a16:creationId xmlns:a16="http://schemas.microsoft.com/office/drawing/2014/main" id="{00000000-0008-0000-0200-00001B030000}"/>
            </a:ext>
          </a:extLst>
        </xdr:cNvPr>
        <xdr:cNvSpPr txBox="1"/>
      </xdr:nvSpPr>
      <xdr:spPr>
        <a:xfrm>
          <a:off x="12611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00000000-0008-0000-02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24" name="【庁舎】&#10;一人当たり面積最小値テキスト">
          <a:extLst>
            <a:ext uri="{FF2B5EF4-FFF2-40B4-BE49-F238E27FC236}">
              <a16:creationId xmlns:a16="http://schemas.microsoft.com/office/drawing/2014/main" id="{00000000-0008-0000-0200-000038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26" name="【庁舎】&#10;一人当たり面積最大値テキスト">
          <a:extLst>
            <a:ext uri="{FF2B5EF4-FFF2-40B4-BE49-F238E27FC236}">
              <a16:creationId xmlns:a16="http://schemas.microsoft.com/office/drawing/2014/main" id="{00000000-0008-0000-0200-00003A030000}"/>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828" name="【庁舎】&#10;一人当たり面積平均値テキスト">
          <a:extLst>
            <a:ext uri="{FF2B5EF4-FFF2-40B4-BE49-F238E27FC236}">
              <a16:creationId xmlns:a16="http://schemas.microsoft.com/office/drawing/2014/main" id="{00000000-0008-0000-0200-00003C030000}"/>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29687</xdr:rowOff>
    </xdr:from>
    <xdr:to>
      <xdr:col>116</xdr:col>
      <xdr:colOff>114300</xdr:colOff>
      <xdr:row>107</xdr:row>
      <xdr:rowOff>131287</xdr:rowOff>
    </xdr:to>
    <xdr:sp macro="" textlink="">
      <xdr:nvSpPr>
        <xdr:cNvPr id="839" name="楕円 838">
          <a:extLst>
            <a:ext uri="{FF2B5EF4-FFF2-40B4-BE49-F238E27FC236}">
              <a16:creationId xmlns:a16="http://schemas.microsoft.com/office/drawing/2014/main" id="{00000000-0008-0000-0200-000047030000}"/>
            </a:ext>
          </a:extLst>
        </xdr:cNvPr>
        <xdr:cNvSpPr/>
      </xdr:nvSpPr>
      <xdr:spPr>
        <a:xfrm>
          <a:off x="22110700" y="1837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8114</xdr:rowOff>
    </xdr:from>
    <xdr:ext cx="469744" cy="259045"/>
    <xdr:sp macro="" textlink="">
      <xdr:nvSpPr>
        <xdr:cNvPr id="840" name="【庁舎】&#10;一人当たり面積該当値テキスト">
          <a:extLst>
            <a:ext uri="{FF2B5EF4-FFF2-40B4-BE49-F238E27FC236}">
              <a16:creationId xmlns:a16="http://schemas.microsoft.com/office/drawing/2014/main" id="{00000000-0008-0000-0200-000048030000}"/>
            </a:ext>
          </a:extLst>
        </xdr:cNvPr>
        <xdr:cNvSpPr txBox="1"/>
      </xdr:nvSpPr>
      <xdr:spPr>
        <a:xfrm>
          <a:off x="22199600" y="1835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35401</xdr:rowOff>
    </xdr:from>
    <xdr:to>
      <xdr:col>112</xdr:col>
      <xdr:colOff>38100</xdr:colOff>
      <xdr:row>107</xdr:row>
      <xdr:rowOff>137001</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21272500" y="1838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80487</xdr:rowOff>
    </xdr:from>
    <xdr:to>
      <xdr:col>116</xdr:col>
      <xdr:colOff>63500</xdr:colOff>
      <xdr:row>107</xdr:row>
      <xdr:rowOff>86201</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flipV="1">
          <a:off x="21323300" y="18425637"/>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39688</xdr:rowOff>
    </xdr:from>
    <xdr:to>
      <xdr:col>107</xdr:col>
      <xdr:colOff>101600</xdr:colOff>
      <xdr:row>107</xdr:row>
      <xdr:rowOff>141288</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20383500" y="1838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86201</xdr:rowOff>
    </xdr:from>
    <xdr:to>
      <xdr:col>111</xdr:col>
      <xdr:colOff>177800</xdr:colOff>
      <xdr:row>107</xdr:row>
      <xdr:rowOff>90488</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flipV="1">
          <a:off x="20434300" y="18431351"/>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45402</xdr:rowOff>
    </xdr:from>
    <xdr:to>
      <xdr:col>102</xdr:col>
      <xdr:colOff>165100</xdr:colOff>
      <xdr:row>107</xdr:row>
      <xdr:rowOff>147002</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19494500" y="1839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90488</xdr:rowOff>
    </xdr:from>
    <xdr:to>
      <xdr:col>107</xdr:col>
      <xdr:colOff>50800</xdr:colOff>
      <xdr:row>107</xdr:row>
      <xdr:rowOff>96202</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flipV="1">
          <a:off x="19545300" y="18435638"/>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161131</xdr:rowOff>
    </xdr:from>
    <xdr:to>
      <xdr:col>98</xdr:col>
      <xdr:colOff>38100</xdr:colOff>
      <xdr:row>107</xdr:row>
      <xdr:rowOff>91281</xdr:rowOff>
    </xdr:to>
    <xdr:sp macro="" textlink="">
      <xdr:nvSpPr>
        <xdr:cNvPr id="847" name="楕円 846">
          <a:extLst>
            <a:ext uri="{FF2B5EF4-FFF2-40B4-BE49-F238E27FC236}">
              <a16:creationId xmlns:a16="http://schemas.microsoft.com/office/drawing/2014/main" id="{00000000-0008-0000-0200-00004F030000}"/>
            </a:ext>
          </a:extLst>
        </xdr:cNvPr>
        <xdr:cNvSpPr/>
      </xdr:nvSpPr>
      <xdr:spPr>
        <a:xfrm>
          <a:off x="18605500" y="183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40481</xdr:rowOff>
    </xdr:from>
    <xdr:to>
      <xdr:col>102</xdr:col>
      <xdr:colOff>114300</xdr:colOff>
      <xdr:row>107</xdr:row>
      <xdr:rowOff>96202</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8656300" y="18385631"/>
          <a:ext cx="889000" cy="5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849" name="n_1aveValue【庁舎】&#10;一人当たり面積">
          <a:extLst>
            <a:ext uri="{FF2B5EF4-FFF2-40B4-BE49-F238E27FC236}">
              <a16:creationId xmlns:a16="http://schemas.microsoft.com/office/drawing/2014/main" id="{00000000-0008-0000-0200-000051030000}"/>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850" name="n_2aveValue【庁舎】&#10;一人当たり面積">
          <a:extLst>
            <a:ext uri="{FF2B5EF4-FFF2-40B4-BE49-F238E27FC236}">
              <a16:creationId xmlns:a16="http://schemas.microsoft.com/office/drawing/2014/main" id="{00000000-0008-0000-0200-000052030000}"/>
            </a:ext>
          </a:extLst>
        </xdr:cNvPr>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851" name="n_3aveValue【庁舎】&#10;一人当たり面積">
          <a:extLst>
            <a:ext uri="{FF2B5EF4-FFF2-40B4-BE49-F238E27FC236}">
              <a16:creationId xmlns:a16="http://schemas.microsoft.com/office/drawing/2014/main" id="{00000000-0008-0000-0200-000053030000}"/>
            </a:ext>
          </a:extLst>
        </xdr:cNvPr>
        <xdr:cNvSpPr txBox="1"/>
      </xdr:nvSpPr>
      <xdr:spPr>
        <a:xfrm>
          <a:off x="19310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852" name="n_4aveValue【庁舎】&#10;一人当たり面積">
          <a:extLst>
            <a:ext uri="{FF2B5EF4-FFF2-40B4-BE49-F238E27FC236}">
              <a16:creationId xmlns:a16="http://schemas.microsoft.com/office/drawing/2014/main" id="{00000000-0008-0000-0200-000054030000}"/>
            </a:ext>
          </a:extLst>
        </xdr:cNvPr>
        <xdr:cNvSpPr txBox="1"/>
      </xdr:nvSpPr>
      <xdr:spPr>
        <a:xfrm>
          <a:off x="18421427" y="179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128128</xdr:rowOff>
    </xdr:from>
    <xdr:ext cx="469744" cy="259045"/>
    <xdr:sp macro="" textlink="">
      <xdr:nvSpPr>
        <xdr:cNvPr id="853" name="n_1mainValue【庁舎】&#10;一人当たり面積">
          <a:extLst>
            <a:ext uri="{FF2B5EF4-FFF2-40B4-BE49-F238E27FC236}">
              <a16:creationId xmlns:a16="http://schemas.microsoft.com/office/drawing/2014/main" id="{00000000-0008-0000-0200-000055030000}"/>
            </a:ext>
          </a:extLst>
        </xdr:cNvPr>
        <xdr:cNvSpPr txBox="1"/>
      </xdr:nvSpPr>
      <xdr:spPr>
        <a:xfrm>
          <a:off x="21075727" y="1847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132415</xdr:rowOff>
    </xdr:from>
    <xdr:ext cx="469744" cy="259045"/>
    <xdr:sp macro="" textlink="">
      <xdr:nvSpPr>
        <xdr:cNvPr id="854" name="n_2mainValue【庁舎】&#10;一人当たり面積">
          <a:extLst>
            <a:ext uri="{FF2B5EF4-FFF2-40B4-BE49-F238E27FC236}">
              <a16:creationId xmlns:a16="http://schemas.microsoft.com/office/drawing/2014/main" id="{00000000-0008-0000-0200-000056030000}"/>
            </a:ext>
          </a:extLst>
        </xdr:cNvPr>
        <xdr:cNvSpPr txBox="1"/>
      </xdr:nvSpPr>
      <xdr:spPr>
        <a:xfrm>
          <a:off x="20199427" y="1847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138129</xdr:rowOff>
    </xdr:from>
    <xdr:ext cx="469744" cy="259045"/>
    <xdr:sp macro="" textlink="">
      <xdr:nvSpPr>
        <xdr:cNvPr id="855" name="n_3mainValue【庁舎】&#10;一人当たり面積">
          <a:extLst>
            <a:ext uri="{FF2B5EF4-FFF2-40B4-BE49-F238E27FC236}">
              <a16:creationId xmlns:a16="http://schemas.microsoft.com/office/drawing/2014/main" id="{00000000-0008-0000-0200-000057030000}"/>
            </a:ext>
          </a:extLst>
        </xdr:cNvPr>
        <xdr:cNvSpPr txBox="1"/>
      </xdr:nvSpPr>
      <xdr:spPr>
        <a:xfrm>
          <a:off x="19310427" y="1848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82408</xdr:rowOff>
    </xdr:from>
    <xdr:ext cx="469744" cy="259045"/>
    <xdr:sp macro="" textlink="">
      <xdr:nvSpPr>
        <xdr:cNvPr id="856" name="n_4mainValue【庁舎】&#10;一人当たり面積">
          <a:extLst>
            <a:ext uri="{FF2B5EF4-FFF2-40B4-BE49-F238E27FC236}">
              <a16:creationId xmlns:a16="http://schemas.microsoft.com/office/drawing/2014/main" id="{00000000-0008-0000-0200-000058030000}"/>
            </a:ext>
          </a:extLst>
        </xdr:cNvPr>
        <xdr:cNvSpPr txBox="1"/>
      </xdr:nvSpPr>
      <xdr:spPr>
        <a:xfrm>
          <a:off x="18421427" y="1842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2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2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類似団体と比較して有形固定資産減価償却率が高いのは図書館、体育館・プール、保健センター・保健所、福祉施設、庁舎で低いのは一般廃棄物処理施設、消防施設となっている。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変動が大きかったのは保健センター・保健所で波野福祉保健センター改修工事を資産計上しているため、有形固定資産減価償却率が減少している。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類型の保健センター・保健所以外は有形固定資産減価償却率が増加しており、特に福祉施設は突出して有形固定資産減価償却率が高くなっている。養護老人ホーム「上寿園」や波野高齢者コミュニティーセンター福寿荘等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で半分程度償却済みの資産の為更新時期が到来している。個別施設計画等をもとに適切な施設マネジメントを実施していくよう努める。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24,751
24,165
376.30
20,213,072
18,616,441
1,423,042
10,039,220
20,968,790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市税の徴収率向上等による歳入確保に努めるとともに、交付税の算入割合や後年度の償還状況及び財政状況を勘案しながら市債を発行することにより、財政力指数の向上に努める。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14850" y="6122670"/>
          <a:ext cx="0" cy="1306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84700" y="740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25950" y="742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84700" y="587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6122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752850" y="70802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84700" y="6808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6405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97790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40050" y="7031990"/>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70205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40995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127250" y="7031990"/>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89250"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9715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33500" y="70561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95500" y="6915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8435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82700" y="6932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71550" y="67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64050" y="7029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847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702050" y="7029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409950" y="710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46990</xdr:rowOff>
    </xdr:from>
    <xdr:to>
      <xdr:col>15</xdr:col>
      <xdr:colOff>133350</xdr:colOff>
      <xdr:row>42</xdr:row>
      <xdr:rowOff>148590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89250" y="698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133367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97150" y="706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95500" y="7005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84350" y="709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82700" y="7005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71550" y="709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扶助費や公債費等は減少し、計算上の分子にあたる経常経費に充当された一般財源は減少したものの、普通交付税等の分母にあたる経常経費も減少したため、経常収支比率が前年度から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％多く、経常経費が増加傾向にあることから、既存事業の見直しを行い、経常経費の削減に努める。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654540"/>
          <a:ext cx="0" cy="13590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098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013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41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654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59872</xdr:rowOff>
    </xdr:from>
    <xdr:to>
      <xdr:col>23</xdr:col>
      <xdr:colOff>133350</xdr:colOff>
      <xdr:row>60</xdr:row>
      <xdr:rowOff>90896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9965872"/>
          <a:ext cx="762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977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99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59872</xdr:rowOff>
    </xdr:from>
    <xdr:to>
      <xdr:col>19</xdr:col>
      <xdr:colOff>133350</xdr:colOff>
      <xdr:row>60</xdr:row>
      <xdr:rowOff>149497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9965872"/>
          <a:ext cx="8128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980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957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149497</xdr:rowOff>
    </xdr:from>
    <xdr:to>
      <xdr:col>15</xdr:col>
      <xdr:colOff>82550</xdr:colOff>
      <xdr:row>60</xdr:row>
      <xdr:rowOff>163285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055497"/>
          <a:ext cx="8128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99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971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101237</xdr:rowOff>
    </xdr:from>
    <xdr:to>
      <xdr:col>11</xdr:col>
      <xdr:colOff>31750</xdr:colOff>
      <xdr:row>60</xdr:row>
      <xdr:rowOff>163285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007237"/>
          <a:ext cx="79375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99736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974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99495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40096</xdr:rowOff>
    </xdr:from>
    <xdr:to>
      <xdr:col>23</xdr:col>
      <xdr:colOff>184150</xdr:colOff>
      <xdr:row>60</xdr:row>
      <xdr:rowOff>141696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994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12173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991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9072</xdr:rowOff>
    </xdr:from>
    <xdr:to>
      <xdr:col>19</xdr:col>
      <xdr:colOff>184150</xdr:colOff>
      <xdr:row>60</xdr:row>
      <xdr:rowOff>110672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99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95449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00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98697</xdr:rowOff>
    </xdr:from>
    <xdr:to>
      <xdr:col>15</xdr:col>
      <xdr:colOff>133350</xdr:colOff>
      <xdr:row>61</xdr:row>
      <xdr:rowOff>28847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0046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08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112485</xdr:rowOff>
    </xdr:from>
    <xdr:to>
      <xdr:col>11</xdr:col>
      <xdr:colOff>82550</xdr:colOff>
      <xdr:row>61</xdr:row>
      <xdr:rowOff>42635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0184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27412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0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50437</xdr:rowOff>
    </xdr:from>
    <xdr:to>
      <xdr:col>7</xdr:col>
      <xdr:colOff>31750</xdr:colOff>
      <xdr:row>60</xdr:row>
      <xdr:rowOff>152037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99564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136814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04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人件費は全体的に減少したものの、新型コロナウイルスワクチン接種事業（物件費）等の増加により、人口１人当たり人件費・物件費等決算額が前年度から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類似団体内平均値と比較すると下回っているが、人件費、物件費ともに増加傾向にあることから、職員数や既存事業等の見直しを行い、義務的経費の削減に努める。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514850" y="13434019"/>
          <a:ext cx="0" cy="1228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584700" y="1463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25950" y="14662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584700" y="1319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34340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153670</xdr:rowOff>
    </xdr:from>
    <xdr:to>
      <xdr:col>23</xdr:col>
      <xdr:colOff>133350</xdr:colOff>
      <xdr:row>82</xdr:row>
      <xdr:rowOff>9951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752850" y="13526770"/>
          <a:ext cx="762000" cy="2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166178</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584700" y="13539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464050" y="1353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140577</xdr:rowOff>
    </xdr:from>
    <xdr:to>
      <xdr:col>19</xdr:col>
      <xdr:colOff>133350</xdr:colOff>
      <xdr:row>81</xdr:row>
      <xdr:rowOff>153670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940050" y="13513677"/>
          <a:ext cx="812800" cy="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702050" y="135343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409950" y="136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118977</xdr:rowOff>
    </xdr:from>
    <xdr:to>
      <xdr:col>15</xdr:col>
      <xdr:colOff>82550</xdr:colOff>
      <xdr:row>81</xdr:row>
      <xdr:rowOff>140577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27250" y="13492077"/>
          <a:ext cx="812800" cy="2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889250" y="13514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597150" y="1359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109514</xdr:rowOff>
    </xdr:from>
    <xdr:to>
      <xdr:col>11</xdr:col>
      <xdr:colOff>31750</xdr:colOff>
      <xdr:row>81</xdr:row>
      <xdr:rowOff>118977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33500" y="13482614"/>
          <a:ext cx="79375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095500" y="134861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784350" y="1356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282700" y="134752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971550" y="1355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130601</xdr:rowOff>
    </xdr:from>
    <xdr:to>
      <xdr:col>23</xdr:col>
      <xdr:colOff>184150</xdr:colOff>
      <xdr:row>82</xdr:row>
      <xdr:rowOff>60751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464050" y="135037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51878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584700" y="1342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102870</xdr:rowOff>
    </xdr:from>
    <xdr:to>
      <xdr:col>19</xdr:col>
      <xdr:colOff>184150</xdr:colOff>
      <xdr:row>82</xdr:row>
      <xdr:rowOff>33020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702050" y="13475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43197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409950" y="13251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89777</xdr:rowOff>
    </xdr:from>
    <xdr:to>
      <xdr:col>15</xdr:col>
      <xdr:colOff>133350</xdr:colOff>
      <xdr:row>82</xdr:row>
      <xdr:rowOff>19927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889250" y="134628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30104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597150" y="1323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68177</xdr:rowOff>
    </xdr:from>
    <xdr:to>
      <xdr:col>11</xdr:col>
      <xdr:colOff>82550</xdr:colOff>
      <xdr:row>81</xdr:row>
      <xdr:rowOff>169777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095500" y="134412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8504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784350" y="1321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58714</xdr:rowOff>
    </xdr:from>
    <xdr:to>
      <xdr:col>7</xdr:col>
      <xdr:colOff>31750</xdr:colOff>
      <xdr:row>81</xdr:row>
      <xdr:rowOff>160314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282700" y="134318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170491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971550" y="1320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類似団体内平均値と比較すると下回っており、国や県内自治体の支給水準及び本市の財政状況を踏まえた給与管理に努める。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474950" y="13212234"/>
          <a:ext cx="0" cy="1631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563850" y="1481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4844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563850" y="1296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32122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165805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712950" y="14159089"/>
          <a:ext cx="762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563850" y="14174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430500" y="1419577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138995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906500" y="14159089"/>
          <a:ext cx="80645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668500" y="1420918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370050" y="14295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86</xdr:row>
      <xdr:rowOff>21166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106400" y="14172495"/>
          <a:ext cx="800100" cy="4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868400" y="14235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557250" y="1432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128411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293600" y="14219766"/>
          <a:ext cx="8128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055600" y="1422258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763500" y="1430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242800" y="1423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50700" y="1401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430500" y="141485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131532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563850" y="1399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668500" y="141082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70050" y="13883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868400" y="141216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557250" y="1389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055600" y="1417531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763500" y="1395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242800" y="14276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950700" y="143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類似団体内平均値と比較して上回っている。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村合併以降、広大な市域の中で行政サービスを維持するために、支所機能の充実や災害対応を行ってきた。また、行政改革集中プランや定員適正化計画に基づき定員管理を行っているが、人口は年々減少し、住民のニーズは多様化している。新型コロナウイルス等の対応を行うなかで、持続可能な行政サービスの確保には、現状の水準を維持した定員管理や効率的な人員の配置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474950" y="9603982"/>
          <a:ext cx="0" cy="1519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5563850" y="1109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405100" y="11123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5563850" y="936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405100" y="96039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15966</xdr:rowOff>
    </xdr:from>
    <xdr:to>
      <xdr:col>81</xdr:col>
      <xdr:colOff>44450</xdr:colOff>
      <xdr:row>61</xdr:row>
      <xdr:rowOff>15966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712950" y="1008706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5563850" y="9891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430500" y="10040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2177</xdr:rowOff>
    </xdr:from>
    <xdr:to>
      <xdr:col>77</xdr:col>
      <xdr:colOff>44450</xdr:colOff>
      <xdr:row>61</xdr:row>
      <xdr:rowOff>15966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906500" y="10073277"/>
          <a:ext cx="80645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668500" y="100299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370050" y="980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131112</xdr:rowOff>
    </xdr:from>
    <xdr:to>
      <xdr:col>72</xdr:col>
      <xdr:colOff>203200</xdr:colOff>
      <xdr:row>61</xdr:row>
      <xdr:rowOff>2177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106400" y="10037112"/>
          <a:ext cx="8001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868400" y="99909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557250" y="976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117324</xdr:rowOff>
    </xdr:from>
    <xdr:to>
      <xdr:col>68</xdr:col>
      <xdr:colOff>152400</xdr:colOff>
      <xdr:row>60</xdr:row>
      <xdr:rowOff>131112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2293600" y="10023324"/>
          <a:ext cx="8128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055600" y="998171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763500" y="975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2242800" y="996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1950700" y="974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136616</xdr:rowOff>
    </xdr:from>
    <xdr:to>
      <xdr:col>81</xdr:col>
      <xdr:colOff>95250</xdr:colOff>
      <xdr:row>61</xdr:row>
      <xdr:rowOff>66766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430500" y="100426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108693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5563850" y="1001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136616</xdr:rowOff>
    </xdr:from>
    <xdr:to>
      <xdr:col>77</xdr:col>
      <xdr:colOff>95250</xdr:colOff>
      <xdr:row>61</xdr:row>
      <xdr:rowOff>66766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668500" y="100426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51543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370050" y="1012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122827</xdr:rowOff>
    </xdr:from>
    <xdr:to>
      <xdr:col>73</xdr:col>
      <xdr:colOff>44450</xdr:colOff>
      <xdr:row>61</xdr:row>
      <xdr:rowOff>52977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868400" y="100288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557250" y="1010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80312</xdr:rowOff>
    </xdr:from>
    <xdr:to>
      <xdr:col>68</xdr:col>
      <xdr:colOff>203200</xdr:colOff>
      <xdr:row>61</xdr:row>
      <xdr:rowOff>10462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055600" y="998631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166689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763500" y="1007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66524</xdr:rowOff>
    </xdr:from>
    <xdr:to>
      <xdr:col>64</xdr:col>
      <xdr:colOff>152400</xdr:colOff>
      <xdr:row>60</xdr:row>
      <xdr:rowOff>168124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2242800" y="997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152901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1950700" y="1005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小中学校空調設備設置事業、農道整備事業の元利償還が開始されたこと等により、実質公債費比率は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と比較して下回ってはいるものの、今後も熊本地震に係る市債の元利償還を控えていることから、後年度の償還状況及び財政状況を勘案しながら市債を発行することにより、実質公債費比率の維持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5859886"/>
          <a:ext cx="0" cy="1403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23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2629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61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58598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171344</xdr:rowOff>
    </xdr:from>
    <xdr:to>
      <xdr:col>81</xdr:col>
      <xdr:colOff>44450</xdr:colOff>
      <xdr:row>37</xdr:row>
      <xdr:rowOff>7938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108594"/>
          <a:ext cx="762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05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30500" y="60802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165312</xdr:rowOff>
    </xdr:from>
    <xdr:to>
      <xdr:col>77</xdr:col>
      <xdr:colOff>44450</xdr:colOff>
      <xdr:row>36</xdr:row>
      <xdr:rowOff>171344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6500" y="610891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8500" y="60802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16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163301</xdr:rowOff>
    </xdr:from>
    <xdr:to>
      <xdr:col>72</xdr:col>
      <xdr:colOff>203200</xdr:colOff>
      <xdr:row>36</xdr:row>
      <xdr:rowOff>165312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6106901"/>
          <a:ext cx="8001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0862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16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159279</xdr:rowOff>
    </xdr:from>
    <xdr:to>
      <xdr:col>68</xdr:col>
      <xdr:colOff>152400</xdr:colOff>
      <xdr:row>36</xdr:row>
      <xdr:rowOff>163301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6102879"/>
          <a:ext cx="8128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09229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17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0943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17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128588</xdr:rowOff>
    </xdr:from>
    <xdr:to>
      <xdr:col>81</xdr:col>
      <xdr:colOff>95250</xdr:colOff>
      <xdr:row>37</xdr:row>
      <xdr:rowOff>58738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30500" y="60721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145115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5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120544</xdr:rowOff>
    </xdr:from>
    <xdr:to>
      <xdr:col>77</xdr:col>
      <xdr:colOff>95250</xdr:colOff>
      <xdr:row>37</xdr:row>
      <xdr:rowOff>50694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8500" y="60641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60871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5839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114512</xdr:rowOff>
    </xdr:from>
    <xdr:to>
      <xdr:col>73</xdr:col>
      <xdr:colOff>44450</xdr:colOff>
      <xdr:row>37</xdr:row>
      <xdr:rowOff>44662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0581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54839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58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112501</xdr:rowOff>
    </xdr:from>
    <xdr:to>
      <xdr:col>68</xdr:col>
      <xdr:colOff>203200</xdr:colOff>
      <xdr:row>37</xdr:row>
      <xdr:rowOff>42651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05610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52828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583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108479</xdr:rowOff>
    </xdr:from>
    <xdr:to>
      <xdr:col>64</xdr:col>
      <xdr:colOff>152400</xdr:colOff>
      <xdr:row>37</xdr:row>
      <xdr:rowOff>38629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0520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48806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582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計算上の分母にあたる標準財政規模等が減少し、分子にあたる充当可能財源等が減少したため、将来負担比率が前年度と比較して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よりも、大幅に上回っていることから、市税の徴収率向上等による歳入確保に努めるとともに、交付税の算入割合や後年度の償還状況及び財政状況を勘案しながら市債を発行することにより、将来負担比率の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638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476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474950" y="2476500"/>
          <a:ext cx="0" cy="1286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563850" y="373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37634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56385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247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114490</xdr:rowOff>
    </xdr:from>
    <xdr:to>
      <xdr:col>81</xdr:col>
      <xdr:colOff>44450</xdr:colOff>
      <xdr:row>16</xdr:row>
      <xdr:rowOff>147669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712950" y="2756090"/>
          <a:ext cx="762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563850" y="237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430500" y="25204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114490</xdr:rowOff>
    </xdr:from>
    <xdr:to>
      <xdr:col>77</xdr:col>
      <xdr:colOff>44450</xdr:colOff>
      <xdr:row>17</xdr:row>
      <xdr:rowOff>25686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906500" y="2756090"/>
          <a:ext cx="806450" cy="7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668500" y="25777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370050" y="2352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25686</xdr:rowOff>
    </xdr:from>
    <xdr:to>
      <xdr:col>72</xdr:col>
      <xdr:colOff>203200</xdr:colOff>
      <xdr:row>17</xdr:row>
      <xdr:rowOff>135477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106400" y="2832386"/>
          <a:ext cx="800100" cy="1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868400" y="26696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557250" y="245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135477</xdr:rowOff>
    </xdr:from>
    <xdr:to>
      <xdr:col>68</xdr:col>
      <xdr:colOff>152400</xdr:colOff>
      <xdr:row>18</xdr:row>
      <xdr:rowOff>2635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2293600" y="2942177"/>
          <a:ext cx="8128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055600" y="271554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763500" y="249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242800" y="2708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1950700" y="248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96869</xdr:rowOff>
    </xdr:from>
    <xdr:to>
      <xdr:col>81</xdr:col>
      <xdr:colOff>95250</xdr:colOff>
      <xdr:row>17</xdr:row>
      <xdr:rowOff>27019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430500" y="27384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68946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5563850" y="271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63690</xdr:rowOff>
    </xdr:from>
    <xdr:to>
      <xdr:col>77</xdr:col>
      <xdr:colOff>95250</xdr:colOff>
      <xdr:row>16</xdr:row>
      <xdr:rowOff>165290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668500" y="27052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150067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370050" y="279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146336</xdr:rowOff>
    </xdr:from>
    <xdr:to>
      <xdr:col>73</xdr:col>
      <xdr:colOff>44450</xdr:colOff>
      <xdr:row>17</xdr:row>
      <xdr:rowOff>76486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868400" y="27879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61263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557250" y="286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84677</xdr:rowOff>
    </xdr:from>
    <xdr:to>
      <xdr:col>68</xdr:col>
      <xdr:colOff>203200</xdr:colOff>
      <xdr:row>18</xdr:row>
      <xdr:rowOff>14827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055600" y="289137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171054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763500" y="297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123285</xdr:rowOff>
    </xdr:from>
    <xdr:to>
      <xdr:col>64</xdr:col>
      <xdr:colOff>152400</xdr:colOff>
      <xdr:row>18</xdr:row>
      <xdr:rowOff>53435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2242800" y="2929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38212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1950700" y="301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24,751
24,165
376.30
20,213,072
18,616,441
1,423,042
10,039,220
20,968,790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阿蘇山火口周辺等整備事業及び防災行政無線デジタル化整備事業の事業費支弁等により前年度から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％少なくなっており、今後も人件費の適正化に努める。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48005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76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7856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3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480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679825" y="5901690"/>
          <a:ext cx="765175"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127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860675" y="5994400"/>
          <a:ext cx="8191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168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035175" y="6040120"/>
          <a:ext cx="8255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181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26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600202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0807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616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5850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70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5943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72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77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59893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577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73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塵芥収集運搬業務委託等の委託料の増加により、物件費は前年度から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物件費は委託料を中心に増加傾向にあることから、事業内容等の精査を行い抑制に努める。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208250" y="2227036"/>
          <a:ext cx="0" cy="1299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284450" y="34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352606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284450" y="198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119350" y="222703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162379</xdr:rowOff>
    </xdr:from>
    <xdr:to>
      <xdr:col>82</xdr:col>
      <xdr:colOff>107950</xdr:colOff>
      <xdr:row>16</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433550" y="2638879"/>
          <a:ext cx="7747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284450" y="2782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157450" y="280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162379</xdr:rowOff>
    </xdr:from>
    <xdr:to>
      <xdr:col>78</xdr:col>
      <xdr:colOff>69850</xdr:colOff>
      <xdr:row>16</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623925" y="2638879"/>
          <a:ext cx="809625"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382750" y="269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084300" y="2776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45357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2798425" y="2654300"/>
          <a:ext cx="8255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573125" y="2755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258800" y="283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45357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1972925" y="2638879"/>
          <a:ext cx="825500" cy="4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747625" y="286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449175" y="295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938000" y="283663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623675" y="292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157450" y="260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28445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111579</xdr:rowOff>
    </xdr:from>
    <xdr:to>
      <xdr:col>78</xdr:col>
      <xdr:colOff>120650</xdr:colOff>
      <xdr:row>16</xdr:row>
      <xdr:rowOff>41729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382750" y="25880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084300" y="2363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573125" y="2609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258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747625" y="26425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449175" y="241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938000" y="25880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623675" y="236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自立支援給付費は増加傾向にあるものの、全体的な総額は減少しており、分母にあたる経常一般財源が減少したことにより、扶助費の経常収支比率が前年度から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引き続き自立支援の後押しや関係課との連携による医療扶助費等の抑制に努める。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445000" y="879475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533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71975" y="1022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533900" y="855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71975" y="8794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57</xdr:row>
      <xdr:rowOff>82550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679825" y="9417050"/>
          <a:ext cx="7651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533900" y="918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410075" y="93345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6350</xdr:rowOff>
    </xdr:from>
    <xdr:to>
      <xdr:col>19</xdr:col>
      <xdr:colOff>187325</xdr:colOff>
      <xdr:row>58</xdr:row>
      <xdr:rowOff>38100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860675" y="9417050"/>
          <a:ext cx="819150" cy="1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635375" y="92964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32105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38100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035175" y="9588500"/>
          <a:ext cx="8255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809875" y="9359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511425"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114300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225550" y="9588500"/>
          <a:ext cx="809625"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000250" y="94932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85925"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7475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76300" y="922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410075" y="94424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533900" y="941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635375" y="9372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41927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321050" y="945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158750</xdr:rowOff>
    </xdr:from>
    <xdr:to>
      <xdr:col>15</xdr:col>
      <xdr:colOff>149225</xdr:colOff>
      <xdr:row>58</xdr:row>
      <xdr:rowOff>88900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809875" y="9569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511425"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000250" y="9544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85925"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63500</xdr:rowOff>
    </xdr:from>
    <xdr:to>
      <xdr:col>6</xdr:col>
      <xdr:colOff>171450</xdr:colOff>
      <xdr:row>58</xdr:row>
      <xdr:rowOff>165100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7475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763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期高齢者医療及び介護保険特別会計の繰出金等の増加により、計算上の分子となる経常経費に充当された一般財源（その他）は増加したが、分母にあたる経常一般財源（その他）が減少したことにより、経常収支比率（その他）が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208250" y="891159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28445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102717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284450" y="866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119350" y="89115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24130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433550" y="9403080"/>
          <a:ext cx="7747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284450" y="91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157450" y="92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8890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623925" y="9403080"/>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382750" y="927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0843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8890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2798425" y="9410700"/>
          <a:ext cx="8255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573125" y="92989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258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972925" y="9410700"/>
          <a:ext cx="8255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747625" y="942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449175" y="950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938000" y="94602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623675" y="954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157450" y="9390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28445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382750" y="9352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084300" y="943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573125" y="93751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258800" y="945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747625" y="9359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49175"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938000" y="9429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23675"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広域行政事務組合等の負担金の減少により、補助費等は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％高い数値であることから、市の単独費で行っている各種団体への補助事業等を見直し、補助費等の抑制に努める。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208250" y="5621528"/>
          <a:ext cx="0" cy="118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5284450" y="677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119350" y="680694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5284450" y="537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119350" y="56215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433550" y="6295644"/>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5284450" y="589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157450" y="604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38</xdr:row>
      <xdr:rowOff>67564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623925" y="6323076"/>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382750" y="6024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084300" y="5799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67564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2798425" y="6336792"/>
          <a:ext cx="8255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573125" y="60563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258800" y="583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38</xdr:row>
      <xdr:rowOff>62992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1972925" y="6295644"/>
          <a:ext cx="8255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747625" y="599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449175" y="577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1938000" y="596493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623675" y="574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157450" y="62511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5284450" y="622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382750" y="62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084300" y="635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xdr:rowOff>
    </xdr:from>
    <xdr:to>
      <xdr:col>74</xdr:col>
      <xdr:colOff>31750</xdr:colOff>
      <xdr:row>38</xdr:row>
      <xdr:rowOff>118364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573125" y="629056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103141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258800" y="637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747625" y="62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449175" y="637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1938000" y="62511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1623675" y="63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小中学校空調設備設置事業の元利償還開始等により計算上の分子となる公債費が増加し、公債費の経常収支比率が前年度から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％低くなっているが、今後も熊本地震に係る市債の元利償還を控えていることから、後年度の償還状況等を勘案しながら市債を発行することにより、公債費の抑制に努める。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445000" y="12260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533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71975" y="132626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533900" y="1201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371975" y="12260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75</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679825" y="12374880"/>
          <a:ext cx="765175"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533900" y="1233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410075" y="12362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144145</xdr:rowOff>
    </xdr:from>
    <xdr:to>
      <xdr:col>19</xdr:col>
      <xdr:colOff>187325</xdr:colOff>
      <xdr:row>74</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860675" y="12361545"/>
          <a:ext cx="8191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635375" y="1234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321050" y="12421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144145</xdr:rowOff>
    </xdr:from>
    <xdr:to>
      <xdr:col>15</xdr:col>
      <xdr:colOff>98425</xdr:colOff>
      <xdr:row>74</xdr:row>
      <xdr:rowOff>159385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035175" y="12361545"/>
          <a:ext cx="8255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809875" y="12352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511425" y="1243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159385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225550" y="12344400"/>
          <a:ext cx="80962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000250" y="123545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685925" y="1243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174750" y="12354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876300" y="1243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410075" y="123526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151782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533900" y="122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635375" y="12324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321050" y="12099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93345</xdr:rowOff>
    </xdr:from>
    <xdr:to>
      <xdr:col>15</xdr:col>
      <xdr:colOff>149225</xdr:colOff>
      <xdr:row>75</xdr:row>
      <xdr:rowOff>23495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809875" y="12310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33672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511425" y="1208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108585</xdr:rowOff>
    </xdr:from>
    <xdr:to>
      <xdr:col>11</xdr:col>
      <xdr:colOff>60325</xdr:colOff>
      <xdr:row>75</xdr:row>
      <xdr:rowOff>38735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000250" y="123259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48912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685925" y="1210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174750" y="12293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876300" y="1206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普通交付税の追加交付等により、分母にあたる経常一般財源が増加したことが大きな要因となり、経常収支比率（公債費以外）が前年度から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税の徴収率向上等による歳入確保に努めるとともに、既存事業等の見直しを行い、事業経費の削減に努める。また、割合の高い補助費等については、市の単独費で行っている各種団体への補助事業等の見直し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208250" y="12005056"/>
          <a:ext cx="0" cy="11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5284450" y="1311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119350" y="1314018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5284450" y="1175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119350" y="1200505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42418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433550" y="12727687"/>
          <a:ext cx="7747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5284450" y="1248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157450" y="12632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78</xdr:row>
      <xdr:rowOff>21844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623925" y="12755118"/>
          <a:ext cx="809625" cy="1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382750" y="12515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084300" y="1229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78</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798425" y="12881356"/>
          <a:ext cx="8255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573125" y="126649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258800" y="1244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3556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1972925" y="12876785"/>
          <a:ext cx="8255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747625" y="12715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449175" y="124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1938000" y="12683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1623675" y="124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157450" y="126832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107714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5284450" y="1265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382750" y="12710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084300" y="12790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142494</xdr:rowOff>
    </xdr:from>
    <xdr:to>
      <xdr:col>74</xdr:col>
      <xdr:colOff>31750</xdr:colOff>
      <xdr:row>78</xdr:row>
      <xdr:rowOff>72644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573125" y="128551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57421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258800" y="1293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747625" y="12836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449175" y="1291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1938000" y="128323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1623675" y="129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99050" y="2131786"/>
          <a:ext cx="0" cy="1308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41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344061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10150" y="213178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34983</xdr:rowOff>
    </xdr:from>
    <xdr:to>
      <xdr:col>29</xdr:col>
      <xdr:colOff>127000</xdr:colOff>
      <xdr:row>17</xdr:row>
      <xdr:rowOff>43169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508500" y="2930583"/>
          <a:ext cx="590550" cy="8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27946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9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048250" y="2894983"/>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34983</xdr:rowOff>
    </xdr:from>
    <xdr:to>
      <xdr:col>26</xdr:col>
      <xdr:colOff>50800</xdr:colOff>
      <xdr:row>17</xdr:row>
      <xdr:rowOff>45118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886200" y="2930583"/>
          <a:ext cx="622300" cy="10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457700" y="2900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298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45118</xdr:rowOff>
    </xdr:from>
    <xdr:to>
      <xdr:col>22</xdr:col>
      <xdr:colOff>114300</xdr:colOff>
      <xdr:row>17</xdr:row>
      <xdr:rowOff>61348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257550" y="2940718"/>
          <a:ext cx="62865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835400" y="2945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303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61348</xdr:rowOff>
    </xdr:from>
    <xdr:to>
      <xdr:col>18</xdr:col>
      <xdr:colOff>177800</xdr:colOff>
      <xdr:row>17</xdr:row>
      <xdr:rowOff>92285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622550" y="2956948"/>
          <a:ext cx="635000" cy="30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213100" y="2977820"/>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305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571750" y="299532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307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163819</xdr:rowOff>
    </xdr:from>
    <xdr:to>
      <xdr:col>29</xdr:col>
      <xdr:colOff>177800</xdr:colOff>
      <xdr:row>17</xdr:row>
      <xdr:rowOff>93969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048250" y="2894319"/>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8896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273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155633</xdr:rowOff>
    </xdr:from>
    <xdr:to>
      <xdr:col>26</xdr:col>
      <xdr:colOff>101600</xdr:colOff>
      <xdr:row>17</xdr:row>
      <xdr:rowOff>85783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457700" y="2886133"/>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95960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2661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165768</xdr:rowOff>
    </xdr:from>
    <xdr:to>
      <xdr:col>22</xdr:col>
      <xdr:colOff>165100</xdr:colOff>
      <xdr:row>17</xdr:row>
      <xdr:rowOff>95918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835400" y="2896268"/>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106095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267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10548</xdr:rowOff>
    </xdr:from>
    <xdr:to>
      <xdr:col>19</xdr:col>
      <xdr:colOff>38100</xdr:colOff>
      <xdr:row>17</xdr:row>
      <xdr:rowOff>112148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213100" y="2906148"/>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122325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268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41485</xdr:rowOff>
    </xdr:from>
    <xdr:to>
      <xdr:col>15</xdr:col>
      <xdr:colOff>101600</xdr:colOff>
      <xdr:row>17</xdr:row>
      <xdr:rowOff>143085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571750" y="2937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153262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271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99050" y="57979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43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10150" y="746147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5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10150" y="579794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315447</xdr:rowOff>
    </xdr:from>
    <xdr:to>
      <xdr:col>29</xdr:col>
      <xdr:colOff>127000</xdr:colOff>
      <xdr:row>37</xdr:row>
      <xdr:rowOff>325223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508500" y="7287747"/>
          <a:ext cx="590550" cy="9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300223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7272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048250" y="7247142"/>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325223</xdr:rowOff>
    </xdr:from>
    <xdr:to>
      <xdr:col>26</xdr:col>
      <xdr:colOff>50800</xdr:colOff>
      <xdr:row>37</xdr:row>
      <xdr:rowOff>331955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886200" y="7297523"/>
          <a:ext cx="622300" cy="6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457700" y="72512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7337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331955</xdr:rowOff>
    </xdr:from>
    <xdr:to>
      <xdr:col>22</xdr:col>
      <xdr:colOff>114300</xdr:colOff>
      <xdr:row>37</xdr:row>
      <xdr:rowOff>337700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257550" y="7304255"/>
          <a:ext cx="628650" cy="5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835400" y="7257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734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337700</xdr:rowOff>
    </xdr:from>
    <xdr:to>
      <xdr:col>18</xdr:col>
      <xdr:colOff>177800</xdr:colOff>
      <xdr:row>38</xdr:row>
      <xdr:rowOff>6055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622550" y="7310000"/>
          <a:ext cx="635000" cy="11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213100" y="7255227"/>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702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571750" y="7255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70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264647</xdr:rowOff>
    </xdr:from>
    <xdr:to>
      <xdr:col>29</xdr:col>
      <xdr:colOff>177800</xdr:colOff>
      <xdr:row>38</xdr:row>
      <xdr:rowOff>23347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048250" y="723694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109724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7082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274423</xdr:rowOff>
    </xdr:from>
    <xdr:to>
      <xdr:col>26</xdr:col>
      <xdr:colOff>101600</xdr:colOff>
      <xdr:row>38</xdr:row>
      <xdr:rowOff>33123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457700" y="7246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43300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701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281155</xdr:rowOff>
    </xdr:from>
    <xdr:to>
      <xdr:col>22</xdr:col>
      <xdr:colOff>165100</xdr:colOff>
      <xdr:row>38</xdr:row>
      <xdr:rowOff>39855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835400" y="7253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50032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702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286900</xdr:rowOff>
    </xdr:from>
    <xdr:to>
      <xdr:col>19</xdr:col>
      <xdr:colOff>38100</xdr:colOff>
      <xdr:row>38</xdr:row>
      <xdr:rowOff>45600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213100" y="725920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30377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734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298155</xdr:rowOff>
    </xdr:from>
    <xdr:to>
      <xdr:col>15</xdr:col>
      <xdr:colOff>101600</xdr:colOff>
      <xdr:row>38</xdr:row>
      <xdr:rowOff>56855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571750" y="7270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41632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73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24,751
24,165
376.30
20,213,072
18,616,441
1,423,042
10,039,220
20,968,790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174069"/>
          <a:ext cx="1270" cy="1298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47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72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9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1740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56007</xdr:rowOff>
    </xdr:from>
    <xdr:to>
      <xdr:col>24</xdr:col>
      <xdr:colOff>63500</xdr:colOff>
      <xdr:row>36</xdr:row>
      <xdr:rowOff>93396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429000" y="6005957"/>
          <a:ext cx="749300" cy="3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746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8887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56007</xdr:rowOff>
    </xdr:from>
    <xdr:to>
      <xdr:col>19</xdr:col>
      <xdr:colOff>177800</xdr:colOff>
      <xdr:row>36</xdr:row>
      <xdr:rowOff>102159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6005957"/>
          <a:ext cx="806450" cy="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8975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54895" y="56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102159</xdr:rowOff>
    </xdr:from>
    <xdr:to>
      <xdr:col>15</xdr:col>
      <xdr:colOff>50800</xdr:colOff>
      <xdr:row>36</xdr:row>
      <xdr:rowOff>154203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6052109"/>
          <a:ext cx="793750" cy="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94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61145" y="573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154203</xdr:rowOff>
    </xdr:from>
    <xdr:to>
      <xdr:col>10</xdr:col>
      <xdr:colOff>114300</xdr:colOff>
      <xdr:row>37</xdr:row>
      <xdr:rowOff>29769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6104153"/>
          <a:ext cx="800100" cy="4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60691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661" y="615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0716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585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42596</xdr:rowOff>
    </xdr:from>
    <xdr:to>
      <xdr:col>24</xdr:col>
      <xdr:colOff>114300</xdr:colOff>
      <xdr:row>36</xdr:row>
      <xdr:rowOff>144196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99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21023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97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5207</xdr:rowOff>
    </xdr:from>
    <xdr:to>
      <xdr:col>20</xdr:col>
      <xdr:colOff>38100</xdr:colOff>
      <xdr:row>36</xdr:row>
      <xdr:rowOff>106807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9551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97934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211" y="60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51359</xdr:rowOff>
    </xdr:from>
    <xdr:to>
      <xdr:col>15</xdr:col>
      <xdr:colOff>101600</xdr:colOff>
      <xdr:row>36</xdr:row>
      <xdr:rowOff>152959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60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144086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461" y="609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103403</xdr:rowOff>
    </xdr:from>
    <xdr:to>
      <xdr:col>10</xdr:col>
      <xdr:colOff>165100</xdr:colOff>
      <xdr:row>37</xdr:row>
      <xdr:rowOff>33553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60533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50080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661" y="583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150419</xdr:rowOff>
    </xdr:from>
    <xdr:to>
      <xdr:col>6</xdr:col>
      <xdr:colOff>38100</xdr:colOff>
      <xdr:row>37</xdr:row>
      <xdr:rowOff>80569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61003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71696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911" y="61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176395" y="8468882"/>
          <a:ext cx="1270" cy="1231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229100" y="970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108450" y="97005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229100" y="825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8468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31907</xdr:rowOff>
    </xdr:from>
    <xdr:to>
      <xdr:col>24</xdr:col>
      <xdr:colOff>63500</xdr:colOff>
      <xdr:row>58</xdr:row>
      <xdr:rowOff>63329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429000" y="9614057"/>
          <a:ext cx="749300" cy="3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229100" y="94157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127500" y="95579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63329</xdr:rowOff>
    </xdr:from>
    <xdr:to>
      <xdr:col>19</xdr:col>
      <xdr:colOff>177800</xdr:colOff>
      <xdr:row>58</xdr:row>
      <xdr:rowOff>75809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622550" y="9645479"/>
          <a:ext cx="806450" cy="1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84550" y="9568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187211" y="935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75809</xdr:rowOff>
    </xdr:from>
    <xdr:to>
      <xdr:col>15</xdr:col>
      <xdr:colOff>50800</xdr:colOff>
      <xdr:row>58</xdr:row>
      <xdr:rowOff>96231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828800" y="9657959"/>
          <a:ext cx="79375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71750" y="9580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93461" y="936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96231</xdr:rowOff>
    </xdr:from>
    <xdr:to>
      <xdr:col>10</xdr:col>
      <xdr:colOff>114300</xdr:colOff>
      <xdr:row>58</xdr:row>
      <xdr:rowOff>103649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028700" y="9678381"/>
          <a:ext cx="800100" cy="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78000" y="95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80661" y="93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84250" y="9592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86911" y="938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152557</xdr:rowOff>
    </xdr:from>
    <xdr:to>
      <xdr:col>24</xdr:col>
      <xdr:colOff>114300</xdr:colOff>
      <xdr:row>58</xdr:row>
      <xdr:rowOff>82707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127500" y="9569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229100" y="95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12529</xdr:rowOff>
    </xdr:from>
    <xdr:to>
      <xdr:col>20</xdr:col>
      <xdr:colOff>38100</xdr:colOff>
      <xdr:row>58</xdr:row>
      <xdr:rowOff>114129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84550" y="95946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105256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187211" y="968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25009</xdr:rowOff>
    </xdr:from>
    <xdr:to>
      <xdr:col>15</xdr:col>
      <xdr:colOff>101600</xdr:colOff>
      <xdr:row>58</xdr:row>
      <xdr:rowOff>126609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71750" y="960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117736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93461" y="969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45431</xdr:rowOff>
    </xdr:from>
    <xdr:to>
      <xdr:col>10</xdr:col>
      <xdr:colOff>165100</xdr:colOff>
      <xdr:row>58</xdr:row>
      <xdr:rowOff>147031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78000" y="962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138158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80661" y="972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52849</xdr:rowOff>
    </xdr:from>
    <xdr:to>
      <xdr:col>6</xdr:col>
      <xdr:colOff>38100</xdr:colOff>
      <xdr:row>58</xdr:row>
      <xdr:rowOff>154449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84250" y="96349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145576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86911" y="972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751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16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6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6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65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176395" y="11769117"/>
          <a:ext cx="1270" cy="136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229100" y="1314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31386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229100" y="115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108450" y="11769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85489</xdr:rowOff>
    </xdr:from>
    <xdr:to>
      <xdr:col>24</xdr:col>
      <xdr:colOff>63500</xdr:colOff>
      <xdr:row>79</xdr:row>
      <xdr:rowOff>89376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429000" y="13134739"/>
          <a:ext cx="7493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229100" y="1278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127500" y="1292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85489</xdr:rowOff>
    </xdr:from>
    <xdr:to>
      <xdr:col>19</xdr:col>
      <xdr:colOff>177800</xdr:colOff>
      <xdr:row>79</xdr:row>
      <xdr:rowOff>88477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622550" y="13134739"/>
          <a:ext cx="80645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384550" y="129256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187211" y="1271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88477</xdr:rowOff>
    </xdr:from>
    <xdr:to>
      <xdr:col>15</xdr:col>
      <xdr:colOff>50800</xdr:colOff>
      <xdr:row>79</xdr:row>
      <xdr:rowOff>90976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828800" y="13137727"/>
          <a:ext cx="79375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571750" y="1294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406728" y="1273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88739</xdr:rowOff>
    </xdr:from>
    <xdr:to>
      <xdr:col>10</xdr:col>
      <xdr:colOff>114300</xdr:colOff>
      <xdr:row>79</xdr:row>
      <xdr:rowOff>90976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028700" y="13137989"/>
          <a:ext cx="8001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778000" y="12994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612978" y="1277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984250" y="129786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19228" y="1276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38576</xdr:rowOff>
    </xdr:from>
    <xdr:to>
      <xdr:col>24</xdr:col>
      <xdr:colOff>114300</xdr:colOff>
      <xdr:row>79</xdr:row>
      <xdr:rowOff>140176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127500" y="130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124953</xdr:rowOff>
    </xdr:from>
    <xdr:ext cx="378565"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229100" y="13009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34689</xdr:rowOff>
    </xdr:from>
    <xdr:to>
      <xdr:col>20</xdr:col>
      <xdr:colOff>38100</xdr:colOff>
      <xdr:row>79</xdr:row>
      <xdr:rowOff>136289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384550" y="13083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127416</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258767" y="13176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37677</xdr:rowOff>
    </xdr:from>
    <xdr:to>
      <xdr:col>15</xdr:col>
      <xdr:colOff>101600</xdr:colOff>
      <xdr:row>79</xdr:row>
      <xdr:rowOff>139277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571750" y="130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130404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452317" y="13179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40176</xdr:rowOff>
    </xdr:from>
    <xdr:to>
      <xdr:col>10</xdr:col>
      <xdr:colOff>165100</xdr:colOff>
      <xdr:row>79</xdr:row>
      <xdr:rowOff>141776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778000" y="130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132903</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658567" y="13182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37939</xdr:rowOff>
    </xdr:from>
    <xdr:to>
      <xdr:col>6</xdr:col>
      <xdr:colOff>38100</xdr:colOff>
      <xdr:row>79</xdr:row>
      <xdr:rowOff>139539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984250" y="130871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130666</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58467" y="13179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176395" y="14834867"/>
          <a:ext cx="1270" cy="157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229100" y="164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108450" y="16411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229100" y="146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108450" y="148348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51961</xdr:rowOff>
    </xdr:from>
    <xdr:to>
      <xdr:col>24</xdr:col>
      <xdr:colOff>63500</xdr:colOff>
      <xdr:row>95</xdr:row>
      <xdr:rowOff>113607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429000" y="15596761"/>
          <a:ext cx="749300" cy="2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229100" y="15826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127500" y="1584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51961</xdr:rowOff>
    </xdr:from>
    <xdr:to>
      <xdr:col>19</xdr:col>
      <xdr:colOff>177800</xdr:colOff>
      <xdr:row>95</xdr:row>
      <xdr:rowOff>154146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622550" y="15596761"/>
          <a:ext cx="806450" cy="27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384550" y="157341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154895" y="1582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154146</xdr:rowOff>
    </xdr:from>
    <xdr:to>
      <xdr:col>15</xdr:col>
      <xdr:colOff>50800</xdr:colOff>
      <xdr:row>95</xdr:row>
      <xdr:rowOff>168427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828800" y="15870396"/>
          <a:ext cx="793750" cy="1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571750" y="1598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361145" y="160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168427</xdr:rowOff>
    </xdr:from>
    <xdr:to>
      <xdr:col>10</xdr:col>
      <xdr:colOff>114300</xdr:colOff>
      <xdr:row>96</xdr:row>
      <xdr:rowOff>3204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028700" y="15884677"/>
          <a:ext cx="800100" cy="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778000" y="15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548345" y="1607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984250" y="160326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786911" y="161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62807</xdr:rowOff>
    </xdr:from>
    <xdr:to>
      <xdr:col>24</xdr:col>
      <xdr:colOff>114300</xdr:colOff>
      <xdr:row>95</xdr:row>
      <xdr:rowOff>164407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127500" y="157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85684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229100" y="1563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1161</xdr:rowOff>
    </xdr:from>
    <xdr:to>
      <xdr:col>20</xdr:col>
      <xdr:colOff>38100</xdr:colOff>
      <xdr:row>94</xdr:row>
      <xdr:rowOff>102761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384550" y="15545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119288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154895" y="1532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103346</xdr:rowOff>
    </xdr:from>
    <xdr:to>
      <xdr:col>15</xdr:col>
      <xdr:colOff>101600</xdr:colOff>
      <xdr:row>96</xdr:row>
      <xdr:rowOff>33496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571750" y="158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50023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361145" y="1559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117627</xdr:rowOff>
    </xdr:from>
    <xdr:to>
      <xdr:col>10</xdr:col>
      <xdr:colOff>165100</xdr:colOff>
      <xdr:row>96</xdr:row>
      <xdr:rowOff>47777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778000" y="158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64304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548345" y="1560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123854</xdr:rowOff>
    </xdr:from>
    <xdr:to>
      <xdr:col>6</xdr:col>
      <xdr:colOff>38100</xdr:colOff>
      <xdr:row>96</xdr:row>
      <xdr:rowOff>54004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984250" y="158401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70531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754595" y="1561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6094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803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803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427845" y="5102270"/>
          <a:ext cx="1270" cy="1340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9480550" y="6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359900" y="64425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9480550" y="488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359900" y="5102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82674</xdr:rowOff>
    </xdr:from>
    <xdr:to>
      <xdr:col>55</xdr:col>
      <xdr:colOff>0</xdr:colOff>
      <xdr:row>36</xdr:row>
      <xdr:rowOff>106942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686800" y="6032624"/>
          <a:ext cx="74295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9480550" y="6144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398000" y="61658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166871</xdr:rowOff>
    </xdr:from>
    <xdr:to>
      <xdr:col>50</xdr:col>
      <xdr:colOff>114300</xdr:colOff>
      <xdr:row>36</xdr:row>
      <xdr:rowOff>82674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86700" y="5786621"/>
          <a:ext cx="800100" cy="24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36000" y="617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06345" y="626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166871</xdr:rowOff>
    </xdr:from>
    <xdr:to>
      <xdr:col>45</xdr:col>
      <xdr:colOff>177800</xdr:colOff>
      <xdr:row>37</xdr:row>
      <xdr:rowOff>47104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080250" y="5786621"/>
          <a:ext cx="806450" cy="37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42250" y="58652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12595" y="5951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164813</xdr:rowOff>
    </xdr:from>
    <xdr:to>
      <xdr:col>41</xdr:col>
      <xdr:colOff>50800</xdr:colOff>
      <xdr:row>37</xdr:row>
      <xdr:rowOff>47104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286500" y="6114763"/>
          <a:ext cx="793750" cy="4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029450" y="6257870"/>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851161" y="63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235700" y="62776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038361" y="63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56142</xdr:rowOff>
    </xdr:from>
    <xdr:to>
      <xdr:col>55</xdr:col>
      <xdr:colOff>50800</xdr:colOff>
      <xdr:row>36</xdr:row>
      <xdr:rowOff>157742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398000" y="60060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79019</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9480550" y="586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31874</xdr:rowOff>
    </xdr:from>
    <xdr:to>
      <xdr:col>50</xdr:col>
      <xdr:colOff>165100</xdr:colOff>
      <xdr:row>36</xdr:row>
      <xdr:rowOff>133474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36000" y="598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150001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06345" y="576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116071</xdr:rowOff>
    </xdr:from>
    <xdr:to>
      <xdr:col>46</xdr:col>
      <xdr:colOff>38100</xdr:colOff>
      <xdr:row>35</xdr:row>
      <xdr:rowOff>46221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42250" y="57358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62748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612595" y="551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167754</xdr:rowOff>
    </xdr:from>
    <xdr:to>
      <xdr:col>41</xdr:col>
      <xdr:colOff>101600</xdr:colOff>
      <xdr:row>37</xdr:row>
      <xdr:rowOff>97904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029450" y="61177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114431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818845" y="589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114013</xdr:rowOff>
    </xdr:from>
    <xdr:to>
      <xdr:col>36</xdr:col>
      <xdr:colOff>165100</xdr:colOff>
      <xdr:row>37</xdr:row>
      <xdr:rowOff>44163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235700" y="60639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60690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06045" y="584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427845" y="8411272"/>
          <a:ext cx="1270" cy="1372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9480550" y="978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359900" y="9783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9480550" y="819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359900" y="84112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119792</xdr:rowOff>
    </xdr:from>
    <xdr:to>
      <xdr:col>55</xdr:col>
      <xdr:colOff>0</xdr:colOff>
      <xdr:row>58</xdr:row>
      <xdr:rowOff>12631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686800" y="9536842"/>
          <a:ext cx="742950" cy="5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9480550" y="950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398000" y="95280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35047</xdr:rowOff>
    </xdr:from>
    <xdr:to>
      <xdr:col>50</xdr:col>
      <xdr:colOff>114300</xdr:colOff>
      <xdr:row>58</xdr:row>
      <xdr:rowOff>12631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86700" y="9452097"/>
          <a:ext cx="800100" cy="1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36000" y="9492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38661" y="927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70252</xdr:rowOff>
    </xdr:from>
    <xdr:to>
      <xdr:col>45</xdr:col>
      <xdr:colOff>177800</xdr:colOff>
      <xdr:row>57</xdr:row>
      <xdr:rowOff>35047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080250" y="9322202"/>
          <a:ext cx="806450" cy="1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42250" y="95055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44911" y="959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70252</xdr:rowOff>
    </xdr:from>
    <xdr:to>
      <xdr:col>41</xdr:col>
      <xdr:colOff>50800</xdr:colOff>
      <xdr:row>57</xdr:row>
      <xdr:rowOff>81727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286500" y="9322202"/>
          <a:ext cx="793750" cy="17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029450" y="95007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851161" y="9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235700" y="95298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038361" y="961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68992</xdr:rowOff>
    </xdr:from>
    <xdr:to>
      <xdr:col>55</xdr:col>
      <xdr:colOff>50800</xdr:colOff>
      <xdr:row>57</xdr:row>
      <xdr:rowOff>170592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398000" y="94860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91869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9480550" y="93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133281</xdr:rowOff>
    </xdr:from>
    <xdr:to>
      <xdr:col>50</xdr:col>
      <xdr:colOff>165100</xdr:colOff>
      <xdr:row>58</xdr:row>
      <xdr:rowOff>63431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36000" y="95503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54558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38661" y="96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155697</xdr:rowOff>
    </xdr:from>
    <xdr:to>
      <xdr:col>46</xdr:col>
      <xdr:colOff>38100</xdr:colOff>
      <xdr:row>57</xdr:row>
      <xdr:rowOff>85847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42250" y="94076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102374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612595" y="91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19452</xdr:rowOff>
    </xdr:from>
    <xdr:to>
      <xdr:col>41</xdr:col>
      <xdr:colOff>101600</xdr:colOff>
      <xdr:row>56</xdr:row>
      <xdr:rowOff>121052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029450" y="927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137579</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818845" y="905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30927</xdr:rowOff>
    </xdr:from>
    <xdr:to>
      <xdr:col>36</xdr:col>
      <xdr:colOff>165100</xdr:colOff>
      <xdr:row>57</xdr:row>
      <xdr:rowOff>132527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235700" y="94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149054</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6045" y="923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427845" y="11652885"/>
          <a:ext cx="1270" cy="1440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9480550" y="1143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359900" y="11652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14605</xdr:rowOff>
    </xdr:from>
    <xdr:to>
      <xdr:col>55</xdr:col>
      <xdr:colOff>0</xdr:colOff>
      <xdr:row>79</xdr:row>
      <xdr:rowOff>37134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686800" y="12733655"/>
          <a:ext cx="742950" cy="35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9480550" y="12678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398000" y="128206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14605</xdr:rowOff>
    </xdr:from>
    <xdr:to>
      <xdr:col>50</xdr:col>
      <xdr:colOff>114300</xdr:colOff>
      <xdr:row>78</xdr:row>
      <xdr:rowOff>33871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86700" y="12733655"/>
          <a:ext cx="800100" cy="18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36000" y="127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38661" y="128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33871</xdr:rowOff>
    </xdr:from>
    <xdr:to>
      <xdr:col>45</xdr:col>
      <xdr:colOff>177800</xdr:colOff>
      <xdr:row>79</xdr:row>
      <xdr:rowOff>31762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080250" y="12918021"/>
          <a:ext cx="806450" cy="16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42250" y="127220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44911" y="1250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31762</xdr:rowOff>
    </xdr:from>
    <xdr:to>
      <xdr:col>41</xdr:col>
      <xdr:colOff>50800</xdr:colOff>
      <xdr:row>79</xdr:row>
      <xdr:rowOff>36551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286500" y="13081012"/>
          <a:ext cx="79375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029450" y="1272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851161" y="1251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235700" y="127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038361" y="1253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157784</xdr:rowOff>
    </xdr:from>
    <xdr:to>
      <xdr:col>55</xdr:col>
      <xdr:colOff>50800</xdr:colOff>
      <xdr:row>79</xdr:row>
      <xdr:rowOff>87934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398000" y="130419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72711</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9480550" y="12956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135255</xdr:rowOff>
    </xdr:from>
    <xdr:to>
      <xdr:col>50</xdr:col>
      <xdr:colOff>165100</xdr:colOff>
      <xdr:row>77</xdr:row>
      <xdr:rowOff>65405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36000" y="12689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81932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38661" y="12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154521</xdr:rowOff>
    </xdr:from>
    <xdr:to>
      <xdr:col>46</xdr:col>
      <xdr:colOff>38100</xdr:colOff>
      <xdr:row>78</xdr:row>
      <xdr:rowOff>84671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42250" y="128735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75798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44911" y="1295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152412</xdr:rowOff>
    </xdr:from>
    <xdr:to>
      <xdr:col>41</xdr:col>
      <xdr:colOff>101600</xdr:colOff>
      <xdr:row>79</xdr:row>
      <xdr:rowOff>82562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029450" y="130365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73689</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910017" y="13122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157201</xdr:rowOff>
    </xdr:from>
    <xdr:to>
      <xdr:col>36</xdr:col>
      <xdr:colOff>165100</xdr:colOff>
      <xdr:row>79</xdr:row>
      <xdr:rowOff>87351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235700" y="130413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78478</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116267" y="13127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1803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1803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1803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427845" y="150879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9480550" y="164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359900" y="16465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9480550" y="1486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359900" y="150879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159274</xdr:rowOff>
    </xdr:from>
    <xdr:to>
      <xdr:col>55</xdr:col>
      <xdr:colOff>0</xdr:colOff>
      <xdr:row>98</xdr:row>
      <xdr:rowOff>125200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686800" y="16218424"/>
          <a:ext cx="742950" cy="1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9480550" y="1625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398000" y="162787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9843</xdr:rowOff>
    </xdr:from>
    <xdr:to>
      <xdr:col>50</xdr:col>
      <xdr:colOff>114300</xdr:colOff>
      <xdr:row>98</xdr:row>
      <xdr:rowOff>125200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86700" y="16240443"/>
          <a:ext cx="800100" cy="1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36000" y="1626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38661" y="160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35830</xdr:rowOff>
    </xdr:from>
    <xdr:to>
      <xdr:col>45</xdr:col>
      <xdr:colOff>177800</xdr:colOff>
      <xdr:row>98</xdr:row>
      <xdr:rowOff>9843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080250" y="16094980"/>
          <a:ext cx="806450" cy="14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42250" y="16284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44911" y="1637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35830</xdr:rowOff>
    </xdr:from>
    <xdr:to>
      <xdr:col>41</xdr:col>
      <xdr:colOff>50800</xdr:colOff>
      <xdr:row>98</xdr:row>
      <xdr:rowOff>7710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286500" y="16094980"/>
          <a:ext cx="793750" cy="14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029450" y="1627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851161" y="1637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235700" y="1630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038361" y="1639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108474</xdr:rowOff>
    </xdr:from>
    <xdr:to>
      <xdr:col>55</xdr:col>
      <xdr:colOff>50800</xdr:colOff>
      <xdr:row>98</xdr:row>
      <xdr:rowOff>38624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398000" y="16167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131351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9480550" y="160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74400</xdr:rowOff>
    </xdr:from>
    <xdr:to>
      <xdr:col>50</xdr:col>
      <xdr:colOff>165100</xdr:colOff>
      <xdr:row>99</xdr:row>
      <xdr:rowOff>4550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36000" y="163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167127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38661" y="1639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130493</xdr:rowOff>
    </xdr:from>
    <xdr:to>
      <xdr:col>46</xdr:col>
      <xdr:colOff>38100</xdr:colOff>
      <xdr:row>98</xdr:row>
      <xdr:rowOff>60643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42250" y="161896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77170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44911" y="1596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156480</xdr:rowOff>
    </xdr:from>
    <xdr:to>
      <xdr:col>41</xdr:col>
      <xdr:colOff>101600</xdr:colOff>
      <xdr:row>97</xdr:row>
      <xdr:rowOff>86630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029450" y="1604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103157</xdr:rowOff>
    </xdr:from>
    <xdr:ext cx="59901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818845" y="1581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128360</xdr:rowOff>
    </xdr:from>
    <xdr:to>
      <xdr:col>36</xdr:col>
      <xdr:colOff>165100</xdr:colOff>
      <xdr:row>98</xdr:row>
      <xdr:rowOff>58510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235700" y="1618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75037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038361" y="1596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124765</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698345" y="5414315"/>
          <a:ext cx="1269" cy="10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47447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71442</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4744700" y="519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124765</xdr:rowOff>
    </xdr:from>
    <xdr:to>
      <xdr:col>86</xdr:col>
      <xdr:colOff>25400</xdr:colOff>
      <xdr:row>32</xdr:row>
      <xdr:rowOff>124765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611350" y="5414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126556</xdr:rowOff>
    </xdr:from>
    <xdr:to>
      <xdr:col>85</xdr:col>
      <xdr:colOff>127000</xdr:colOff>
      <xdr:row>38</xdr:row>
      <xdr:rowOff>153264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938250" y="6406706"/>
          <a:ext cx="762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75633</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4744700" y="619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52756</xdr:rowOff>
    </xdr:from>
    <xdr:to>
      <xdr:col>85</xdr:col>
      <xdr:colOff>177800</xdr:colOff>
      <xdr:row>38</xdr:row>
      <xdr:rowOff>154356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649450" y="633290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126556</xdr:rowOff>
    </xdr:from>
    <xdr:to>
      <xdr:col>81</xdr:col>
      <xdr:colOff>50800</xdr:colOff>
      <xdr:row>38</xdr:row>
      <xdr:rowOff>130022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144500" y="6406706"/>
          <a:ext cx="79375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37287</xdr:rowOff>
    </xdr:from>
    <xdr:to>
      <xdr:col>81</xdr:col>
      <xdr:colOff>101600</xdr:colOff>
      <xdr:row>38</xdr:row>
      <xdr:rowOff>138887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887450" y="631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155414</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09161" y="61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120193</xdr:rowOff>
    </xdr:from>
    <xdr:to>
      <xdr:col>76</xdr:col>
      <xdr:colOff>114300</xdr:colOff>
      <xdr:row>38</xdr:row>
      <xdr:rowOff>130022</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344400" y="6235243"/>
          <a:ext cx="800100" cy="17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48133</xdr:rowOff>
    </xdr:from>
    <xdr:to>
      <xdr:col>76</xdr:col>
      <xdr:colOff>165100</xdr:colOff>
      <xdr:row>38</xdr:row>
      <xdr:rowOff>149733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093700" y="632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166260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928678" y="611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62624</xdr:rowOff>
    </xdr:from>
    <xdr:to>
      <xdr:col>71</xdr:col>
      <xdr:colOff>177800</xdr:colOff>
      <xdr:row>37</xdr:row>
      <xdr:rowOff>120193</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1537950" y="5187074"/>
          <a:ext cx="806450" cy="10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36614</xdr:rowOff>
    </xdr:from>
    <xdr:to>
      <xdr:col>72</xdr:col>
      <xdr:colOff>38100</xdr:colOff>
      <xdr:row>38</xdr:row>
      <xdr:rowOff>138214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299950" y="63167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129341</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02611" y="64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49403</xdr:rowOff>
    </xdr:from>
    <xdr:to>
      <xdr:col>67</xdr:col>
      <xdr:colOff>101600</xdr:colOff>
      <xdr:row>38</xdr:row>
      <xdr:rowOff>151003</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1487150" y="632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142130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322128" y="642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102464</xdr:rowOff>
    </xdr:from>
    <xdr:to>
      <xdr:col>85</xdr:col>
      <xdr:colOff>177800</xdr:colOff>
      <xdr:row>39</xdr:row>
      <xdr:rowOff>32614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649450" y="63826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31183</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4744700"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75756</xdr:rowOff>
    </xdr:from>
    <xdr:to>
      <xdr:col>81</xdr:col>
      <xdr:colOff>101600</xdr:colOff>
      <xdr:row>39</xdr:row>
      <xdr:rowOff>5906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887450" y="6355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168483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722428" y="644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79222</xdr:rowOff>
    </xdr:from>
    <xdr:to>
      <xdr:col>76</xdr:col>
      <xdr:colOff>165100</xdr:colOff>
      <xdr:row>39</xdr:row>
      <xdr:rowOff>9372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093700" y="63593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928678" y="644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69393</xdr:rowOff>
    </xdr:from>
    <xdr:to>
      <xdr:col>72</xdr:col>
      <xdr:colOff>38100</xdr:colOff>
      <xdr:row>37</xdr:row>
      <xdr:rowOff>170993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299950" y="61844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16070</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02611" y="59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11824</xdr:rowOff>
    </xdr:from>
    <xdr:to>
      <xdr:col>67</xdr:col>
      <xdr:colOff>101600</xdr:colOff>
      <xdr:row>31</xdr:row>
      <xdr:rowOff>113424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1487150" y="513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129951</xdr:rowOff>
    </xdr:from>
    <xdr:ext cx="59901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276545" y="492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0978014" y="9287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0978014" y="855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698345" y="94234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4744700" y="9465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611350" y="9423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4744700" y="913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611350" y="9423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938250" y="94234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4744700" y="93573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649450" y="9378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144500" y="94234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887450" y="9378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832650" y="9465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344400" y="9423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093700" y="9378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032550" y="9465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1537950" y="94234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299950" y="9378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226100" y="9465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1487150" y="864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432350" y="842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649450" y="9378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47447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887450" y="9378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832650" y="916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093700" y="9378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032550" y="916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299950" y="9378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226100" y="916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1487150" y="9378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432350" y="9465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6694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6694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6694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06694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698345" y="11507370"/>
          <a:ext cx="1269" cy="1543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4744700" y="130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611350" y="13050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4744700" y="1128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611350" y="11507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4251</xdr:rowOff>
    </xdr:from>
    <xdr:to>
      <xdr:col>85</xdr:col>
      <xdr:colOff>127000</xdr:colOff>
      <xdr:row>78</xdr:row>
      <xdr:rowOff>19093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938250" y="12888401"/>
          <a:ext cx="762000" cy="1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4744700" y="12835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649450" y="128567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19093</xdr:rowOff>
    </xdr:from>
    <xdr:to>
      <xdr:col>81</xdr:col>
      <xdr:colOff>50800</xdr:colOff>
      <xdr:row>78</xdr:row>
      <xdr:rowOff>46901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144500" y="12903243"/>
          <a:ext cx="79375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887450" y="128650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709161" y="1295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44360</xdr:rowOff>
    </xdr:from>
    <xdr:to>
      <xdr:col>76</xdr:col>
      <xdr:colOff>114300</xdr:colOff>
      <xdr:row>78</xdr:row>
      <xdr:rowOff>46901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344400" y="12928510"/>
          <a:ext cx="8001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093700" y="12879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896361" y="1266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44360</xdr:rowOff>
    </xdr:from>
    <xdr:to>
      <xdr:col>71</xdr:col>
      <xdr:colOff>177800</xdr:colOff>
      <xdr:row>78</xdr:row>
      <xdr:rowOff>71819</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flipV="1">
          <a:off x="11537950" y="12928510"/>
          <a:ext cx="806450" cy="2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299950" y="128841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02611" y="1297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1487150" y="12881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308861" y="1266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124901</xdr:rowOff>
    </xdr:from>
    <xdr:to>
      <xdr:col>85</xdr:col>
      <xdr:colOff>177800</xdr:colOff>
      <xdr:row>78</xdr:row>
      <xdr:rowOff>55051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649450" y="128439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147778</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4744700" y="1270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139743</xdr:rowOff>
    </xdr:from>
    <xdr:to>
      <xdr:col>81</xdr:col>
      <xdr:colOff>101600</xdr:colOff>
      <xdr:row>78</xdr:row>
      <xdr:rowOff>69893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887450" y="128587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86420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709161" y="1264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167551</xdr:rowOff>
    </xdr:from>
    <xdr:to>
      <xdr:col>76</xdr:col>
      <xdr:colOff>165100</xdr:colOff>
      <xdr:row>78</xdr:row>
      <xdr:rowOff>97701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093700" y="12886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88828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896361" y="1297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165010</xdr:rowOff>
    </xdr:from>
    <xdr:to>
      <xdr:col>72</xdr:col>
      <xdr:colOff>38100</xdr:colOff>
      <xdr:row>78</xdr:row>
      <xdr:rowOff>95160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299950" y="128840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111687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02611" y="1266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21019</xdr:rowOff>
    </xdr:from>
    <xdr:to>
      <xdr:col>67</xdr:col>
      <xdr:colOff>101600</xdr:colOff>
      <xdr:row>78</xdr:row>
      <xdr:rowOff>122619</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1487150" y="1290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113746</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308861" y="1299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698345" y="14935930"/>
          <a:ext cx="1269" cy="150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4744700" y="1644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611350" y="16444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4744700" y="1471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611350" y="14935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171267</xdr:rowOff>
    </xdr:from>
    <xdr:to>
      <xdr:col>85</xdr:col>
      <xdr:colOff>127000</xdr:colOff>
      <xdr:row>99</xdr:row>
      <xdr:rowOff>8482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938250" y="16401867"/>
          <a:ext cx="7620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4744700" y="16163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649450" y="1631194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8482</xdr:rowOff>
    </xdr:from>
    <xdr:to>
      <xdr:col>81</xdr:col>
      <xdr:colOff>50800</xdr:colOff>
      <xdr:row>99</xdr:row>
      <xdr:rowOff>36658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144500" y="16410532"/>
          <a:ext cx="793750" cy="2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887450" y="1630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709161" y="160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160682</xdr:rowOff>
    </xdr:from>
    <xdr:to>
      <xdr:col>76</xdr:col>
      <xdr:colOff>114300</xdr:colOff>
      <xdr:row>99</xdr:row>
      <xdr:rowOff>36658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344400" y="16391282"/>
          <a:ext cx="800100" cy="4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093700" y="1633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896361" y="1611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117168</xdr:rowOff>
    </xdr:from>
    <xdr:to>
      <xdr:col>71</xdr:col>
      <xdr:colOff>177800</xdr:colOff>
      <xdr:row>98</xdr:row>
      <xdr:rowOff>160682</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1537950" y="16347768"/>
          <a:ext cx="806450" cy="4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299950" y="163470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102611" y="1643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1487150" y="1635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1308861" y="164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120467</xdr:rowOff>
    </xdr:from>
    <xdr:to>
      <xdr:col>85</xdr:col>
      <xdr:colOff>177800</xdr:colOff>
      <xdr:row>99</xdr:row>
      <xdr:rowOff>50617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649450" y="1635106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59773</xdr:rowOff>
    </xdr:from>
    <xdr:ext cx="534377"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4744700" y="1629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129132</xdr:rowOff>
    </xdr:from>
    <xdr:to>
      <xdr:col>81</xdr:col>
      <xdr:colOff>101600</xdr:colOff>
      <xdr:row>99</xdr:row>
      <xdr:rowOff>59282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887450" y="1635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50409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709161" y="1645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157308</xdr:rowOff>
    </xdr:from>
    <xdr:to>
      <xdr:col>76</xdr:col>
      <xdr:colOff>165100</xdr:colOff>
      <xdr:row>99</xdr:row>
      <xdr:rowOff>87458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093700" y="1638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78585</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928678" y="1648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109882</xdr:rowOff>
    </xdr:from>
    <xdr:to>
      <xdr:col>72</xdr:col>
      <xdr:colOff>38100</xdr:colOff>
      <xdr:row>99</xdr:row>
      <xdr:rowOff>40032</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299950" y="163404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56559</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102611" y="1611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66368</xdr:rowOff>
    </xdr:from>
    <xdr:to>
      <xdr:col>67</xdr:col>
      <xdr:colOff>101600</xdr:colOff>
      <xdr:row>98</xdr:row>
      <xdr:rowOff>167968</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1487150" y="1629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13045</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1308861" y="1607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59850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59850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59850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59850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949795" y="5163207"/>
          <a:ext cx="1269" cy="1380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0002500" y="495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881850" y="5163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0002500" y="6231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900900" y="63740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157950" y="63811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992928" y="61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345150" y="63718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180128" y="615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7551400" y="64168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386378" y="619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6757650" y="64223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592628" y="620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000250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59850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59850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59850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a:extLst>
            <a:ext uri="{FF2B5EF4-FFF2-40B4-BE49-F238E27FC236}">
              <a16:creationId xmlns:a16="http://schemas.microsoft.com/office/drawing/2014/main" id="{00000000-0008-0000-0600-000023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949795" y="8357501"/>
          <a:ext cx="1269" cy="1364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貸付金最小値テキスト">
          <a:extLst>
            <a:ext uri="{FF2B5EF4-FFF2-40B4-BE49-F238E27FC236}">
              <a16:creationId xmlns:a16="http://schemas.microsoft.com/office/drawing/2014/main" id="{00000000-0008-0000-0600-000025030000}"/>
            </a:ext>
          </a:extLst>
        </xdr:cNvPr>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7" name="貸付金最大値テキスト">
          <a:extLst>
            <a:ext uri="{FF2B5EF4-FFF2-40B4-BE49-F238E27FC236}">
              <a16:creationId xmlns:a16="http://schemas.microsoft.com/office/drawing/2014/main" id="{00000000-0008-0000-0600-000027030000}"/>
            </a:ext>
          </a:extLst>
        </xdr:cNvPr>
        <xdr:cNvSpPr txBox="1"/>
      </xdr:nvSpPr>
      <xdr:spPr>
        <a:xfrm>
          <a:off x="20002500" y="813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881850" y="83575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202400" y="9721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0" name="貸付金平均値テキスト">
          <a:extLst>
            <a:ext uri="{FF2B5EF4-FFF2-40B4-BE49-F238E27FC236}">
              <a16:creationId xmlns:a16="http://schemas.microsoft.com/office/drawing/2014/main" id="{00000000-0008-0000-0600-00002A030000}"/>
            </a:ext>
          </a:extLst>
        </xdr:cNvPr>
        <xdr:cNvSpPr txBox="1"/>
      </xdr:nvSpPr>
      <xdr:spPr>
        <a:xfrm>
          <a:off x="20002500" y="9399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900900" y="95420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395950" y="9721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157950" y="95491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992928" y="933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81887</xdr:rowOff>
    </xdr:from>
    <xdr:to>
      <xdr:col>107</xdr:col>
      <xdr:colOff>50800</xdr:colOff>
      <xdr:row>58</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7602200" y="9498937"/>
          <a:ext cx="793750" cy="22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345150" y="9533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180128" y="931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81887</xdr:rowOff>
    </xdr:from>
    <xdr:to>
      <xdr:col>102</xdr:col>
      <xdr:colOff>114300</xdr:colOff>
      <xdr:row>57</xdr:row>
      <xdr:rowOff>86299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16802100" y="9498937"/>
          <a:ext cx="8001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7551400" y="95522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56469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386378" y="963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6757650" y="95496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53908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6592628" y="96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9009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9" name="貸付金該当値テキスト">
          <a:extLst>
            <a:ext uri="{FF2B5EF4-FFF2-40B4-BE49-F238E27FC236}">
              <a16:creationId xmlns:a16="http://schemas.microsoft.com/office/drawing/2014/main" id="{00000000-0008-0000-0600-00003D030000}"/>
            </a:ext>
          </a:extLst>
        </xdr:cNvPr>
        <xdr:cNvSpPr txBox="1"/>
      </xdr:nvSpPr>
      <xdr:spPr>
        <a:xfrm>
          <a:off x="20002500" y="958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1579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0841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34515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903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31087</xdr:rowOff>
    </xdr:from>
    <xdr:to>
      <xdr:col>102</xdr:col>
      <xdr:colOff>165100</xdr:colOff>
      <xdr:row>57</xdr:row>
      <xdr:rowOff>132687</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7551400" y="94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149214</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354061" y="923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35499</xdr:rowOff>
    </xdr:from>
    <xdr:to>
      <xdr:col>98</xdr:col>
      <xdr:colOff>38100</xdr:colOff>
      <xdr:row>57</xdr:row>
      <xdr:rowOff>137099</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6757650" y="94525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153626</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6592628" y="924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a:extLst>
            <a:ext uri="{FF2B5EF4-FFF2-40B4-BE49-F238E27FC236}">
              <a16:creationId xmlns:a16="http://schemas.microsoft.com/office/drawing/2014/main" id="{00000000-0008-0000-0600-00005F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949795" y="11503807"/>
          <a:ext cx="1269" cy="1501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5" name="繰出金最小値テキスト">
          <a:extLst>
            <a:ext uri="{FF2B5EF4-FFF2-40B4-BE49-F238E27FC236}">
              <a16:creationId xmlns:a16="http://schemas.microsoft.com/office/drawing/2014/main" id="{00000000-0008-0000-0600-000061030000}"/>
            </a:ext>
          </a:extLst>
        </xdr:cNvPr>
        <xdr:cNvSpPr txBox="1"/>
      </xdr:nvSpPr>
      <xdr:spPr>
        <a:xfrm>
          <a:off x="20002500" y="130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881850" y="13005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7" name="繰出金最大値テキスト">
          <a:extLst>
            <a:ext uri="{FF2B5EF4-FFF2-40B4-BE49-F238E27FC236}">
              <a16:creationId xmlns:a16="http://schemas.microsoft.com/office/drawing/2014/main" id="{00000000-0008-0000-0600-000063030000}"/>
            </a:ext>
          </a:extLst>
        </xdr:cNvPr>
        <xdr:cNvSpPr txBox="1"/>
      </xdr:nvSpPr>
      <xdr:spPr>
        <a:xfrm>
          <a:off x="20002500" y="112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881850" y="11503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86992</xdr:rowOff>
    </xdr:from>
    <xdr:to>
      <xdr:col>116</xdr:col>
      <xdr:colOff>63500</xdr:colOff>
      <xdr:row>74</xdr:row>
      <xdr:rowOff>124743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202400" y="12310742"/>
          <a:ext cx="749300" cy="3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0" name="繰出金平均値テキスト">
          <a:extLst>
            <a:ext uri="{FF2B5EF4-FFF2-40B4-BE49-F238E27FC236}">
              <a16:creationId xmlns:a16="http://schemas.microsoft.com/office/drawing/2014/main" id="{00000000-0008-0000-0600-000066030000}"/>
            </a:ext>
          </a:extLst>
        </xdr:cNvPr>
        <xdr:cNvSpPr txBox="1"/>
      </xdr:nvSpPr>
      <xdr:spPr>
        <a:xfrm>
          <a:off x="20002500" y="12517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900900" y="125392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124743</xdr:rowOff>
    </xdr:from>
    <xdr:to>
      <xdr:col>111</xdr:col>
      <xdr:colOff>177800</xdr:colOff>
      <xdr:row>74</xdr:row>
      <xdr:rowOff>131519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395950" y="12348493"/>
          <a:ext cx="80645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157950" y="125478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960611" y="1263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131519</xdr:rowOff>
    </xdr:from>
    <xdr:to>
      <xdr:col>107</xdr:col>
      <xdr:colOff>50800</xdr:colOff>
      <xdr:row>74</xdr:row>
      <xdr:rowOff>154674</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7602200" y="12355269"/>
          <a:ext cx="793750" cy="2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345150" y="1257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166861" y="1266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145839</xdr:rowOff>
    </xdr:from>
    <xdr:to>
      <xdr:col>102</xdr:col>
      <xdr:colOff>114300</xdr:colOff>
      <xdr:row>74</xdr:row>
      <xdr:rowOff>154674</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6802100" y="12369589"/>
          <a:ext cx="800100" cy="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7551400" y="1245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354061" y="1254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6757650" y="12433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560311" y="1252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36192</xdr:rowOff>
    </xdr:from>
    <xdr:to>
      <xdr:col>116</xdr:col>
      <xdr:colOff>114300</xdr:colOff>
      <xdr:row>74</xdr:row>
      <xdr:rowOff>137792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900900" y="122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59069</xdr:rowOff>
    </xdr:from>
    <xdr:ext cx="534377" cy="259045"/>
    <xdr:sp macro="" textlink="">
      <xdr:nvSpPr>
        <xdr:cNvPr id="889" name="繰出金該当値テキスト">
          <a:extLst>
            <a:ext uri="{FF2B5EF4-FFF2-40B4-BE49-F238E27FC236}">
              <a16:creationId xmlns:a16="http://schemas.microsoft.com/office/drawing/2014/main" id="{00000000-0008-0000-0600-000079030000}"/>
            </a:ext>
          </a:extLst>
        </xdr:cNvPr>
        <xdr:cNvSpPr txBox="1"/>
      </xdr:nvSpPr>
      <xdr:spPr>
        <a:xfrm>
          <a:off x="20002500" y="1211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73943</xdr:rowOff>
    </xdr:from>
    <xdr:to>
      <xdr:col>112</xdr:col>
      <xdr:colOff>38100</xdr:colOff>
      <xdr:row>75</xdr:row>
      <xdr:rowOff>4093</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9157950" y="122976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20620</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960611" y="1207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80719</xdr:rowOff>
    </xdr:from>
    <xdr:to>
      <xdr:col>107</xdr:col>
      <xdr:colOff>101600</xdr:colOff>
      <xdr:row>75</xdr:row>
      <xdr:rowOff>10869</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8345150" y="123044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27396</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166861" y="120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103874</xdr:rowOff>
    </xdr:from>
    <xdr:to>
      <xdr:col>102</xdr:col>
      <xdr:colOff>165100</xdr:colOff>
      <xdr:row>75</xdr:row>
      <xdr:rowOff>34024</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7551400" y="123276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50551</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354061" y="121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95039</xdr:rowOff>
    </xdr:from>
    <xdr:to>
      <xdr:col>98</xdr:col>
      <xdr:colOff>38100</xdr:colOff>
      <xdr:row>75</xdr:row>
      <xdr:rowOff>25189</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6757650" y="123187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41716</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560311" y="1210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64592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62485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64592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6049171" y="16032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64592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6049171" y="15705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64592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6049171" y="15378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64592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6049171" y="15052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64592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5985051" y="147385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598505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2" name="前年度繰上充用金グラフ枠">
          <a:extLst>
            <a:ext uri="{FF2B5EF4-FFF2-40B4-BE49-F238E27FC236}">
              <a16:creationId xmlns:a16="http://schemas.microsoft.com/office/drawing/2014/main" id="{00000000-0008-0000-0600-00009A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flipV="1">
          <a:off x="19949795" y="14953779"/>
          <a:ext cx="1269" cy="154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4" name="前年度繰上充用金最小値テキスト">
          <a:extLst>
            <a:ext uri="{FF2B5EF4-FFF2-40B4-BE49-F238E27FC236}">
              <a16:creationId xmlns:a16="http://schemas.microsoft.com/office/drawing/2014/main" id="{00000000-0008-0000-0600-00009C030000}"/>
            </a:ext>
          </a:extLst>
        </xdr:cNvPr>
        <xdr:cNvSpPr txBox="1"/>
      </xdr:nvSpPr>
      <xdr:spPr>
        <a:xfrm>
          <a:off x="20002500" y="165478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9881850" y="16500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6" name="前年度繰上充用金最大値テキスト">
          <a:extLst>
            <a:ext uri="{FF2B5EF4-FFF2-40B4-BE49-F238E27FC236}">
              <a16:creationId xmlns:a16="http://schemas.microsoft.com/office/drawing/2014/main" id="{00000000-0008-0000-0600-00009E030000}"/>
            </a:ext>
          </a:extLst>
        </xdr:cNvPr>
        <xdr:cNvSpPr txBox="1"/>
      </xdr:nvSpPr>
      <xdr:spPr>
        <a:xfrm>
          <a:off x="20002500" y="1473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19881850" y="149537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19202400" y="1650092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29" name="前年度繰上充用金平均値テキスト">
          <a:extLst>
            <a:ext uri="{FF2B5EF4-FFF2-40B4-BE49-F238E27FC236}">
              <a16:creationId xmlns:a16="http://schemas.microsoft.com/office/drawing/2014/main" id="{00000000-0008-0000-0600-0000A1030000}"/>
            </a:ext>
          </a:extLst>
        </xdr:cNvPr>
        <xdr:cNvSpPr txBox="1"/>
      </xdr:nvSpPr>
      <xdr:spPr>
        <a:xfrm>
          <a:off x="20002500" y="162938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19900900" y="1644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1" name="直線コネクタ 930">
          <a:extLst>
            <a:ext uri="{FF2B5EF4-FFF2-40B4-BE49-F238E27FC236}">
              <a16:creationId xmlns:a16="http://schemas.microsoft.com/office/drawing/2014/main" id="{00000000-0008-0000-0600-0000A3030000}"/>
            </a:ext>
          </a:extLst>
        </xdr:cNvPr>
        <xdr:cNvCxnSpPr/>
      </xdr:nvCxnSpPr>
      <xdr:spPr>
        <a:xfrm>
          <a:off x="18395950" y="165009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19157950" y="16441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051783" y="16217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4" name="直線コネクタ 933">
          <a:extLst>
            <a:ext uri="{FF2B5EF4-FFF2-40B4-BE49-F238E27FC236}">
              <a16:creationId xmlns:a16="http://schemas.microsoft.com/office/drawing/2014/main" id="{00000000-0008-0000-0600-0000A6030000}"/>
            </a:ext>
          </a:extLst>
        </xdr:cNvPr>
        <xdr:cNvCxnSpPr/>
      </xdr:nvCxnSpPr>
      <xdr:spPr>
        <a:xfrm>
          <a:off x="17602200" y="165009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5" name="フローチャート: 判断 934">
          <a:extLst>
            <a:ext uri="{FF2B5EF4-FFF2-40B4-BE49-F238E27FC236}">
              <a16:creationId xmlns:a16="http://schemas.microsoft.com/office/drawing/2014/main" id="{00000000-0008-0000-0600-0000A7030000}"/>
            </a:ext>
          </a:extLst>
        </xdr:cNvPr>
        <xdr:cNvSpPr/>
      </xdr:nvSpPr>
      <xdr:spPr>
        <a:xfrm>
          <a:off x="18345150" y="164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258033" y="16216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7" name="直線コネクタ 936">
          <a:extLst>
            <a:ext uri="{FF2B5EF4-FFF2-40B4-BE49-F238E27FC236}">
              <a16:creationId xmlns:a16="http://schemas.microsoft.com/office/drawing/2014/main" id="{00000000-0008-0000-0600-0000A9030000}"/>
            </a:ext>
          </a:extLst>
        </xdr:cNvPr>
        <xdr:cNvCxnSpPr/>
      </xdr:nvCxnSpPr>
      <xdr:spPr>
        <a:xfrm>
          <a:off x="16802100" y="165009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38" name="フローチャート: 判断 937">
          <a:extLst>
            <a:ext uri="{FF2B5EF4-FFF2-40B4-BE49-F238E27FC236}">
              <a16:creationId xmlns:a16="http://schemas.microsoft.com/office/drawing/2014/main" id="{00000000-0008-0000-0600-0000AA030000}"/>
            </a:ext>
          </a:extLst>
        </xdr:cNvPr>
        <xdr:cNvSpPr/>
      </xdr:nvSpPr>
      <xdr:spPr>
        <a:xfrm>
          <a:off x="17551400" y="1643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7464283" y="162149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6757650" y="164393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6651483" y="16214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7" name="楕円 946">
          <a:extLst>
            <a:ext uri="{FF2B5EF4-FFF2-40B4-BE49-F238E27FC236}">
              <a16:creationId xmlns:a16="http://schemas.microsoft.com/office/drawing/2014/main" id="{00000000-0008-0000-0600-0000B3030000}"/>
            </a:ext>
          </a:extLst>
        </xdr:cNvPr>
        <xdr:cNvSpPr/>
      </xdr:nvSpPr>
      <xdr:spPr>
        <a:xfrm>
          <a:off x="199009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48" name="前年度繰上充用金該当値テキスト">
          <a:extLst>
            <a:ext uri="{FF2B5EF4-FFF2-40B4-BE49-F238E27FC236}">
              <a16:creationId xmlns:a16="http://schemas.microsoft.com/office/drawing/2014/main" id="{00000000-0008-0000-0600-0000B4030000}"/>
            </a:ext>
          </a:extLst>
        </xdr:cNvPr>
        <xdr:cNvSpPr txBox="1"/>
      </xdr:nvSpPr>
      <xdr:spPr>
        <a:xfrm>
          <a:off x="20002500" y="164208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19157950" y="16450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1908410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1834515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1829035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175514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1749025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6757650" y="16450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668380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7" name="正方形/長方形 956">
          <a:extLst>
            <a:ext uri="{FF2B5EF4-FFF2-40B4-BE49-F238E27FC236}">
              <a16:creationId xmlns:a16="http://schemas.microsoft.com/office/drawing/2014/main" id="{00000000-0008-0000-0600-0000BD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8" name="正方形/長方形 957">
          <a:extLst>
            <a:ext uri="{FF2B5EF4-FFF2-40B4-BE49-F238E27FC236}">
              <a16:creationId xmlns:a16="http://schemas.microsoft.com/office/drawing/2014/main" id="{00000000-0008-0000-0600-0000BE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9" name="テキスト ボックス 958">
          <a:extLst>
            <a:ext uri="{FF2B5EF4-FFF2-40B4-BE49-F238E27FC236}">
              <a16:creationId xmlns:a16="http://schemas.microsoft.com/office/drawing/2014/main" id="{00000000-0008-0000-0600-0000BF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752,149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円となっており、昨年度から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13,454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121,647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円となっており、類似団体内平均値と比較すると</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6,364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円多くなっている。また、昨年度から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21,413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円減少しており、これは臨時特別給付金事業（子育て世帯や住民税非課税世帯等）が主な要因である。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・普通建設事業費（うち新規整備）は、住民一人当たり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円となっており、類似団体内平均値と比較すると</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17,923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円少なくなっている。また、昨年度から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28,774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円減少しており、これは市営住宅建設事業、保育施設の移転改修事業が主な要因である。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・普通建設事業費（うち更新整備）は、住民一人当たり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86,506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円となっており、類似団体内平均値と比較すると</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34,017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円多くなっている。また、昨年度から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42,066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円増加しており、これは防災行政無線デジタル化整備事業が主な要因である。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24,751
24,165
376.30
20,213,072
18,616,441
1,423,042
10,039,220
20,968,790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4996942"/>
          <a:ext cx="1270" cy="126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2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2650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78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49969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82550</xdr:rowOff>
    </xdr:from>
    <xdr:to>
      <xdr:col>24</xdr:col>
      <xdr:colOff>63500</xdr:colOff>
      <xdr:row>35</xdr:row>
      <xdr:rowOff>108458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867400"/>
          <a:ext cx="7493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853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8747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100076</xdr:rowOff>
    </xdr:from>
    <xdr:to>
      <xdr:col>19</xdr:col>
      <xdr:colOff>177800</xdr:colOff>
      <xdr:row>35</xdr:row>
      <xdr:rowOff>108458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5884926"/>
          <a:ext cx="80645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8853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597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100076</xdr:rowOff>
    </xdr:from>
    <xdr:to>
      <xdr:col>15</xdr:col>
      <xdr:colOff>50800</xdr:colOff>
      <xdr:row>35</xdr:row>
      <xdr:rowOff>103696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884926"/>
          <a:ext cx="79375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910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599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103696</xdr:rowOff>
    </xdr:from>
    <xdr:to>
      <xdr:col>10</xdr:col>
      <xdr:colOff>114300</xdr:colOff>
      <xdr:row>35</xdr:row>
      <xdr:rowOff>137414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888546"/>
          <a:ext cx="8001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8710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59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66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31750</xdr:rowOff>
    </xdr:from>
    <xdr:to>
      <xdr:col>24</xdr:col>
      <xdr:colOff>114300</xdr:colOff>
      <xdr:row>35</xdr:row>
      <xdr:rowOff>133350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54627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57658</xdr:rowOff>
    </xdr:from>
    <xdr:to>
      <xdr:col>20</xdr:col>
      <xdr:colOff>38100</xdr:colOff>
      <xdr:row>35</xdr:row>
      <xdr:rowOff>159258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8425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4335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562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49276</xdr:rowOff>
    </xdr:from>
    <xdr:to>
      <xdr:col>15</xdr:col>
      <xdr:colOff>101600</xdr:colOff>
      <xdr:row>35</xdr:row>
      <xdr:rowOff>150876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8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167403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562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52896</xdr:rowOff>
    </xdr:from>
    <xdr:to>
      <xdr:col>10</xdr:col>
      <xdr:colOff>165100</xdr:colOff>
      <xdr:row>35</xdr:row>
      <xdr:rowOff>154496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8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171023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561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8714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48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8466444"/>
          <a:ext cx="1270" cy="1332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980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9799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8254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84664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169122</xdr:rowOff>
    </xdr:from>
    <xdr:to>
      <xdr:col>24</xdr:col>
      <xdr:colOff>63500</xdr:colOff>
      <xdr:row>59</xdr:row>
      <xdr:rowOff>2771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429000" y="9744922"/>
          <a:ext cx="749300" cy="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95162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9658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84073</xdr:rowOff>
    </xdr:from>
    <xdr:to>
      <xdr:col>19</xdr:col>
      <xdr:colOff>177800</xdr:colOff>
      <xdr:row>58</xdr:row>
      <xdr:rowOff>169122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622550" y="9666223"/>
          <a:ext cx="806450" cy="7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96555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54895" y="94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84073</xdr:rowOff>
    </xdr:from>
    <xdr:to>
      <xdr:col>15</xdr:col>
      <xdr:colOff>50800</xdr:colOff>
      <xdr:row>58</xdr:row>
      <xdr:rowOff>164462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828800" y="9666223"/>
          <a:ext cx="793750" cy="8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9578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61145" y="936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143447</xdr:rowOff>
    </xdr:from>
    <xdr:to>
      <xdr:col>10</xdr:col>
      <xdr:colOff>114300</xdr:colOff>
      <xdr:row>58</xdr:row>
      <xdr:rowOff>164462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028700" y="9725597"/>
          <a:ext cx="800100" cy="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96910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48345" y="947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97044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86911" y="979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123421</xdr:rowOff>
    </xdr:from>
    <xdr:to>
      <xdr:col>24</xdr:col>
      <xdr:colOff>114300</xdr:colOff>
      <xdr:row>59</xdr:row>
      <xdr:rowOff>53571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97055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963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118322</xdr:rowOff>
    </xdr:from>
    <xdr:to>
      <xdr:col>20</xdr:col>
      <xdr:colOff>38100</xdr:colOff>
      <xdr:row>59</xdr:row>
      <xdr:rowOff>48472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97004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39599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87211" y="97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33273</xdr:rowOff>
    </xdr:from>
    <xdr:to>
      <xdr:col>15</xdr:col>
      <xdr:colOff>101600</xdr:colOff>
      <xdr:row>58</xdr:row>
      <xdr:rowOff>134873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96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126000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61145" y="970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113662</xdr:rowOff>
    </xdr:from>
    <xdr:to>
      <xdr:col>10</xdr:col>
      <xdr:colOff>165100</xdr:colOff>
      <xdr:row>59</xdr:row>
      <xdr:rowOff>43812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96958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34939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80661" y="978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92647</xdr:rowOff>
    </xdr:from>
    <xdr:to>
      <xdr:col>6</xdr:col>
      <xdr:colOff>38100</xdr:colOff>
      <xdr:row>59</xdr:row>
      <xdr:rowOff>22797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96747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39324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54595" y="94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8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176395" y="11903350"/>
          <a:ext cx="1270" cy="8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229100" y="1279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2793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229100" y="1169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1903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112250</xdr:rowOff>
    </xdr:from>
    <xdr:to>
      <xdr:col>24</xdr:col>
      <xdr:colOff>63500</xdr:colOff>
      <xdr:row>75</xdr:row>
      <xdr:rowOff>23512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429000" y="12336000"/>
          <a:ext cx="749300" cy="7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229100" y="12477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127500" y="124993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112250</xdr:rowOff>
    </xdr:from>
    <xdr:to>
      <xdr:col>19</xdr:col>
      <xdr:colOff>177800</xdr:colOff>
      <xdr:row>75</xdr:row>
      <xdr:rowOff>78147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622550" y="12336000"/>
          <a:ext cx="806450" cy="13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84550" y="12459023"/>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154895" y="12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78147</xdr:rowOff>
    </xdr:from>
    <xdr:to>
      <xdr:col>15</xdr:col>
      <xdr:colOff>50800</xdr:colOff>
      <xdr:row>75</xdr:row>
      <xdr:rowOff>115267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828800" y="12466997"/>
          <a:ext cx="79375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71750" y="12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61145" y="1267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115267</xdr:rowOff>
    </xdr:from>
    <xdr:to>
      <xdr:col>10</xdr:col>
      <xdr:colOff>114300</xdr:colOff>
      <xdr:row>75</xdr:row>
      <xdr:rowOff>160283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28700" y="12504117"/>
          <a:ext cx="8001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78000" y="1259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48345" y="1268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84250" y="126178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54595" y="12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144162</xdr:rowOff>
    </xdr:from>
    <xdr:to>
      <xdr:col>24</xdr:col>
      <xdr:colOff>114300</xdr:colOff>
      <xdr:row>75</xdr:row>
      <xdr:rowOff>74312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127500" y="123679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167039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229100" y="1222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61450</xdr:rowOff>
    </xdr:from>
    <xdr:to>
      <xdr:col>20</xdr:col>
      <xdr:colOff>38100</xdr:colOff>
      <xdr:row>74</xdr:row>
      <xdr:rowOff>163050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84550" y="1228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8127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154895" y="1206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27347</xdr:rowOff>
    </xdr:from>
    <xdr:to>
      <xdr:col>15</xdr:col>
      <xdr:colOff>101600</xdr:colOff>
      <xdr:row>75</xdr:row>
      <xdr:rowOff>128947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71750" y="1241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145474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61145" y="122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64467</xdr:rowOff>
    </xdr:from>
    <xdr:to>
      <xdr:col>10</xdr:col>
      <xdr:colOff>165100</xdr:colOff>
      <xdr:row>75</xdr:row>
      <xdr:rowOff>166067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78000" y="124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11144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48345" y="1223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109483</xdr:rowOff>
    </xdr:from>
    <xdr:to>
      <xdr:col>6</xdr:col>
      <xdr:colOff>38100</xdr:colOff>
      <xdr:row>76</xdr:row>
      <xdr:rowOff>39633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84250" y="124983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56160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54595" y="1227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4751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176395" y="14989780"/>
          <a:ext cx="1270" cy="14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229100" y="163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08450" y="163930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229100" y="1477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08450" y="14989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24878</xdr:rowOff>
    </xdr:from>
    <xdr:to>
      <xdr:col>24</xdr:col>
      <xdr:colOff>63500</xdr:colOff>
      <xdr:row>98</xdr:row>
      <xdr:rowOff>55190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429000" y="16255478"/>
          <a:ext cx="7493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229100" y="16213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127500" y="1623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55190</xdr:rowOff>
    </xdr:from>
    <xdr:to>
      <xdr:col>19</xdr:col>
      <xdr:colOff>177800</xdr:colOff>
      <xdr:row>98</xdr:row>
      <xdr:rowOff>92295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622550" y="16285790"/>
          <a:ext cx="806450" cy="3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384550" y="162392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187211" y="1633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66890</xdr:rowOff>
    </xdr:from>
    <xdr:to>
      <xdr:col>15</xdr:col>
      <xdr:colOff>50800</xdr:colOff>
      <xdr:row>98</xdr:row>
      <xdr:rowOff>92295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828800" y="16297490"/>
          <a:ext cx="793750" cy="2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571750" y="1626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393461" y="160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66890</xdr:rowOff>
    </xdr:from>
    <xdr:to>
      <xdr:col>10</xdr:col>
      <xdr:colOff>114300</xdr:colOff>
      <xdr:row>98</xdr:row>
      <xdr:rowOff>73648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028700" y="16297490"/>
          <a:ext cx="800100" cy="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778000" y="1626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580661" y="1636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984250" y="162762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786911" y="163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145528</xdr:rowOff>
    </xdr:from>
    <xdr:to>
      <xdr:col>24</xdr:col>
      <xdr:colOff>114300</xdr:colOff>
      <xdr:row>98</xdr:row>
      <xdr:rowOff>75678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127500" y="1620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168405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229100" y="1605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4390</xdr:rowOff>
    </xdr:from>
    <xdr:to>
      <xdr:col>20</xdr:col>
      <xdr:colOff>38100</xdr:colOff>
      <xdr:row>98</xdr:row>
      <xdr:rowOff>105990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384550" y="16234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122517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187211" y="1601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41495</xdr:rowOff>
    </xdr:from>
    <xdr:to>
      <xdr:col>15</xdr:col>
      <xdr:colOff>101600</xdr:colOff>
      <xdr:row>98</xdr:row>
      <xdr:rowOff>143095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571750" y="162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134222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393461" y="1636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16090</xdr:rowOff>
    </xdr:from>
    <xdr:to>
      <xdr:col>10</xdr:col>
      <xdr:colOff>165100</xdr:colOff>
      <xdr:row>98</xdr:row>
      <xdr:rowOff>117690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778000" y="162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134217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580661" y="160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22848</xdr:rowOff>
    </xdr:from>
    <xdr:to>
      <xdr:col>6</xdr:col>
      <xdr:colOff>38100</xdr:colOff>
      <xdr:row>98</xdr:row>
      <xdr:rowOff>124448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984250" y="162534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140975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786911" y="16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427845" y="4980505"/>
          <a:ext cx="1270" cy="1563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9480550" y="476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359900" y="4980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686800" y="65441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9480550" y="6092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398000" y="62343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867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36000" y="62480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6567" y="6029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0802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42250" y="62731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716467" y="6054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286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029450" y="62695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910017" y="6051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235700" y="6271550"/>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116267" y="6053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39800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948055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36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748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029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974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235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174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821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821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4821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427845" y="8403641"/>
          <a:ext cx="1270" cy="13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9480550" y="979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359900" y="9787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9480550" y="818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359900" y="84036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106433</xdr:rowOff>
    </xdr:from>
    <xdr:to>
      <xdr:col>55</xdr:col>
      <xdr:colOff>0</xdr:colOff>
      <xdr:row>55</xdr:row>
      <xdr:rowOff>109938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686800" y="9193283"/>
          <a:ext cx="74295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9480550" y="9371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398000" y="93927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121183</xdr:rowOff>
    </xdr:from>
    <xdr:to>
      <xdr:col>50</xdr:col>
      <xdr:colOff>114300</xdr:colOff>
      <xdr:row>55</xdr:row>
      <xdr:rowOff>109938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86700" y="9042933"/>
          <a:ext cx="800100" cy="15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36000" y="9387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38661" y="947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51090</xdr:rowOff>
    </xdr:from>
    <xdr:to>
      <xdr:col>45</xdr:col>
      <xdr:colOff>177800</xdr:colOff>
      <xdr:row>54</xdr:row>
      <xdr:rowOff>121183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080250" y="8972840"/>
          <a:ext cx="806450" cy="7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42250" y="93975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44911" y="948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123796</xdr:rowOff>
    </xdr:from>
    <xdr:to>
      <xdr:col>41</xdr:col>
      <xdr:colOff>50800</xdr:colOff>
      <xdr:row>54</xdr:row>
      <xdr:rowOff>51090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286500" y="8880446"/>
          <a:ext cx="793750" cy="9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029450" y="942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851161" y="951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235700" y="941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038361" y="950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55633</xdr:rowOff>
    </xdr:from>
    <xdr:to>
      <xdr:col>55</xdr:col>
      <xdr:colOff>50800</xdr:colOff>
      <xdr:row>55</xdr:row>
      <xdr:rowOff>157233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398000" y="91424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78510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9480550" y="900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59138</xdr:rowOff>
    </xdr:from>
    <xdr:to>
      <xdr:col>50</xdr:col>
      <xdr:colOff>165100</xdr:colOff>
      <xdr:row>55</xdr:row>
      <xdr:rowOff>160738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36000" y="91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5815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38661" y="892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70383</xdr:rowOff>
    </xdr:from>
    <xdr:to>
      <xdr:col>46</xdr:col>
      <xdr:colOff>38100</xdr:colOff>
      <xdr:row>55</xdr:row>
      <xdr:rowOff>533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42250" y="89921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17060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44911" y="877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290</xdr:rowOff>
    </xdr:from>
    <xdr:to>
      <xdr:col>41</xdr:col>
      <xdr:colOff>101600</xdr:colOff>
      <xdr:row>54</xdr:row>
      <xdr:rowOff>101890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029450" y="89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118417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851161" y="870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72996</xdr:rowOff>
    </xdr:from>
    <xdr:to>
      <xdr:col>36</xdr:col>
      <xdr:colOff>165100</xdr:colOff>
      <xdr:row>54</xdr:row>
      <xdr:rowOff>3146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235700" y="8829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19673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38361" y="861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427845" y="11966636"/>
          <a:ext cx="1270" cy="1038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9480550" y="1300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359900" y="130053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9480550" y="1174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359900" y="11966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102891</xdr:rowOff>
    </xdr:from>
    <xdr:to>
      <xdr:col>55</xdr:col>
      <xdr:colOff>0</xdr:colOff>
      <xdr:row>77</xdr:row>
      <xdr:rowOff>107555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686800" y="12821941"/>
          <a:ext cx="74295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9480550" y="12820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398000" y="128423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107555</xdr:rowOff>
    </xdr:from>
    <xdr:to>
      <xdr:col>50</xdr:col>
      <xdr:colOff>114300</xdr:colOff>
      <xdr:row>77</xdr:row>
      <xdr:rowOff>121641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86700" y="12826605"/>
          <a:ext cx="8001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36000" y="128382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38661" y="1292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121641</xdr:rowOff>
    </xdr:from>
    <xdr:to>
      <xdr:col>45</xdr:col>
      <xdr:colOff>177800</xdr:colOff>
      <xdr:row>78</xdr:row>
      <xdr:rowOff>11926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080250" y="12840691"/>
          <a:ext cx="806450" cy="5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42250" y="128310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44911" y="1291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11926</xdr:rowOff>
    </xdr:from>
    <xdr:to>
      <xdr:col>41</xdr:col>
      <xdr:colOff>50800</xdr:colOff>
      <xdr:row>78</xdr:row>
      <xdr:rowOff>51402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286500" y="12896076"/>
          <a:ext cx="793750" cy="3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029450" y="128803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851161" y="1296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235700" y="1288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038361" y="1297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52091</xdr:rowOff>
    </xdr:from>
    <xdr:to>
      <xdr:col>55</xdr:col>
      <xdr:colOff>50800</xdr:colOff>
      <xdr:row>77</xdr:row>
      <xdr:rowOff>153691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398000" y="127711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74968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9480550" y="1262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56755</xdr:rowOff>
    </xdr:from>
    <xdr:to>
      <xdr:col>50</xdr:col>
      <xdr:colOff>165100</xdr:colOff>
      <xdr:row>77</xdr:row>
      <xdr:rowOff>158355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36000" y="127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3432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38661" y="125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70841</xdr:rowOff>
    </xdr:from>
    <xdr:to>
      <xdr:col>46</xdr:col>
      <xdr:colOff>38100</xdr:colOff>
      <xdr:row>78</xdr:row>
      <xdr:rowOff>991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42250" y="127898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17518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44911" y="1257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132576</xdr:rowOff>
    </xdr:from>
    <xdr:to>
      <xdr:col>41</xdr:col>
      <xdr:colOff>101600</xdr:colOff>
      <xdr:row>78</xdr:row>
      <xdr:rowOff>62726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029450" y="128516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79253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851161" y="126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602</xdr:rowOff>
    </xdr:from>
    <xdr:to>
      <xdr:col>36</xdr:col>
      <xdr:colOff>165100</xdr:colOff>
      <xdr:row>78</xdr:row>
      <xdr:rowOff>102202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235700" y="1288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118729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38361" y="126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654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72656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625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8215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5970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8215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539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1803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956300" y="15113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41803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5956300" y="14839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418031" y="14697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427845" y="14961197"/>
          <a:ext cx="1270" cy="138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9480550" y="163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359900" y="163427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9480550" y="147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359900" y="14961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59356</xdr:rowOff>
    </xdr:from>
    <xdr:to>
      <xdr:col>55</xdr:col>
      <xdr:colOff>0</xdr:colOff>
      <xdr:row>97</xdr:row>
      <xdr:rowOff>104572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686800" y="15947056"/>
          <a:ext cx="742950" cy="21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9480550" y="1573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398000" y="158885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59356</xdr:rowOff>
    </xdr:from>
    <xdr:to>
      <xdr:col>50</xdr:col>
      <xdr:colOff>114300</xdr:colOff>
      <xdr:row>96</xdr:row>
      <xdr:rowOff>106544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86700" y="15947056"/>
          <a:ext cx="800100" cy="4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36000" y="15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38661" y="1564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162694</xdr:rowOff>
    </xdr:from>
    <xdr:to>
      <xdr:col>45</xdr:col>
      <xdr:colOff>177800</xdr:colOff>
      <xdr:row>96</xdr:row>
      <xdr:rowOff>106544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080250" y="15707494"/>
          <a:ext cx="806450" cy="28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42250" y="159227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44911" y="1569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162694</xdr:rowOff>
    </xdr:from>
    <xdr:to>
      <xdr:col>41</xdr:col>
      <xdr:colOff>50800</xdr:colOff>
      <xdr:row>95</xdr:row>
      <xdr:rowOff>79617</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286500" y="15707494"/>
          <a:ext cx="793750" cy="8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029450" y="159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851161" y="1606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235700" y="159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038361" y="160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53772</xdr:rowOff>
    </xdr:from>
    <xdr:to>
      <xdr:col>55</xdr:col>
      <xdr:colOff>50800</xdr:colOff>
      <xdr:row>97</xdr:row>
      <xdr:rowOff>155372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398000" y="161129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32199</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9480550" y="160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8556</xdr:rowOff>
    </xdr:from>
    <xdr:to>
      <xdr:col>50</xdr:col>
      <xdr:colOff>165100</xdr:colOff>
      <xdr:row>96</xdr:row>
      <xdr:rowOff>110156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36000" y="158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101283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38661" y="1598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55744</xdr:rowOff>
    </xdr:from>
    <xdr:to>
      <xdr:col>46</xdr:col>
      <xdr:colOff>38100</xdr:colOff>
      <xdr:row>96</xdr:row>
      <xdr:rowOff>157344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42250" y="159434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148471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644911" y="160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111894</xdr:rowOff>
    </xdr:from>
    <xdr:to>
      <xdr:col>41</xdr:col>
      <xdr:colOff>101600</xdr:colOff>
      <xdr:row>95</xdr:row>
      <xdr:rowOff>42044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029450" y="156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58571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851161" y="1543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28817</xdr:rowOff>
    </xdr:from>
    <xdr:to>
      <xdr:col>36</xdr:col>
      <xdr:colOff>165100</xdr:colOff>
      <xdr:row>95</xdr:row>
      <xdr:rowOff>130417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235700" y="1574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146944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038361" y="155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698345" y="5157298"/>
          <a:ext cx="1269" cy="1138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4744700" y="630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611350" y="62962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4744700" y="4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611350" y="5157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154044</xdr:rowOff>
    </xdr:from>
    <xdr:to>
      <xdr:col>85</xdr:col>
      <xdr:colOff>127000</xdr:colOff>
      <xdr:row>36</xdr:row>
      <xdr:rowOff>105105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938250" y="5443594"/>
          <a:ext cx="762000" cy="6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4744700" y="5947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649450" y="59624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7093</xdr:rowOff>
    </xdr:from>
    <xdr:to>
      <xdr:col>81</xdr:col>
      <xdr:colOff>50800</xdr:colOff>
      <xdr:row>36</xdr:row>
      <xdr:rowOff>105105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144500" y="5626843"/>
          <a:ext cx="793750" cy="4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887450" y="59518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709161" y="573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7093</xdr:rowOff>
    </xdr:from>
    <xdr:to>
      <xdr:col>76</xdr:col>
      <xdr:colOff>114300</xdr:colOff>
      <xdr:row>36</xdr:row>
      <xdr:rowOff>107029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344400" y="5626843"/>
          <a:ext cx="800100" cy="4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093700" y="59415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896361" y="602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107029</xdr:rowOff>
    </xdr:from>
    <xdr:to>
      <xdr:col>71</xdr:col>
      <xdr:colOff>177800</xdr:colOff>
      <xdr:row>36</xdr:row>
      <xdr:rowOff>146539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1537950" y="6056979"/>
          <a:ext cx="80645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299950" y="59833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102611" y="57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1487150" y="59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308861" y="577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103244</xdr:rowOff>
    </xdr:from>
    <xdr:to>
      <xdr:col>85</xdr:col>
      <xdr:colOff>177800</xdr:colOff>
      <xdr:row>33</xdr:row>
      <xdr:rowOff>33394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649450" y="53927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126121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4744700" y="525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54305</xdr:rowOff>
    </xdr:from>
    <xdr:to>
      <xdr:col>81</xdr:col>
      <xdr:colOff>101600</xdr:colOff>
      <xdr:row>36</xdr:row>
      <xdr:rowOff>155905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887450" y="60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147032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709161" y="609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127743</xdr:rowOff>
    </xdr:from>
    <xdr:to>
      <xdr:col>76</xdr:col>
      <xdr:colOff>165100</xdr:colOff>
      <xdr:row>34</xdr:row>
      <xdr:rowOff>57893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093700" y="55823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74420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896361" y="536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56229</xdr:rowOff>
    </xdr:from>
    <xdr:to>
      <xdr:col>72</xdr:col>
      <xdr:colOff>38100</xdr:colOff>
      <xdr:row>36</xdr:row>
      <xdr:rowOff>157829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299950" y="60061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148956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02611" y="609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95739</xdr:rowOff>
    </xdr:from>
    <xdr:to>
      <xdr:col>67</xdr:col>
      <xdr:colOff>101600</xdr:colOff>
      <xdr:row>37</xdr:row>
      <xdr:rowOff>25889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1487150" y="60456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308861" y="61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73360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7336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73360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698345" y="8323745"/>
          <a:ext cx="1269" cy="149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4744700" y="982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611350" y="98195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4744700" y="810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611350" y="83237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80163</xdr:rowOff>
    </xdr:from>
    <xdr:to>
      <xdr:col>85</xdr:col>
      <xdr:colOff>127000</xdr:colOff>
      <xdr:row>58</xdr:row>
      <xdr:rowOff>65469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938250" y="9497213"/>
          <a:ext cx="762000" cy="1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4744700" y="9182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649450" y="93246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141084</xdr:rowOff>
    </xdr:from>
    <xdr:to>
      <xdr:col>81</xdr:col>
      <xdr:colOff>50800</xdr:colOff>
      <xdr:row>58</xdr:row>
      <xdr:rowOff>65469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144500" y="9558134"/>
          <a:ext cx="793750" cy="8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887450" y="930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709161" y="908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153429</xdr:rowOff>
    </xdr:from>
    <xdr:to>
      <xdr:col>76</xdr:col>
      <xdr:colOff>114300</xdr:colOff>
      <xdr:row>57</xdr:row>
      <xdr:rowOff>141084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344400" y="9405379"/>
          <a:ext cx="800100" cy="15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093700" y="92479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896361" y="902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153429</xdr:rowOff>
    </xdr:from>
    <xdr:to>
      <xdr:col>71</xdr:col>
      <xdr:colOff>177800</xdr:colOff>
      <xdr:row>58</xdr:row>
      <xdr:rowOff>73343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1537950" y="9405379"/>
          <a:ext cx="806450" cy="2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299950" y="92946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102611" y="908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1487150" y="93808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1308861" y="916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29363</xdr:rowOff>
    </xdr:from>
    <xdr:to>
      <xdr:col>85</xdr:col>
      <xdr:colOff>177800</xdr:colOff>
      <xdr:row>57</xdr:row>
      <xdr:rowOff>130963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649450" y="94464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7790</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4744700" y="94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14669</xdr:rowOff>
    </xdr:from>
    <xdr:to>
      <xdr:col>81</xdr:col>
      <xdr:colOff>101600</xdr:colOff>
      <xdr:row>58</xdr:row>
      <xdr:rowOff>116269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887450" y="95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107396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709161" y="968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90284</xdr:rowOff>
    </xdr:from>
    <xdr:to>
      <xdr:col>76</xdr:col>
      <xdr:colOff>165100</xdr:colOff>
      <xdr:row>58</xdr:row>
      <xdr:rowOff>20434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093700" y="9507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11561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896361" y="959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102629</xdr:rowOff>
    </xdr:from>
    <xdr:to>
      <xdr:col>72</xdr:col>
      <xdr:colOff>38100</xdr:colOff>
      <xdr:row>57</xdr:row>
      <xdr:rowOff>32779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299950" y="93545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23906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02611" y="944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22543</xdr:rowOff>
    </xdr:from>
    <xdr:to>
      <xdr:col>67</xdr:col>
      <xdr:colOff>101600</xdr:colOff>
      <xdr:row>58</xdr:row>
      <xdr:rowOff>124143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1487150" y="960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115270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308861" y="969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124130</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698345" y="12017680"/>
          <a:ext cx="1269" cy="10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70807</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4744700" y="117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124130</xdr:rowOff>
    </xdr:from>
    <xdr:to>
      <xdr:col>86</xdr:col>
      <xdr:colOff>25400</xdr:colOff>
      <xdr:row>72</xdr:row>
      <xdr:rowOff>124130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611350" y="12017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126555</xdr:rowOff>
    </xdr:from>
    <xdr:to>
      <xdr:col>85</xdr:col>
      <xdr:colOff>127000</xdr:colOff>
      <xdr:row>78</xdr:row>
      <xdr:rowOff>153264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938250" y="13010705"/>
          <a:ext cx="762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75620</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4744700" y="12794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52743</xdr:rowOff>
    </xdr:from>
    <xdr:to>
      <xdr:col>85</xdr:col>
      <xdr:colOff>177800</xdr:colOff>
      <xdr:row>78</xdr:row>
      <xdr:rowOff>154343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649450" y="1293689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126555</xdr:rowOff>
    </xdr:from>
    <xdr:to>
      <xdr:col>81</xdr:col>
      <xdr:colOff>50800</xdr:colOff>
      <xdr:row>78</xdr:row>
      <xdr:rowOff>130023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144500" y="13010705"/>
          <a:ext cx="79375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37288</xdr:rowOff>
    </xdr:from>
    <xdr:to>
      <xdr:col>81</xdr:col>
      <xdr:colOff>101600</xdr:colOff>
      <xdr:row>78</xdr:row>
      <xdr:rowOff>138888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887450" y="129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155415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709161" y="1270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120193</xdr:rowOff>
    </xdr:from>
    <xdr:to>
      <xdr:col>76</xdr:col>
      <xdr:colOff>114300</xdr:colOff>
      <xdr:row>78</xdr:row>
      <xdr:rowOff>130023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344400" y="12839243"/>
          <a:ext cx="800100" cy="1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48133</xdr:rowOff>
    </xdr:from>
    <xdr:to>
      <xdr:col>76</xdr:col>
      <xdr:colOff>165100</xdr:colOff>
      <xdr:row>78</xdr:row>
      <xdr:rowOff>149733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093700" y="1293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166260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928678" y="1272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62624</xdr:rowOff>
    </xdr:from>
    <xdr:to>
      <xdr:col>71</xdr:col>
      <xdr:colOff>177800</xdr:colOff>
      <xdr:row>77</xdr:row>
      <xdr:rowOff>120193</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1537950" y="11791074"/>
          <a:ext cx="806450" cy="10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36615</xdr:rowOff>
    </xdr:from>
    <xdr:to>
      <xdr:col>72</xdr:col>
      <xdr:colOff>38100</xdr:colOff>
      <xdr:row>78</xdr:row>
      <xdr:rowOff>138215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299950" y="12920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129342</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102611" y="1301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49403</xdr:rowOff>
    </xdr:from>
    <xdr:to>
      <xdr:col>67</xdr:col>
      <xdr:colOff>101600</xdr:colOff>
      <xdr:row>78</xdr:row>
      <xdr:rowOff>151003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1487150" y="1293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142130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322128" y="1302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102464</xdr:rowOff>
    </xdr:from>
    <xdr:to>
      <xdr:col>85</xdr:col>
      <xdr:colOff>177800</xdr:colOff>
      <xdr:row>79</xdr:row>
      <xdr:rowOff>32614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649450" y="129866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31171</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4744700" y="1291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75755</xdr:rowOff>
    </xdr:from>
    <xdr:to>
      <xdr:col>81</xdr:col>
      <xdr:colOff>101600</xdr:colOff>
      <xdr:row>79</xdr:row>
      <xdr:rowOff>5905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887450" y="12959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168482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722428" y="130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79223</xdr:rowOff>
    </xdr:from>
    <xdr:to>
      <xdr:col>76</xdr:col>
      <xdr:colOff>165100</xdr:colOff>
      <xdr:row>79</xdr:row>
      <xdr:rowOff>9373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093700" y="129633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500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928678" y="1304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69393</xdr:rowOff>
    </xdr:from>
    <xdr:to>
      <xdr:col>72</xdr:col>
      <xdr:colOff>38100</xdr:colOff>
      <xdr:row>77</xdr:row>
      <xdr:rowOff>170993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299950" y="127884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16070</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02611" y="1257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11824</xdr:rowOff>
    </xdr:from>
    <xdr:to>
      <xdr:col>67</xdr:col>
      <xdr:colOff>101600</xdr:colOff>
      <xdr:row>71</xdr:row>
      <xdr:rowOff>113424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1487150" y="1174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129951</xdr:rowOff>
    </xdr:from>
    <xdr:ext cx="599010"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276545" y="1152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6694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6694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6694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06694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698345" y="14809370"/>
          <a:ext cx="1269" cy="158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4744700" y="164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611350" y="163969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4744700" y="1459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611350" y="14809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4251</xdr:rowOff>
    </xdr:from>
    <xdr:to>
      <xdr:col>85</xdr:col>
      <xdr:colOff>127000</xdr:colOff>
      <xdr:row>98</xdr:row>
      <xdr:rowOff>19093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938250" y="16234851"/>
          <a:ext cx="762000" cy="1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4744700" y="1617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649450" y="161968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19093</xdr:rowOff>
    </xdr:from>
    <xdr:to>
      <xdr:col>81</xdr:col>
      <xdr:colOff>50800</xdr:colOff>
      <xdr:row>98</xdr:row>
      <xdr:rowOff>46901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144500" y="16249693"/>
          <a:ext cx="79375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887450" y="16205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709161" y="1629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44360</xdr:rowOff>
    </xdr:from>
    <xdr:to>
      <xdr:col>76</xdr:col>
      <xdr:colOff>114300</xdr:colOff>
      <xdr:row>98</xdr:row>
      <xdr:rowOff>46901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344400" y="16274960"/>
          <a:ext cx="8001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093700" y="1621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896361" y="1599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44360</xdr:rowOff>
    </xdr:from>
    <xdr:to>
      <xdr:col>71</xdr:col>
      <xdr:colOff>177800</xdr:colOff>
      <xdr:row>98</xdr:row>
      <xdr:rowOff>71819</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1537950" y="16274960"/>
          <a:ext cx="806450" cy="2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299950" y="16224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102611" y="1631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1487150" y="1622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1308861" y="1599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124901</xdr:rowOff>
    </xdr:from>
    <xdr:to>
      <xdr:col>85</xdr:col>
      <xdr:colOff>177800</xdr:colOff>
      <xdr:row>98</xdr:row>
      <xdr:rowOff>55051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649450" y="1618405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147778</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4744700" y="1603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139743</xdr:rowOff>
    </xdr:from>
    <xdr:to>
      <xdr:col>81</xdr:col>
      <xdr:colOff>101600</xdr:colOff>
      <xdr:row>98</xdr:row>
      <xdr:rowOff>69893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887450" y="1619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86420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709161" y="1597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167551</xdr:rowOff>
    </xdr:from>
    <xdr:to>
      <xdr:col>76</xdr:col>
      <xdr:colOff>165100</xdr:colOff>
      <xdr:row>98</xdr:row>
      <xdr:rowOff>97701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093700" y="162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88828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896361" y="163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165010</xdr:rowOff>
    </xdr:from>
    <xdr:to>
      <xdr:col>72</xdr:col>
      <xdr:colOff>38100</xdr:colOff>
      <xdr:row>98</xdr:row>
      <xdr:rowOff>95160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299950" y="16224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111687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102611" y="1599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21019</xdr:rowOff>
    </xdr:from>
    <xdr:to>
      <xdr:col>67</xdr:col>
      <xdr:colOff>101600</xdr:colOff>
      <xdr:row>98</xdr:row>
      <xdr:rowOff>122619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1487150" y="162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113746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1308861" y="1634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949795" y="4962256"/>
          <a:ext cx="1269" cy="145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0002500" y="64554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0002500" y="475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881850" y="49622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0002500" y="62141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900900" y="6356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157950" y="63634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051783" y="6145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345150" y="63567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25717" y="6138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7551400" y="6358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7431967" y="6139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6757650" y="63543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6631867" y="6135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0002500" y="6334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6049171" y="9396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6049171" y="9082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6049171" y="8762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6049171" y="8448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5985051" y="8134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flipV="1">
          <a:off x="19949795" y="8349778"/>
          <a:ext cx="1269" cy="149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0002500" y="98930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0002500" y="813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881850" y="8349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202400" y="9846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0002500" y="964543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9009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395950" y="9846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157950" y="97871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051783" y="9575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7602200" y="9846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345150" y="978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258033" y="95744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6802100" y="9846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7551400" y="978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7464283" y="95728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6757650" y="97845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6651483" y="9572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9009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0002500" y="97660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157950" y="9795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0841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34515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2903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75514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74902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6757650" y="9795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66838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237,913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円となっており、類似団体内平均値と比較すると</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30,141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円多くなっている。また、昨年度から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18,091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円減少しており、これは臨時特別給付金事業（子育て世帯や住民税非課税世帯等）が主な要因である。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39,688</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円となっており、類似団体内平均値と比較すると</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23,561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円少なくなっている。また、昨年度から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22,747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円減少しており、これは市営住宅建設事業が主な要因である。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57,247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円となっており、類似団体内平均値と比較すると</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31,236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円多くなっている。また、昨年度から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33,431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円増加しており、これは防災行政無線デジタル化整備事業が主な要因である。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財政調整基金は取り崩しを行わず、</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億円の基金積立を行ったため残高が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歳入は新型コロナウイルス感染症対策関連の国庫支出金等により減少したが、歳出は昨年度とほぼ同額となったため、実質収支額は前年度より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％増加し、実質単年度収支は＋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R03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下水道事業特別会計は、新型コロナウイルス感染症に係る「まん延防止措置等重点措置」等の影響により、下水道使用料収入実績が見込みを大幅に下回り、マイナス収支となった。</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26.132\_NAS_Media\&#20196;&#21644;&#65301;&#24180;&#24230;\03%20&#26222;&#36890;&#20250;&#35336;&#27770;&#31639;&#32113;&#35336;&#65288;R4&#27770;&#31639;&#65289;\08-2%20&#20196;&#21644;4&#24180;&#24230;&#36001;&#25919;&#29366;&#27841;&#36039;&#26009;&#38598;\05%20&#27770;&#35009;\&#36001;&#25919;&#29366;&#27841;&#36039;&#26009;&#38598;\&#12304;&#36001;&#25919;&#29366;&#27841;&#36039;&#26009;&#38598;&#12305;_432148_&#38463;&#34311;&#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110252</v>
          </cell>
          <cell r="F3">
            <v>85173</v>
          </cell>
        </row>
        <row r="5">
          <cell r="A5" t="str">
            <v xml:space="preserve"> R01</v>
          </cell>
          <cell r="D5">
            <v>166266</v>
          </cell>
          <cell r="F5">
            <v>94081</v>
          </cell>
        </row>
        <row r="7">
          <cell r="A7" t="str">
            <v xml:space="preserve"> R02</v>
          </cell>
          <cell r="D7">
            <v>124546</v>
          </cell>
          <cell r="F7">
            <v>92632</v>
          </cell>
        </row>
        <row r="9">
          <cell r="A9" t="str">
            <v xml:space="preserve"> R03</v>
          </cell>
          <cell r="D9">
            <v>78910</v>
          </cell>
          <cell r="F9">
            <v>96469</v>
          </cell>
        </row>
        <row r="11">
          <cell r="A11" t="str">
            <v xml:space="preserve"> R04</v>
          </cell>
          <cell r="D11">
            <v>98596</v>
          </cell>
          <cell r="F11">
            <v>85743</v>
          </cell>
        </row>
        <row r="18">
          <cell r="B18" t="str">
            <v>H30</v>
          </cell>
          <cell r="C18" t="str">
            <v>R01</v>
          </cell>
          <cell r="D18" t="str">
            <v>R02</v>
          </cell>
          <cell r="E18" t="str">
            <v>R03</v>
          </cell>
          <cell r="F18" t="str">
            <v>R04</v>
          </cell>
        </row>
        <row r="19">
          <cell r="A19" t="str">
            <v>実質収支額</v>
          </cell>
          <cell r="B19">
            <v>14.8</v>
          </cell>
          <cell r="C19">
            <v>8.49</v>
          </cell>
          <cell r="D19">
            <v>11.25</v>
          </cell>
          <cell r="E19">
            <v>13.02</v>
          </cell>
          <cell r="F19">
            <v>14.17</v>
          </cell>
        </row>
        <row r="20">
          <cell r="A20" t="str">
            <v>財政調整基金残高</v>
          </cell>
          <cell r="B20">
            <v>16.54</v>
          </cell>
          <cell r="C20">
            <v>16.28</v>
          </cell>
          <cell r="D20">
            <v>15.91</v>
          </cell>
          <cell r="E20">
            <v>17.059999999999999</v>
          </cell>
          <cell r="F20">
            <v>19.399999999999999</v>
          </cell>
        </row>
        <row r="21">
          <cell r="A21" t="str">
            <v>実質単年度収支</v>
          </cell>
          <cell r="B21">
            <v>2.15</v>
          </cell>
          <cell r="C21">
            <v>-6.07</v>
          </cell>
          <cell r="D21">
            <v>2.96</v>
          </cell>
          <cell r="E21">
            <v>4.3</v>
          </cell>
          <cell r="F21">
            <v>2.88</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阿蘇山観光事業特別会計</v>
          </cell>
          <cell r="B29" t="e">
            <v>#N/A</v>
          </cell>
          <cell r="C29">
            <v>0.09</v>
          </cell>
          <cell r="D29" t="e">
            <v>#N/A</v>
          </cell>
          <cell r="E29">
            <v>0</v>
          </cell>
          <cell r="F29" t="e">
            <v>#N/A</v>
          </cell>
          <cell r="G29">
            <v>0</v>
          </cell>
          <cell r="H29" t="e">
            <v>#N/A</v>
          </cell>
          <cell r="I29">
            <v>0</v>
          </cell>
          <cell r="J29" t="e">
            <v>#N/A</v>
          </cell>
          <cell r="K29">
            <v>0</v>
          </cell>
        </row>
        <row r="30">
          <cell r="A30" t="str">
            <v>後期高齢者医療事業特別会計</v>
          </cell>
          <cell r="B30" t="e">
            <v>#N/A</v>
          </cell>
          <cell r="C30">
            <v>0.09</v>
          </cell>
          <cell r="D30" t="e">
            <v>#N/A</v>
          </cell>
          <cell r="E30">
            <v>0.09</v>
          </cell>
          <cell r="F30" t="e">
            <v>#N/A</v>
          </cell>
          <cell r="G30">
            <v>0.1</v>
          </cell>
          <cell r="H30" t="e">
            <v>#N/A</v>
          </cell>
          <cell r="I30">
            <v>0.09</v>
          </cell>
          <cell r="J30" t="e">
            <v>#N/A</v>
          </cell>
          <cell r="K30">
            <v>0.14000000000000001</v>
          </cell>
        </row>
        <row r="31">
          <cell r="A31" t="str">
            <v>下水道事業特別会計</v>
          </cell>
          <cell r="B31" t="e">
            <v>#N/A</v>
          </cell>
          <cell r="C31">
            <v>0.83</v>
          </cell>
          <cell r="D31" t="e">
            <v>#N/A</v>
          </cell>
          <cell r="E31">
            <v>0.88</v>
          </cell>
          <cell r="F31" t="e">
            <v>#N/A</v>
          </cell>
          <cell r="G31">
            <v>0.41</v>
          </cell>
          <cell r="H31">
            <v>0.06</v>
          </cell>
          <cell r="I31" t="e">
            <v>#N/A</v>
          </cell>
          <cell r="J31" t="e">
            <v>#N/A</v>
          </cell>
          <cell r="K31">
            <v>0.16</v>
          </cell>
        </row>
        <row r="32">
          <cell r="A32" t="str">
            <v>国民健康保険事業特別会計</v>
          </cell>
          <cell r="B32" t="e">
            <v>#N/A</v>
          </cell>
          <cell r="C32">
            <v>2.04</v>
          </cell>
          <cell r="D32" t="e">
            <v>#N/A</v>
          </cell>
          <cell r="E32">
            <v>1.63</v>
          </cell>
          <cell r="F32" t="e">
            <v>#N/A</v>
          </cell>
          <cell r="G32">
            <v>0.85</v>
          </cell>
          <cell r="H32" t="e">
            <v>#N/A</v>
          </cell>
          <cell r="I32">
            <v>0.81</v>
          </cell>
          <cell r="J32" t="e">
            <v>#N/A</v>
          </cell>
          <cell r="K32">
            <v>0.72</v>
          </cell>
        </row>
        <row r="33">
          <cell r="A33" t="str">
            <v>介護保険事業特別会計</v>
          </cell>
          <cell r="B33" t="e">
            <v>#N/A</v>
          </cell>
          <cell r="C33">
            <v>2.66</v>
          </cell>
          <cell r="D33" t="e">
            <v>#N/A</v>
          </cell>
          <cell r="E33">
            <v>2.68</v>
          </cell>
          <cell r="F33" t="e">
            <v>#N/A</v>
          </cell>
          <cell r="G33">
            <v>2.54</v>
          </cell>
          <cell r="H33" t="e">
            <v>#N/A</v>
          </cell>
          <cell r="I33">
            <v>1.38</v>
          </cell>
          <cell r="J33" t="e">
            <v>#N/A</v>
          </cell>
          <cell r="K33">
            <v>2.98</v>
          </cell>
        </row>
        <row r="34">
          <cell r="A34" t="str">
            <v>水道事業会計</v>
          </cell>
          <cell r="B34" t="e">
            <v>#N/A</v>
          </cell>
          <cell r="C34">
            <v>9.48</v>
          </cell>
          <cell r="D34" t="e">
            <v>#N/A</v>
          </cell>
          <cell r="E34">
            <v>8.2799999999999994</v>
          </cell>
          <cell r="F34" t="e">
            <v>#N/A</v>
          </cell>
          <cell r="G34">
            <v>8.1300000000000008</v>
          </cell>
          <cell r="H34" t="e">
            <v>#N/A</v>
          </cell>
          <cell r="I34">
            <v>7.64</v>
          </cell>
          <cell r="J34" t="e">
            <v>#N/A</v>
          </cell>
          <cell r="K34">
            <v>8.06</v>
          </cell>
        </row>
        <row r="35">
          <cell r="A35" t="str">
            <v>病院事業会計</v>
          </cell>
          <cell r="B35" t="e">
            <v>#N/A</v>
          </cell>
          <cell r="C35">
            <v>0.67</v>
          </cell>
          <cell r="D35" t="e">
            <v>#N/A</v>
          </cell>
          <cell r="E35">
            <v>0.48</v>
          </cell>
          <cell r="F35" t="e">
            <v>#N/A</v>
          </cell>
          <cell r="G35">
            <v>5.29</v>
          </cell>
          <cell r="H35" t="e">
            <v>#N/A</v>
          </cell>
          <cell r="I35">
            <v>10.28</v>
          </cell>
          <cell r="J35" t="e">
            <v>#N/A</v>
          </cell>
          <cell r="K35">
            <v>10.67</v>
          </cell>
        </row>
        <row r="36">
          <cell r="A36" t="str">
            <v>一般会計</v>
          </cell>
          <cell r="B36" t="e">
            <v>#N/A</v>
          </cell>
          <cell r="C36">
            <v>14.79</v>
          </cell>
          <cell r="D36" t="e">
            <v>#N/A</v>
          </cell>
          <cell r="E36">
            <v>9.1</v>
          </cell>
          <cell r="F36" t="e">
            <v>#N/A</v>
          </cell>
          <cell r="G36">
            <v>11.24</v>
          </cell>
          <cell r="H36" t="e">
            <v>#N/A</v>
          </cell>
          <cell r="I36">
            <v>13.02</v>
          </cell>
          <cell r="J36" t="e">
            <v>#N/A</v>
          </cell>
          <cell r="K36">
            <v>14.17</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1567</v>
          </cell>
          <cell r="G42">
            <v>1693</v>
          </cell>
          <cell r="J42">
            <v>1670</v>
          </cell>
          <cell r="M42">
            <v>1808</v>
          </cell>
          <cell r="P42">
            <v>1789</v>
          </cell>
        </row>
        <row r="43">
          <cell r="A43" t="str">
            <v>一時借入金の利子</v>
          </cell>
          <cell r="B43" t="str">
            <v>-</v>
          </cell>
          <cell r="E43" t="str">
            <v>-</v>
          </cell>
          <cell r="H43" t="str">
            <v>-</v>
          </cell>
          <cell r="K43" t="str">
            <v>-</v>
          </cell>
          <cell r="N43" t="str">
            <v>-</v>
          </cell>
        </row>
        <row r="44">
          <cell r="A44" t="str">
            <v>債務負担行為に基づく支出額</v>
          </cell>
          <cell r="B44">
            <v>24</v>
          </cell>
          <cell r="E44">
            <v>24</v>
          </cell>
          <cell r="H44">
            <v>24</v>
          </cell>
          <cell r="K44">
            <v>23</v>
          </cell>
          <cell r="N44">
            <v>23</v>
          </cell>
        </row>
        <row r="45">
          <cell r="A45" t="str">
            <v>組合等が起こした地方債の元利償還金に対する負担金等</v>
          </cell>
          <cell r="B45">
            <v>198</v>
          </cell>
          <cell r="E45">
            <v>192</v>
          </cell>
          <cell r="H45">
            <v>225</v>
          </cell>
          <cell r="K45">
            <v>192</v>
          </cell>
          <cell r="N45">
            <v>139</v>
          </cell>
        </row>
        <row r="46">
          <cell r="A46" t="str">
            <v>公営企業債の元利償還金に対する繰入金</v>
          </cell>
          <cell r="B46">
            <v>313</v>
          </cell>
          <cell r="E46">
            <v>325</v>
          </cell>
          <cell r="H46">
            <v>347</v>
          </cell>
          <cell r="K46">
            <v>358</v>
          </cell>
          <cell r="N46">
            <v>365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1607</v>
          </cell>
          <cell r="E49">
            <v>1794</v>
          </cell>
          <cell r="H49">
            <v>1743</v>
          </cell>
          <cell r="K49">
            <v>1940</v>
          </cell>
          <cell r="N49">
            <v>2017</v>
          </cell>
        </row>
        <row r="50">
          <cell r="A50" t="str">
            <v>実質公債費比率の分子</v>
          </cell>
          <cell r="B50" t="e">
            <v>#N/A</v>
          </cell>
          <cell r="C50">
            <v>575</v>
          </cell>
          <cell r="D50" t="e">
            <v>#N/A</v>
          </cell>
          <cell r="E50" t="e">
            <v>#N/A</v>
          </cell>
          <cell r="F50">
            <v>642</v>
          </cell>
          <cell r="G50" t="e">
            <v>#N/A</v>
          </cell>
          <cell r="H50" t="e">
            <v>#N/A</v>
          </cell>
          <cell r="I50">
            <v>669</v>
          </cell>
          <cell r="J50" t="e">
            <v>#N/A</v>
          </cell>
          <cell r="K50" t="e">
            <v>#N/A</v>
          </cell>
          <cell r="L50">
            <v>705</v>
          </cell>
          <cell r="M50" t="e">
            <v>#N/A</v>
          </cell>
          <cell r="N50" t="e">
            <v>#N/A</v>
          </cell>
          <cell r="O50">
            <v>755</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18608</v>
          </cell>
          <cell r="G56">
            <v>18627</v>
          </cell>
          <cell r="J56">
            <v>19952</v>
          </cell>
          <cell r="M56">
            <v>19187</v>
          </cell>
          <cell r="P56">
            <v>18199</v>
          </cell>
        </row>
        <row r="57">
          <cell r="A57" t="str">
            <v>充当可能特定歳入</v>
          </cell>
          <cell r="D57">
            <v>1391</v>
          </cell>
          <cell r="G57">
            <v>1744</v>
          </cell>
          <cell r="J57">
            <v>1822</v>
          </cell>
          <cell r="M57">
            <v>2048</v>
          </cell>
          <cell r="P57">
            <v>1702</v>
          </cell>
        </row>
        <row r="58">
          <cell r="A58" t="str">
            <v>充当可能基金</v>
          </cell>
          <cell r="D58">
            <v>2813</v>
          </cell>
          <cell r="G58">
            <v>3396</v>
          </cell>
          <cell r="J58">
            <v>3456</v>
          </cell>
          <cell r="M58">
            <v>3739</v>
          </cell>
          <cell r="P58">
            <v>4300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142</v>
          </cell>
          <cell r="E61">
            <v>124</v>
          </cell>
          <cell r="H61">
            <v>105</v>
          </cell>
          <cell r="K61">
            <v>85</v>
          </cell>
          <cell r="N61">
            <v>85</v>
          </cell>
        </row>
        <row r="62">
          <cell r="A62" t="str">
            <v>退職手当負担見込額</v>
          </cell>
          <cell r="B62">
            <v>2667</v>
          </cell>
          <cell r="E62">
            <v>2653</v>
          </cell>
          <cell r="H62">
            <v>2324</v>
          </cell>
          <cell r="K62">
            <v>1932</v>
          </cell>
          <cell r="N62">
            <v>1871</v>
          </cell>
        </row>
        <row r="63">
          <cell r="A63" t="str">
            <v>組合等負担等見込額</v>
          </cell>
          <cell r="B63">
            <v>1478</v>
          </cell>
          <cell r="E63">
            <v>1340</v>
          </cell>
          <cell r="H63">
            <v>1082</v>
          </cell>
          <cell r="K63">
            <v>1164</v>
          </cell>
          <cell r="N63">
            <v>1336</v>
          </cell>
        </row>
        <row r="64">
          <cell r="A64" t="str">
            <v>公営企業債等繰入見込額</v>
          </cell>
          <cell r="B64">
            <v>4545</v>
          </cell>
          <cell r="E64">
            <v>4407</v>
          </cell>
          <cell r="H64">
            <v>4537</v>
          </cell>
          <cell r="K64">
            <v>4458</v>
          </cell>
          <cell r="N64">
            <v>4346</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20735</v>
          </cell>
          <cell r="E66">
            <v>21521</v>
          </cell>
          <cell r="H66">
            <v>22163</v>
          </cell>
          <cell r="K66">
            <v>21381</v>
          </cell>
          <cell r="N66">
            <v>20969</v>
          </cell>
        </row>
        <row r="67">
          <cell r="A67" t="str">
            <v>将来負担比率の分子</v>
          </cell>
          <cell r="B67" t="e">
            <v>#N/A</v>
          </cell>
          <cell r="C67">
            <v>6755</v>
          </cell>
          <cell r="D67" t="e">
            <v>#N/A</v>
          </cell>
          <cell r="E67" t="e">
            <v>#N/A</v>
          </cell>
          <cell r="F67">
            <v>6277</v>
          </cell>
          <cell r="G67" t="e">
            <v>#N/A</v>
          </cell>
          <cell r="H67" t="e">
            <v>#N/A</v>
          </cell>
          <cell r="I67">
            <v>4981</v>
          </cell>
          <cell r="J67" t="e">
            <v>#N/A</v>
          </cell>
          <cell r="K67" t="e">
            <v>#N/A</v>
          </cell>
          <cell r="L67">
            <v>4047</v>
          </cell>
          <cell r="M67" t="e">
            <v>#N/A</v>
          </cell>
          <cell r="N67" t="e">
            <v>#N/A</v>
          </cell>
          <cell r="O67">
            <v>4405</v>
          </cell>
          <cell r="P67" t="e">
            <v>#N/A</v>
          </cell>
        </row>
        <row r="71">
          <cell r="B71" t="str">
            <v>R02</v>
          </cell>
          <cell r="C71" t="str">
            <v>R03</v>
          </cell>
          <cell r="D71" t="str">
            <v>R04</v>
          </cell>
        </row>
        <row r="72">
          <cell r="A72" t="str">
            <v>財政調整基金</v>
          </cell>
          <cell r="B72">
            <v>1548</v>
          </cell>
          <cell r="C72">
            <v>1748</v>
          </cell>
          <cell r="D72">
            <v>1948</v>
          </cell>
        </row>
        <row r="73">
          <cell r="A73" t="str">
            <v>減債基金</v>
          </cell>
          <cell r="B73">
            <v>120</v>
          </cell>
          <cell r="C73">
            <v>120</v>
          </cell>
          <cell r="D73">
            <v>120</v>
          </cell>
        </row>
        <row r="74">
          <cell r="A74" t="str">
            <v>その他特定目的基金</v>
          </cell>
          <cell r="B74">
            <v>3016</v>
          </cell>
          <cell r="C74">
            <v>2787</v>
          </cell>
          <cell r="D74">
            <v>2949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7" workbookViewId="0"/>
  </sheetViews>
  <sheetFormatPr defaultColWidth="0" defaultRowHeight="11" zeroHeight="1" x14ac:dyDescent="0.2"/>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x14ac:dyDescent="0.2">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x14ac:dyDescent="0.25">
      <c r="B2" s="64" t="s">
        <v>18</v>
      </c>
      <c r="C2" s="64"/>
      <c r="D2" s="65"/>
    </row>
    <row r="3" spans="1:119" ht="18.75" customHeight="1" thickBot="1" x14ac:dyDescent="0.25">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2">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20213072</v>
      </c>
      <c r="BO4" s="92"/>
      <c r="BP4" s="92"/>
      <c r="BQ4" s="92"/>
      <c r="BR4" s="92"/>
      <c r="BS4" s="92"/>
      <c r="BT4" s="92"/>
      <c r="BU4" s="93"/>
      <c r="BV4" s="91">
        <v>20351465</v>
      </c>
      <c r="BW4" s="92"/>
      <c r="BX4" s="92"/>
      <c r="BY4" s="92"/>
      <c r="BZ4" s="92"/>
      <c r="CA4" s="92"/>
      <c r="CB4" s="92"/>
      <c r="CC4" s="93"/>
      <c r="CD4" s="94" t="s">
        <v>30</v>
      </c>
      <c r="CE4" s="95"/>
      <c r="CF4" s="95"/>
      <c r="CG4" s="95"/>
      <c r="CH4" s="95"/>
      <c r="CI4" s="95"/>
      <c r="CJ4" s="95"/>
      <c r="CK4" s="95"/>
      <c r="CL4" s="95"/>
      <c r="CM4" s="95"/>
      <c r="CN4" s="95"/>
      <c r="CO4" s="95"/>
      <c r="CP4" s="95"/>
      <c r="CQ4" s="95"/>
      <c r="CR4" s="95"/>
      <c r="CS4" s="96"/>
      <c r="CT4" s="97">
        <v>14.2</v>
      </c>
      <c r="CU4" s="98"/>
      <c r="CV4" s="98"/>
      <c r="CW4" s="98"/>
      <c r="CX4" s="98"/>
      <c r="CY4" s="98"/>
      <c r="CZ4" s="98"/>
      <c r="DA4" s="99"/>
      <c r="DB4" s="97">
        <v>13</v>
      </c>
      <c r="DC4" s="98"/>
      <c r="DD4" s="98"/>
      <c r="DE4" s="98"/>
      <c r="DF4" s="98"/>
      <c r="DG4" s="98"/>
      <c r="DH4" s="98"/>
      <c r="DI4" s="99"/>
    </row>
    <row r="5" spans="1:119" ht="18.75" customHeight="1" x14ac:dyDescent="0.2">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18616441</v>
      </c>
      <c r="BO5" s="114"/>
      <c r="BP5" s="114"/>
      <c r="BQ5" s="114"/>
      <c r="BR5" s="114"/>
      <c r="BS5" s="114"/>
      <c r="BT5" s="114"/>
      <c r="BU5" s="115"/>
      <c r="BV5" s="113">
        <v>18624727</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92.9</v>
      </c>
      <c r="CU5" s="120"/>
      <c r="CV5" s="120"/>
      <c r="CW5" s="120"/>
      <c r="CX5" s="120"/>
      <c r="CY5" s="120"/>
      <c r="CZ5" s="120"/>
      <c r="DA5" s="121"/>
      <c r="DB5" s="119">
        <v>92</v>
      </c>
      <c r="DC5" s="120"/>
      <c r="DD5" s="120"/>
      <c r="DE5" s="120"/>
      <c r="DF5" s="120"/>
      <c r="DG5" s="120"/>
      <c r="DH5" s="120"/>
      <c r="DI5" s="121"/>
    </row>
    <row r="6" spans="1:119" ht="18.75" customHeight="1" x14ac:dyDescent="0.2">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1596631</v>
      </c>
      <c r="BO6" s="114"/>
      <c r="BP6" s="114"/>
      <c r="BQ6" s="114"/>
      <c r="BR6" s="114"/>
      <c r="BS6" s="114"/>
      <c r="BT6" s="114"/>
      <c r="BU6" s="115"/>
      <c r="BV6" s="113">
        <v>1726738</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94</v>
      </c>
      <c r="CU6" s="133"/>
      <c r="CV6" s="133"/>
      <c r="CW6" s="133"/>
      <c r="CX6" s="133"/>
      <c r="CY6" s="133"/>
      <c r="CZ6" s="133"/>
      <c r="DA6" s="134"/>
      <c r="DB6" s="132">
        <v>94.9</v>
      </c>
      <c r="DC6" s="133"/>
      <c r="DD6" s="133"/>
      <c r="DE6" s="133"/>
      <c r="DF6" s="133"/>
      <c r="DG6" s="133"/>
      <c r="DH6" s="133"/>
      <c r="DI6" s="134"/>
    </row>
    <row r="7" spans="1:119" ht="18.75" customHeight="1" x14ac:dyDescent="0.2">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173589</v>
      </c>
      <c r="BO7" s="114"/>
      <c r="BP7" s="114"/>
      <c r="BQ7" s="114"/>
      <c r="BR7" s="114"/>
      <c r="BS7" s="114"/>
      <c r="BT7" s="114"/>
      <c r="BU7" s="115"/>
      <c r="BV7" s="113">
        <v>392254</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10039220</v>
      </c>
      <c r="CU7" s="114"/>
      <c r="CV7" s="114"/>
      <c r="CW7" s="114"/>
      <c r="CX7" s="114"/>
      <c r="CY7" s="114"/>
      <c r="CZ7" s="114"/>
      <c r="DA7" s="115"/>
      <c r="DB7" s="113">
        <v>10246843</v>
      </c>
      <c r="DC7" s="114"/>
      <c r="DD7" s="114"/>
      <c r="DE7" s="114"/>
      <c r="DF7" s="114"/>
      <c r="DG7" s="114"/>
      <c r="DH7" s="114"/>
      <c r="DI7" s="115"/>
    </row>
    <row r="8" spans="1:119" ht="18.75" customHeight="1" thickBot="1" x14ac:dyDescent="0.25">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1423042</v>
      </c>
      <c r="BO8" s="114"/>
      <c r="BP8" s="114"/>
      <c r="BQ8" s="114"/>
      <c r="BR8" s="114"/>
      <c r="BS8" s="114"/>
      <c r="BT8" s="114"/>
      <c r="BU8" s="115"/>
      <c r="BV8" s="113">
        <v>1334484</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0.35</v>
      </c>
      <c r="CU8" s="149"/>
      <c r="CV8" s="149"/>
      <c r="CW8" s="149"/>
      <c r="CX8" s="149"/>
      <c r="CY8" s="149"/>
      <c r="CZ8" s="149"/>
      <c r="DA8" s="150"/>
      <c r="DB8" s="148">
        <v>0.35</v>
      </c>
      <c r="DC8" s="149"/>
      <c r="DD8" s="149"/>
      <c r="DE8" s="149"/>
      <c r="DF8" s="149"/>
      <c r="DG8" s="149"/>
      <c r="DH8" s="149"/>
      <c r="DI8" s="150"/>
    </row>
    <row r="9" spans="1:119" ht="18.75" customHeight="1" thickBot="1" x14ac:dyDescent="0.25">
      <c r="A9" s="63"/>
      <c r="B9" s="74" t="s">
        <v>48</v>
      </c>
      <c r="C9" s="75"/>
      <c r="D9" s="75"/>
      <c r="E9" s="75"/>
      <c r="F9" s="75"/>
      <c r="G9" s="75"/>
      <c r="H9" s="75"/>
      <c r="I9" s="75"/>
      <c r="J9" s="75"/>
      <c r="K9" s="151"/>
      <c r="L9" s="152" t="s">
        <v>49</v>
      </c>
      <c r="M9" s="153"/>
      <c r="N9" s="153"/>
      <c r="O9" s="153"/>
      <c r="P9" s="153"/>
      <c r="Q9" s="154"/>
      <c r="R9" s="155">
        <v>24930</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88558</v>
      </c>
      <c r="BO9" s="114"/>
      <c r="BP9" s="114"/>
      <c r="BQ9" s="114"/>
      <c r="BR9" s="114"/>
      <c r="BS9" s="114"/>
      <c r="BT9" s="114"/>
      <c r="BU9" s="115"/>
      <c r="BV9" s="113">
        <v>240668</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14.5</v>
      </c>
      <c r="CU9" s="120"/>
      <c r="CV9" s="120"/>
      <c r="CW9" s="120"/>
      <c r="CX9" s="120"/>
      <c r="CY9" s="120"/>
      <c r="CZ9" s="120"/>
      <c r="DA9" s="121"/>
      <c r="DB9" s="119">
        <v>13.7</v>
      </c>
      <c r="DC9" s="120"/>
      <c r="DD9" s="120"/>
      <c r="DE9" s="120"/>
      <c r="DF9" s="120"/>
      <c r="DG9" s="120"/>
      <c r="DH9" s="120"/>
      <c r="DI9" s="121"/>
    </row>
    <row r="10" spans="1:119" ht="18.75" customHeight="1" thickBot="1" x14ac:dyDescent="0.25">
      <c r="A10" s="63"/>
      <c r="B10" s="74"/>
      <c r="C10" s="75"/>
      <c r="D10" s="75"/>
      <c r="E10" s="75"/>
      <c r="F10" s="75"/>
      <c r="G10" s="75"/>
      <c r="H10" s="75"/>
      <c r="I10" s="75"/>
      <c r="J10" s="75"/>
      <c r="K10" s="151"/>
      <c r="L10" s="158" t="s">
        <v>54</v>
      </c>
      <c r="M10" s="106"/>
      <c r="N10" s="106"/>
      <c r="O10" s="106"/>
      <c r="P10" s="106"/>
      <c r="Q10" s="107"/>
      <c r="R10" s="159">
        <v>27018</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200133</v>
      </c>
      <c r="BO10" s="114"/>
      <c r="BP10" s="114"/>
      <c r="BQ10" s="114"/>
      <c r="BR10" s="114"/>
      <c r="BS10" s="114"/>
      <c r="BT10" s="114"/>
      <c r="BU10" s="115"/>
      <c r="BV10" s="113">
        <v>200237</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5">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56</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2">
      <c r="A12" s="63"/>
      <c r="B12" s="174" t="s">
        <v>65</v>
      </c>
      <c r="C12" s="175"/>
      <c r="D12" s="175"/>
      <c r="E12" s="175"/>
      <c r="F12" s="175"/>
      <c r="G12" s="175"/>
      <c r="H12" s="175"/>
      <c r="I12" s="175"/>
      <c r="J12" s="175"/>
      <c r="K12" s="176"/>
      <c r="L12" s="177" t="s">
        <v>66</v>
      </c>
      <c r="M12" s="178"/>
      <c r="N12" s="178"/>
      <c r="O12" s="178"/>
      <c r="P12" s="178"/>
      <c r="Q12" s="179"/>
      <c r="R12" s="180">
        <v>24751</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2">
      <c r="A13" s="63"/>
      <c r="B13" s="189"/>
      <c r="C13" s="190"/>
      <c r="D13" s="190"/>
      <c r="E13" s="190"/>
      <c r="F13" s="190"/>
      <c r="G13" s="190"/>
      <c r="H13" s="190"/>
      <c r="I13" s="190"/>
      <c r="J13" s="190"/>
      <c r="K13" s="191"/>
      <c r="L13" s="192"/>
      <c r="M13" s="193" t="s">
        <v>72</v>
      </c>
      <c r="N13" s="194"/>
      <c r="O13" s="194"/>
      <c r="P13" s="194"/>
      <c r="Q13" s="195"/>
      <c r="R13" s="196">
        <v>24165</v>
      </c>
      <c r="S13" s="197"/>
      <c r="T13" s="197"/>
      <c r="U13" s="197"/>
      <c r="V13" s="198"/>
      <c r="W13" s="127" t="s">
        <v>73</v>
      </c>
      <c r="X13" s="128"/>
      <c r="Y13" s="128"/>
      <c r="Z13" s="128"/>
      <c r="AA13" s="128"/>
      <c r="AB13" s="123"/>
      <c r="AC13" s="159">
        <v>2368</v>
      </c>
      <c r="AD13" s="160"/>
      <c r="AE13" s="160"/>
      <c r="AF13" s="160"/>
      <c r="AG13" s="199"/>
      <c r="AH13" s="159">
        <v>2402</v>
      </c>
      <c r="AI13" s="160"/>
      <c r="AJ13" s="160"/>
      <c r="AK13" s="160"/>
      <c r="AL13" s="161"/>
      <c r="AM13" s="105" t="s">
        <v>74</v>
      </c>
      <c r="AN13" s="106"/>
      <c r="AO13" s="106"/>
      <c r="AP13" s="106"/>
      <c r="AQ13" s="106"/>
      <c r="AR13" s="106"/>
      <c r="AS13" s="106"/>
      <c r="AT13" s="107"/>
      <c r="AU13" s="108" t="s">
        <v>56</v>
      </c>
      <c r="AV13" s="109"/>
      <c r="AW13" s="109"/>
      <c r="AX13" s="109"/>
      <c r="AY13" s="110" t="s">
        <v>75</v>
      </c>
      <c r="AZ13" s="111"/>
      <c r="BA13" s="111"/>
      <c r="BB13" s="111"/>
      <c r="BC13" s="111"/>
      <c r="BD13" s="111"/>
      <c r="BE13" s="111"/>
      <c r="BF13" s="111"/>
      <c r="BG13" s="111"/>
      <c r="BH13" s="111"/>
      <c r="BI13" s="111"/>
      <c r="BJ13" s="111"/>
      <c r="BK13" s="111"/>
      <c r="BL13" s="111"/>
      <c r="BM13" s="112"/>
      <c r="BN13" s="113">
        <v>288691</v>
      </c>
      <c r="BO13" s="114"/>
      <c r="BP13" s="114"/>
      <c r="BQ13" s="114"/>
      <c r="BR13" s="114"/>
      <c r="BS13" s="114"/>
      <c r="BT13" s="114"/>
      <c r="BU13" s="115"/>
      <c r="BV13" s="113">
        <v>440905</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8.5</v>
      </c>
      <c r="CU13" s="120"/>
      <c r="CV13" s="120"/>
      <c r="CW13" s="120"/>
      <c r="CX13" s="120"/>
      <c r="CY13" s="120"/>
      <c r="CZ13" s="120"/>
      <c r="DA13" s="121"/>
      <c r="DB13" s="119">
        <v>8.1</v>
      </c>
      <c r="DC13" s="120"/>
      <c r="DD13" s="120"/>
      <c r="DE13" s="120"/>
      <c r="DF13" s="120"/>
      <c r="DG13" s="120"/>
      <c r="DH13" s="120"/>
      <c r="DI13" s="121"/>
    </row>
    <row r="14" spans="1:119" ht="18.75" customHeight="1" thickBot="1" x14ac:dyDescent="0.25">
      <c r="A14" s="63"/>
      <c r="B14" s="189"/>
      <c r="C14" s="190"/>
      <c r="D14" s="190"/>
      <c r="E14" s="190"/>
      <c r="F14" s="190"/>
      <c r="G14" s="190"/>
      <c r="H14" s="190"/>
      <c r="I14" s="190"/>
      <c r="J14" s="190"/>
      <c r="K14" s="191"/>
      <c r="L14" s="200" t="s">
        <v>77</v>
      </c>
      <c r="M14" s="201"/>
      <c r="N14" s="201"/>
      <c r="O14" s="201"/>
      <c r="P14" s="201"/>
      <c r="Q14" s="202"/>
      <c r="R14" s="196">
        <v>25213</v>
      </c>
      <c r="S14" s="197"/>
      <c r="T14" s="197"/>
      <c r="U14" s="197"/>
      <c r="V14" s="198"/>
      <c r="W14" s="85"/>
      <c r="X14" s="86"/>
      <c r="Y14" s="86"/>
      <c r="Z14" s="86"/>
      <c r="AA14" s="86"/>
      <c r="AB14" s="101"/>
      <c r="AC14" s="203">
        <v>18.8</v>
      </c>
      <c r="AD14" s="204"/>
      <c r="AE14" s="204"/>
      <c r="AF14" s="204"/>
      <c r="AG14" s="205"/>
      <c r="AH14" s="203">
        <v>17.8</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v>52.9</v>
      </c>
      <c r="CU14" s="211"/>
      <c r="CV14" s="211"/>
      <c r="CW14" s="211"/>
      <c r="CX14" s="211"/>
      <c r="CY14" s="211"/>
      <c r="CZ14" s="211"/>
      <c r="DA14" s="212"/>
      <c r="DB14" s="210">
        <v>47.4</v>
      </c>
      <c r="DC14" s="211"/>
      <c r="DD14" s="211"/>
      <c r="DE14" s="211"/>
      <c r="DF14" s="211"/>
      <c r="DG14" s="211"/>
      <c r="DH14" s="211"/>
      <c r="DI14" s="212"/>
    </row>
    <row r="15" spans="1:119" ht="18.75" customHeight="1" x14ac:dyDescent="0.2">
      <c r="A15" s="63"/>
      <c r="B15" s="189"/>
      <c r="C15" s="190"/>
      <c r="D15" s="190"/>
      <c r="E15" s="190"/>
      <c r="F15" s="190"/>
      <c r="G15" s="190"/>
      <c r="H15" s="190"/>
      <c r="I15" s="190"/>
      <c r="J15" s="190"/>
      <c r="K15" s="191"/>
      <c r="L15" s="192"/>
      <c r="M15" s="193" t="s">
        <v>72</v>
      </c>
      <c r="N15" s="194"/>
      <c r="O15" s="194"/>
      <c r="P15" s="194"/>
      <c r="Q15" s="195"/>
      <c r="R15" s="196">
        <v>24719</v>
      </c>
      <c r="S15" s="197"/>
      <c r="T15" s="197"/>
      <c r="U15" s="197"/>
      <c r="V15" s="198"/>
      <c r="W15" s="127" t="s">
        <v>79</v>
      </c>
      <c r="X15" s="128"/>
      <c r="Y15" s="128"/>
      <c r="Z15" s="128"/>
      <c r="AA15" s="128"/>
      <c r="AB15" s="123"/>
      <c r="AC15" s="159">
        <v>2842</v>
      </c>
      <c r="AD15" s="160"/>
      <c r="AE15" s="160"/>
      <c r="AF15" s="160"/>
      <c r="AG15" s="199"/>
      <c r="AH15" s="159">
        <v>2987</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3152837</v>
      </c>
      <c r="BO15" s="92"/>
      <c r="BP15" s="92"/>
      <c r="BQ15" s="92"/>
      <c r="BR15" s="92"/>
      <c r="BS15" s="92"/>
      <c r="BT15" s="92"/>
      <c r="BU15" s="93"/>
      <c r="BV15" s="91">
        <v>2983685</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2">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22.6</v>
      </c>
      <c r="AD16" s="204"/>
      <c r="AE16" s="204"/>
      <c r="AF16" s="204"/>
      <c r="AG16" s="205"/>
      <c r="AH16" s="203">
        <v>22.2</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9110382</v>
      </c>
      <c r="BO16" s="114"/>
      <c r="BP16" s="114"/>
      <c r="BQ16" s="114"/>
      <c r="BR16" s="114"/>
      <c r="BS16" s="114"/>
      <c r="BT16" s="114"/>
      <c r="BU16" s="115"/>
      <c r="BV16" s="113">
        <v>9074060</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5">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7373</v>
      </c>
      <c r="AD17" s="160"/>
      <c r="AE17" s="160"/>
      <c r="AF17" s="160"/>
      <c r="AG17" s="199"/>
      <c r="AH17" s="159">
        <v>8080</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3946876</v>
      </c>
      <c r="BO17" s="114"/>
      <c r="BP17" s="114"/>
      <c r="BQ17" s="114"/>
      <c r="BR17" s="114"/>
      <c r="BS17" s="114"/>
      <c r="BT17" s="114"/>
      <c r="BU17" s="115"/>
      <c r="BV17" s="113">
        <v>3717818</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5">
      <c r="A18" s="63"/>
      <c r="B18" s="234" t="s">
        <v>89</v>
      </c>
      <c r="C18" s="151"/>
      <c r="D18" s="151"/>
      <c r="E18" s="235"/>
      <c r="F18" s="235"/>
      <c r="G18" s="235"/>
      <c r="H18" s="235"/>
      <c r="I18" s="235"/>
      <c r="J18" s="235"/>
      <c r="K18" s="235"/>
      <c r="L18" s="236">
        <v>376.3</v>
      </c>
      <c r="M18" s="236"/>
      <c r="N18" s="236"/>
      <c r="O18" s="236"/>
      <c r="P18" s="236"/>
      <c r="Q18" s="236"/>
      <c r="R18" s="237"/>
      <c r="S18" s="237"/>
      <c r="T18" s="237"/>
      <c r="U18" s="237"/>
      <c r="V18" s="238"/>
      <c r="W18" s="143"/>
      <c r="X18" s="144"/>
      <c r="Y18" s="144"/>
      <c r="Z18" s="144"/>
      <c r="AA18" s="144"/>
      <c r="AB18" s="139"/>
      <c r="AC18" s="239">
        <v>58.6</v>
      </c>
      <c r="AD18" s="240"/>
      <c r="AE18" s="240"/>
      <c r="AF18" s="240"/>
      <c r="AG18" s="241"/>
      <c r="AH18" s="239">
        <v>60</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9461667</v>
      </c>
      <c r="BO18" s="114"/>
      <c r="BP18" s="114"/>
      <c r="BQ18" s="114"/>
      <c r="BR18" s="114"/>
      <c r="BS18" s="114"/>
      <c r="BT18" s="114"/>
      <c r="BU18" s="115"/>
      <c r="BV18" s="113">
        <v>9595486</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5">
      <c r="A19" s="63"/>
      <c r="B19" s="234" t="s">
        <v>91</v>
      </c>
      <c r="C19" s="151"/>
      <c r="D19" s="151"/>
      <c r="E19" s="235"/>
      <c r="F19" s="235"/>
      <c r="G19" s="235"/>
      <c r="H19" s="235"/>
      <c r="I19" s="235"/>
      <c r="J19" s="235"/>
      <c r="K19" s="235"/>
      <c r="L19" s="243">
        <v>66</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13426866</v>
      </c>
      <c r="BO19" s="114"/>
      <c r="BP19" s="114"/>
      <c r="BQ19" s="114"/>
      <c r="BR19" s="114"/>
      <c r="BS19" s="114"/>
      <c r="BT19" s="114"/>
      <c r="BU19" s="115"/>
      <c r="BV19" s="113">
        <v>13429878</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5">
      <c r="A20" s="63"/>
      <c r="B20" s="234" t="s">
        <v>93</v>
      </c>
      <c r="C20" s="151"/>
      <c r="D20" s="151"/>
      <c r="E20" s="235"/>
      <c r="F20" s="235"/>
      <c r="G20" s="235"/>
      <c r="H20" s="235"/>
      <c r="I20" s="235"/>
      <c r="J20" s="235"/>
      <c r="K20" s="235"/>
      <c r="L20" s="243">
        <v>9987</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5">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2">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20968790</v>
      </c>
      <c r="BO22" s="92"/>
      <c r="BP22" s="92"/>
      <c r="BQ22" s="92"/>
      <c r="BR22" s="92"/>
      <c r="BS22" s="92"/>
      <c r="BT22" s="92"/>
      <c r="BU22" s="93"/>
      <c r="BV22" s="91">
        <v>21381493</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2">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15652673</v>
      </c>
      <c r="BO23" s="114"/>
      <c r="BP23" s="114"/>
      <c r="BQ23" s="114"/>
      <c r="BR23" s="114"/>
      <c r="BS23" s="114"/>
      <c r="BT23" s="114"/>
      <c r="BU23" s="115"/>
      <c r="BV23" s="113">
        <v>15483992</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5">
      <c r="A24" s="63"/>
      <c r="B24" s="274"/>
      <c r="C24" s="275"/>
      <c r="D24" s="276"/>
      <c r="E24" s="158" t="s">
        <v>103</v>
      </c>
      <c r="F24" s="106"/>
      <c r="G24" s="106"/>
      <c r="H24" s="106"/>
      <c r="I24" s="106"/>
      <c r="J24" s="106"/>
      <c r="K24" s="107"/>
      <c r="L24" s="159">
        <v>1</v>
      </c>
      <c r="M24" s="160"/>
      <c r="N24" s="160"/>
      <c r="O24" s="160"/>
      <c r="P24" s="199"/>
      <c r="Q24" s="159">
        <v>6624</v>
      </c>
      <c r="R24" s="160"/>
      <c r="S24" s="160"/>
      <c r="T24" s="160"/>
      <c r="U24" s="160"/>
      <c r="V24" s="199"/>
      <c r="W24" s="280"/>
      <c r="X24" s="275"/>
      <c r="Y24" s="276"/>
      <c r="Z24" s="158" t="s">
        <v>104</v>
      </c>
      <c r="AA24" s="106"/>
      <c r="AB24" s="106"/>
      <c r="AC24" s="106"/>
      <c r="AD24" s="106"/>
      <c r="AE24" s="106"/>
      <c r="AF24" s="106"/>
      <c r="AG24" s="107"/>
      <c r="AH24" s="159">
        <v>265</v>
      </c>
      <c r="AI24" s="160"/>
      <c r="AJ24" s="160"/>
      <c r="AK24" s="160"/>
      <c r="AL24" s="199"/>
      <c r="AM24" s="159">
        <v>848795</v>
      </c>
      <c r="AN24" s="160"/>
      <c r="AO24" s="160"/>
      <c r="AP24" s="160"/>
      <c r="AQ24" s="160"/>
      <c r="AR24" s="199"/>
      <c r="AS24" s="159">
        <v>3203</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15551016</v>
      </c>
      <c r="BO24" s="114"/>
      <c r="BP24" s="114"/>
      <c r="BQ24" s="114"/>
      <c r="BR24" s="114"/>
      <c r="BS24" s="114"/>
      <c r="BT24" s="114"/>
      <c r="BU24" s="115"/>
      <c r="BV24" s="113">
        <v>15503208</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2">
      <c r="A25" s="63"/>
      <c r="B25" s="274"/>
      <c r="C25" s="275"/>
      <c r="D25" s="276"/>
      <c r="E25" s="158" t="s">
        <v>106</v>
      </c>
      <c r="F25" s="106"/>
      <c r="G25" s="106"/>
      <c r="H25" s="106"/>
      <c r="I25" s="106"/>
      <c r="J25" s="106"/>
      <c r="K25" s="107"/>
      <c r="L25" s="159">
        <v>1</v>
      </c>
      <c r="M25" s="160"/>
      <c r="N25" s="160"/>
      <c r="O25" s="160"/>
      <c r="P25" s="199"/>
      <c r="Q25" s="159">
        <v>5409</v>
      </c>
      <c r="R25" s="160"/>
      <c r="S25" s="160"/>
      <c r="T25" s="160"/>
      <c r="U25" s="160"/>
      <c r="V25" s="199"/>
      <c r="W25" s="280"/>
      <c r="X25" s="275"/>
      <c r="Y25" s="276"/>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2952102</v>
      </c>
      <c r="BO25" s="92"/>
      <c r="BP25" s="92"/>
      <c r="BQ25" s="92"/>
      <c r="BR25" s="92"/>
      <c r="BS25" s="92"/>
      <c r="BT25" s="92"/>
      <c r="BU25" s="93"/>
      <c r="BV25" s="91">
        <v>2132987</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2">
      <c r="A26" s="63"/>
      <c r="B26" s="274"/>
      <c r="C26" s="275"/>
      <c r="D26" s="276"/>
      <c r="E26" s="158" t="s">
        <v>109</v>
      </c>
      <c r="F26" s="106"/>
      <c r="G26" s="106"/>
      <c r="H26" s="106"/>
      <c r="I26" s="106"/>
      <c r="J26" s="106"/>
      <c r="K26" s="107"/>
      <c r="L26" s="159">
        <v>1</v>
      </c>
      <c r="M26" s="160"/>
      <c r="N26" s="160"/>
      <c r="O26" s="160"/>
      <c r="P26" s="199"/>
      <c r="Q26" s="159">
        <v>5306</v>
      </c>
      <c r="R26" s="160"/>
      <c r="S26" s="160"/>
      <c r="T26" s="160"/>
      <c r="U26" s="160"/>
      <c r="V26" s="199"/>
      <c r="W26" s="280"/>
      <c r="X26" s="275"/>
      <c r="Y26" s="276"/>
      <c r="Z26" s="158" t="s">
        <v>110</v>
      </c>
      <c r="AA26" s="285"/>
      <c r="AB26" s="285"/>
      <c r="AC26" s="285"/>
      <c r="AD26" s="285"/>
      <c r="AE26" s="285"/>
      <c r="AF26" s="285"/>
      <c r="AG26" s="286"/>
      <c r="AH26" s="159">
        <v>12</v>
      </c>
      <c r="AI26" s="160"/>
      <c r="AJ26" s="160"/>
      <c r="AK26" s="160"/>
      <c r="AL26" s="199"/>
      <c r="AM26" s="159">
        <v>37644</v>
      </c>
      <c r="AN26" s="160"/>
      <c r="AO26" s="160"/>
      <c r="AP26" s="160"/>
      <c r="AQ26" s="160"/>
      <c r="AR26" s="199"/>
      <c r="AS26" s="159">
        <v>3137</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5">
      <c r="A27" s="63"/>
      <c r="B27" s="274"/>
      <c r="C27" s="275"/>
      <c r="D27" s="276"/>
      <c r="E27" s="158" t="s">
        <v>112</v>
      </c>
      <c r="F27" s="106"/>
      <c r="G27" s="106"/>
      <c r="H27" s="106"/>
      <c r="I27" s="106"/>
      <c r="J27" s="106"/>
      <c r="K27" s="107"/>
      <c r="L27" s="159">
        <v>1</v>
      </c>
      <c r="M27" s="160"/>
      <c r="N27" s="160"/>
      <c r="O27" s="160"/>
      <c r="P27" s="199"/>
      <c r="Q27" s="159">
        <v>3310</v>
      </c>
      <c r="R27" s="160"/>
      <c r="S27" s="160"/>
      <c r="T27" s="160"/>
      <c r="U27" s="160"/>
      <c r="V27" s="199"/>
      <c r="W27" s="280"/>
      <c r="X27" s="275"/>
      <c r="Y27" s="276"/>
      <c r="Z27" s="158" t="s">
        <v>113</v>
      </c>
      <c r="AA27" s="106"/>
      <c r="AB27" s="106"/>
      <c r="AC27" s="106"/>
      <c r="AD27" s="106"/>
      <c r="AE27" s="106"/>
      <c r="AF27" s="106"/>
      <c r="AG27" s="107"/>
      <c r="AH27" s="159" t="s">
        <v>64</v>
      </c>
      <c r="AI27" s="160"/>
      <c r="AJ27" s="160"/>
      <c r="AK27" s="160"/>
      <c r="AL27" s="199"/>
      <c r="AM27" s="159" t="s">
        <v>64</v>
      </c>
      <c r="AN27" s="160"/>
      <c r="AO27" s="160"/>
      <c r="AP27" s="160"/>
      <c r="AQ27" s="160"/>
      <c r="AR27" s="199"/>
      <c r="AS27" s="159" t="s">
        <v>64</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t="s">
        <v>64</v>
      </c>
      <c r="BO27" s="261"/>
      <c r="BP27" s="261"/>
      <c r="BQ27" s="261"/>
      <c r="BR27" s="261"/>
      <c r="BS27" s="261"/>
      <c r="BT27" s="261"/>
      <c r="BU27" s="262"/>
      <c r="BV27" s="260" t="s">
        <v>64</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2">
      <c r="A28" s="63"/>
      <c r="B28" s="274"/>
      <c r="C28" s="275"/>
      <c r="D28" s="276"/>
      <c r="E28" s="158" t="s">
        <v>115</v>
      </c>
      <c r="F28" s="106"/>
      <c r="G28" s="106"/>
      <c r="H28" s="106"/>
      <c r="I28" s="106"/>
      <c r="J28" s="106"/>
      <c r="K28" s="107"/>
      <c r="L28" s="159">
        <v>1</v>
      </c>
      <c r="M28" s="160"/>
      <c r="N28" s="160"/>
      <c r="O28" s="160"/>
      <c r="P28" s="199"/>
      <c r="Q28" s="159">
        <v>2735</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1947941</v>
      </c>
      <c r="BO28" s="92"/>
      <c r="BP28" s="92"/>
      <c r="BQ28" s="92"/>
      <c r="BR28" s="92"/>
      <c r="BS28" s="92"/>
      <c r="BT28" s="92"/>
      <c r="BU28" s="93"/>
      <c r="BV28" s="91">
        <v>1747808</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2">
      <c r="A29" s="63"/>
      <c r="B29" s="274"/>
      <c r="C29" s="275"/>
      <c r="D29" s="276"/>
      <c r="E29" s="158" t="s">
        <v>119</v>
      </c>
      <c r="F29" s="106"/>
      <c r="G29" s="106"/>
      <c r="H29" s="106"/>
      <c r="I29" s="106"/>
      <c r="J29" s="106"/>
      <c r="K29" s="107"/>
      <c r="L29" s="159">
        <v>16</v>
      </c>
      <c r="M29" s="160"/>
      <c r="N29" s="160"/>
      <c r="O29" s="160"/>
      <c r="P29" s="199"/>
      <c r="Q29" s="159">
        <v>2485</v>
      </c>
      <c r="R29" s="160"/>
      <c r="S29" s="160"/>
      <c r="T29" s="160"/>
      <c r="U29" s="160"/>
      <c r="V29" s="199"/>
      <c r="W29" s="291"/>
      <c r="X29" s="292"/>
      <c r="Y29" s="293"/>
      <c r="Z29" s="158" t="s">
        <v>120</v>
      </c>
      <c r="AA29" s="106"/>
      <c r="AB29" s="106"/>
      <c r="AC29" s="106"/>
      <c r="AD29" s="106"/>
      <c r="AE29" s="106"/>
      <c r="AF29" s="106"/>
      <c r="AG29" s="107"/>
      <c r="AH29" s="159">
        <v>265</v>
      </c>
      <c r="AI29" s="160"/>
      <c r="AJ29" s="160"/>
      <c r="AK29" s="160"/>
      <c r="AL29" s="199"/>
      <c r="AM29" s="159">
        <v>848795</v>
      </c>
      <c r="AN29" s="160"/>
      <c r="AO29" s="160"/>
      <c r="AP29" s="160"/>
      <c r="AQ29" s="160"/>
      <c r="AR29" s="199"/>
      <c r="AS29" s="159">
        <v>3203</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120019</v>
      </c>
      <c r="BO29" s="114"/>
      <c r="BP29" s="114"/>
      <c r="BQ29" s="114"/>
      <c r="BR29" s="114"/>
      <c r="BS29" s="114"/>
      <c r="BT29" s="114"/>
      <c r="BU29" s="115"/>
      <c r="BV29" s="113">
        <v>120017</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5">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97</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2949101</v>
      </c>
      <c r="BO30" s="261"/>
      <c r="BP30" s="261"/>
      <c r="BQ30" s="261"/>
      <c r="BR30" s="261"/>
      <c r="BS30" s="261"/>
      <c r="BT30" s="261"/>
      <c r="BU30" s="262"/>
      <c r="BV30" s="260">
        <v>2787153</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2">
      <c r="A31" s="63"/>
      <c r="B31" s="315"/>
      <c r="DI31" s="316"/>
    </row>
    <row r="32" spans="1:113" ht="13.5" customHeight="1" x14ac:dyDescent="0.2">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2">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2">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f>IF(AO34="","",MAX(C34:D43,U34:V43)+1)</f>
        <v>6</v>
      </c>
      <c r="AN34" s="323"/>
      <c r="AO34" s="324" t="str">
        <f>IF('各会計、関係団体の財政状況及び健全化判断比率'!B32="","",'各会計、関係団体の財政状況及び健全化判断比率'!B32)</f>
        <v>水道事業会計</v>
      </c>
      <c r="AP34" s="324"/>
      <c r="AQ34" s="324"/>
      <c r="AR34" s="324"/>
      <c r="AS34" s="324"/>
      <c r="AT34" s="324"/>
      <c r="AU34" s="324"/>
      <c r="AV34" s="324"/>
      <c r="AW34" s="324"/>
      <c r="AX34" s="324"/>
      <c r="AY34" s="324"/>
      <c r="AZ34" s="324"/>
      <c r="BA34" s="324"/>
      <c r="BB34" s="324"/>
      <c r="BC34" s="324"/>
      <c r="BD34" s="63"/>
      <c r="BE34" s="323">
        <f>IF(BG34="","",MAX(C34:D43,U34:V43,AM34:AN43)+1)</f>
        <v>8</v>
      </c>
      <c r="BF34" s="323"/>
      <c r="BG34" s="324" t="str">
        <f>IF('各会計、関係団体の財政状況及び健全化判断比率'!B34="","",'各会計、関係団体の財政状況及び健全化判断比率'!B34)</f>
        <v>下水道事業特別会計</v>
      </c>
      <c r="BH34" s="324"/>
      <c r="BI34" s="324"/>
      <c r="BJ34" s="324"/>
      <c r="BK34" s="324"/>
      <c r="BL34" s="324"/>
      <c r="BM34" s="324"/>
      <c r="BN34" s="324"/>
      <c r="BO34" s="324"/>
      <c r="BP34" s="324"/>
      <c r="BQ34" s="324"/>
      <c r="BR34" s="324"/>
      <c r="BS34" s="324"/>
      <c r="BT34" s="324"/>
      <c r="BU34" s="324"/>
      <c r="BV34" s="63"/>
      <c r="BW34" s="323">
        <f>IF(BY34="","",MAX(C34:D43,U34:V43,AM34:AN43,BE34:BF43)+1)</f>
        <v>9</v>
      </c>
      <c r="BX34" s="323"/>
      <c r="BY34" s="324" t="str">
        <f>IF('各会計、関係団体の財政状況及び健全化判断比率'!B68="","",'各会計、関係団体の財政状況及び健全化判断比率'!B68)</f>
        <v>熊本県市町村総合事務組合</v>
      </c>
      <c r="BZ34" s="324"/>
      <c r="CA34" s="324"/>
      <c r="CB34" s="324"/>
      <c r="CC34" s="324"/>
      <c r="CD34" s="324"/>
      <c r="CE34" s="324"/>
      <c r="CF34" s="324"/>
      <c r="CG34" s="324"/>
      <c r="CH34" s="324"/>
      <c r="CI34" s="324"/>
      <c r="CJ34" s="324"/>
      <c r="CK34" s="324"/>
      <c r="CL34" s="324"/>
      <c r="CM34" s="324"/>
      <c r="CN34" s="63"/>
      <c r="CO34" s="323">
        <f>IF(CQ34="","",MAX(C34:D43,U34:V43,AM34:AN43,BE34:BF43,BW34:BX43)+1)</f>
        <v>15</v>
      </c>
      <c r="CP34" s="323"/>
      <c r="CQ34" s="324" t="str">
        <f>IF('各会計、関係団体の財政状況及び健全化判断比率'!BS7="","",'各会計、関係団体の財政状況及び健全化判断比率'!BS7)</f>
        <v>東阿蘇観光開発株式会社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2">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介護保険事業特別会計</v>
      </c>
      <c r="X35" s="324"/>
      <c r="Y35" s="324"/>
      <c r="Z35" s="324"/>
      <c r="AA35" s="324"/>
      <c r="AB35" s="324"/>
      <c r="AC35" s="324"/>
      <c r="AD35" s="324"/>
      <c r="AE35" s="324"/>
      <c r="AF35" s="324"/>
      <c r="AG35" s="324"/>
      <c r="AH35" s="324"/>
      <c r="AI35" s="324"/>
      <c r="AJ35" s="324"/>
      <c r="AK35" s="324"/>
      <c r="AL35" s="63"/>
      <c r="AM35" s="323">
        <f t="shared" ref="AM35:AM43" si="0">IF(AO35="","",AM34+1)</f>
        <v>7</v>
      </c>
      <c r="AN35" s="323"/>
      <c r="AO35" s="324" t="str">
        <f>IF('各会計、関係団体の財政状況及び健全化判断比率'!B33="","",'各会計、関係団体の財政状況及び健全化判断比率'!B33)</f>
        <v>病院事業会計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10</v>
      </c>
      <c r="BX35" s="323"/>
      <c r="BY35" s="324" t="str">
        <f>IF('各会計、関係団体の財政状況及び健全化判断比率'!B69="","",'各会計、関係団体の財政状況及び健全化判断比率'!B69)</f>
        <v>阿蘇広域行政事務組合（一般会計）</v>
      </c>
      <c r="BZ35" s="324"/>
      <c r="CA35" s="324"/>
      <c r="CB35" s="324"/>
      <c r="CC35" s="324"/>
      <c r="CD35" s="324"/>
      <c r="CE35" s="324"/>
      <c r="CF35" s="324"/>
      <c r="CG35" s="324"/>
      <c r="CH35" s="324"/>
      <c r="CI35" s="324"/>
      <c r="CJ35" s="324"/>
      <c r="CK35" s="324"/>
      <c r="CL35" s="324"/>
      <c r="CM35" s="324"/>
      <c r="CN35" s="63"/>
      <c r="CO35" s="323">
        <f t="shared" ref="CO35:CO43" si="3">IF(CQ35="","",CO34+1)</f>
        <v>16</v>
      </c>
      <c r="CP35" s="323"/>
      <c r="CQ35" s="324" t="str">
        <f>IF('各会計、関係団体の財政状況及び健全化判断比率'!BS8="","",'各会計、関係団体の財政状況及び健全化判断比率'!BS8)</f>
        <v>一般財団法人阿蘇テレワークセンター</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2">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後期高齢者医療事業特別会計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11</v>
      </c>
      <c r="BX36" s="323"/>
      <c r="BY36" s="324" t="str">
        <f>IF('各会計、関係団体の財政状況及び健全化判断比率'!B70="","",'各会計、関係団体の財政状況及び健全化判断比率'!B70)</f>
        <v>阿蘇広域行政事務組合（養護老人ホーム湯の里荘特別会計）</v>
      </c>
      <c r="BZ36" s="324"/>
      <c r="CA36" s="324"/>
      <c r="CB36" s="324"/>
      <c r="CC36" s="324"/>
      <c r="CD36" s="324"/>
      <c r="CE36" s="324"/>
      <c r="CF36" s="324"/>
      <c r="CG36" s="324"/>
      <c r="CH36" s="324"/>
      <c r="CI36" s="324"/>
      <c r="CJ36" s="324"/>
      <c r="CK36" s="324"/>
      <c r="CL36" s="324"/>
      <c r="CM36" s="324"/>
      <c r="CN36" s="63"/>
      <c r="CO36" s="323">
        <f t="shared" si="3"/>
        <v>17</v>
      </c>
      <c r="CP36" s="323"/>
      <c r="CQ36" s="324" t="str">
        <f>IF('各会計、関係団体の財政状況及び健全化判断比率'!BS9="","",'各会計、関係団体の財政状況及び健全化判断比率'!BS9)</f>
        <v>公益財団法人阿蘇グリーンストック</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2">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f t="shared" si="4"/>
        <v>5</v>
      </c>
      <c r="V37" s="323"/>
      <c r="W37" s="324" t="str">
        <f>IF('各会計、関係団体の財政状況及び健全化判断比率'!B31="","",'各会計、関係団体の財政状況及び健全化判断比率'!B31)</f>
        <v>阿蘇山観光事業特別会計</v>
      </c>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12</v>
      </c>
      <c r="BX37" s="323"/>
      <c r="BY37" s="324" t="str">
        <f>IF('各会計、関係団体の財政状況及び健全化判断比率'!B71="","",'各会計、関係団体の財政状況及び健全化判断比率'!B71)</f>
        <v>阿蘇広域行政事務組合（特別養護老人ホーム阿蘇みやま荘特別会計）</v>
      </c>
      <c r="BZ37" s="324"/>
      <c r="CA37" s="324"/>
      <c r="CB37" s="324"/>
      <c r="CC37" s="324"/>
      <c r="CD37" s="324"/>
      <c r="CE37" s="324"/>
      <c r="CF37" s="324"/>
      <c r="CG37" s="324"/>
      <c r="CH37" s="324"/>
      <c r="CI37" s="324"/>
      <c r="CJ37" s="324"/>
      <c r="CK37" s="324"/>
      <c r="CL37" s="324"/>
      <c r="CM37" s="324"/>
      <c r="CN37" s="63"/>
      <c r="CO37" s="323">
        <f t="shared" si="3"/>
        <v>18</v>
      </c>
      <c r="CP37" s="323"/>
      <c r="CQ37" s="324" t="str">
        <f>IF('各会計、関係団体の財政状況及び健全化判断比率'!BS10="","",'各会計、関係団体の財政状況及び健全化判断比率'!BS10)</f>
        <v>株式会社まちづくり阿蘇一の宮</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2">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13</v>
      </c>
      <c r="BX38" s="323"/>
      <c r="BY38" s="324" t="str">
        <f>IF('各会計、関係団体の財政状況及び健全化判断比率'!B72="","",'各会計、関係団体の財政状況及び健全化判断比率'!B72)</f>
        <v>熊本県後期高齢者医療広域連合（一般会計）</v>
      </c>
      <c r="BZ38" s="324"/>
      <c r="CA38" s="324"/>
      <c r="CB38" s="324"/>
      <c r="CC38" s="324"/>
      <c r="CD38" s="324"/>
      <c r="CE38" s="324"/>
      <c r="CF38" s="324"/>
      <c r="CG38" s="324"/>
      <c r="CH38" s="324"/>
      <c r="CI38" s="324"/>
      <c r="CJ38" s="324"/>
      <c r="CK38" s="324"/>
      <c r="CL38" s="324"/>
      <c r="CM38" s="324"/>
      <c r="CN38" s="63"/>
      <c r="CO38" s="323">
        <f t="shared" si="3"/>
        <v>19</v>
      </c>
      <c r="CP38" s="323"/>
      <c r="CQ38" s="324" t="str">
        <f>IF('各会計、関係団体の財政状況及び健全化判断比率'!BS11="","",'各会計、関係団体の財政状況及び健全化判断比率'!BS11)</f>
        <v>株式会社ASOワークネット</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2">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14</v>
      </c>
      <c r="BX39" s="323"/>
      <c r="BY39" s="324" t="str">
        <f>IF('各会計、関係団体の財政状況及び健全化判断比率'!B73="","",'各会計、関係団体の財政状況及び健全化判断比率'!B73)</f>
        <v>熊本県後期高齢者医療広域連合（後期高齢者医療特別会計）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2">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2">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2">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2">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5">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2"/>
    <row r="46" spans="1:113" x14ac:dyDescent="0.2">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2">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2">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2">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2">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2">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2">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2">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2"/>
    <row r="55" spans="5:113" x14ac:dyDescent="0.2"/>
    <row r="56" spans="5:113" x14ac:dyDescent="0.2"/>
  </sheetData>
  <sheetProtection algorithmName="SHA-512" hashValue="mfwuf8SS236XrqUJoYx8T5/jWpnKPU4UWjgnO+AARh+nIW4hzVG1H+33iVfvT/Lxr30tkdPv1NHpQQfD61eDwQ==" saltValue="sI1FsIrHrEAQeHHA9fno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x14ac:dyDescent="0.2"/>
  <cols>
    <col min="1" max="1" width="6.6328125" style="1037" customWidth="1"/>
    <col min="2" max="2" width="11" style="1037" customWidth="1"/>
    <col min="3" max="3" width="17" style="1037" customWidth="1"/>
    <col min="4" max="5" width="16.6328125" style="1037" customWidth="1"/>
    <col min="6" max="15" width="15" style="1037" customWidth="1"/>
    <col min="16" max="16" width="24" style="1037" customWidth="1"/>
    <col min="17" max="16384" width="0" style="1037" hidden="1"/>
  </cols>
  <sheetData>
    <row r="1" spans="1:16" ht="16.5" customHeight="1" x14ac:dyDescent="0.2">
      <c r="A1" s="1036"/>
      <c r="B1" s="1036"/>
      <c r="C1" s="1036"/>
      <c r="D1" s="1036"/>
      <c r="E1" s="1036"/>
      <c r="F1" s="1036"/>
      <c r="G1" s="1036"/>
      <c r="H1" s="1036"/>
      <c r="I1" s="1036"/>
      <c r="J1" s="1036"/>
      <c r="K1" s="1036"/>
      <c r="L1" s="1036"/>
      <c r="M1" s="1036"/>
      <c r="N1" s="1036"/>
      <c r="O1" s="1036"/>
      <c r="P1" s="1036"/>
    </row>
    <row r="2" spans="1:16" ht="16.5" customHeight="1" x14ac:dyDescent="0.2">
      <c r="A2" s="1036"/>
      <c r="B2" s="1036"/>
      <c r="C2" s="1036"/>
      <c r="D2" s="1036"/>
      <c r="E2" s="1036"/>
      <c r="F2" s="1036"/>
      <c r="G2" s="1036"/>
      <c r="H2" s="1036"/>
      <c r="I2" s="1036"/>
      <c r="J2" s="1036"/>
      <c r="K2" s="1036"/>
      <c r="L2" s="1036"/>
      <c r="M2" s="1036"/>
      <c r="N2" s="1036"/>
      <c r="O2" s="1036"/>
      <c r="P2" s="1036"/>
    </row>
    <row r="3" spans="1:16" ht="16.5" customHeight="1" x14ac:dyDescent="0.2">
      <c r="A3" s="1036"/>
      <c r="B3" s="1036"/>
      <c r="C3" s="1036"/>
      <c r="D3" s="1036"/>
      <c r="E3" s="1036"/>
      <c r="F3" s="1036"/>
      <c r="G3" s="1036"/>
      <c r="H3" s="1036"/>
      <c r="I3" s="1036"/>
      <c r="J3" s="1036"/>
      <c r="K3" s="1036"/>
      <c r="L3" s="1036"/>
      <c r="M3" s="1036"/>
      <c r="N3" s="1036"/>
      <c r="O3" s="1036"/>
      <c r="P3" s="1036"/>
    </row>
    <row r="4" spans="1:16" ht="16.5" customHeight="1" x14ac:dyDescent="0.2">
      <c r="A4" s="1036"/>
      <c r="B4" s="1036"/>
      <c r="C4" s="1036"/>
      <c r="D4" s="1036"/>
      <c r="E4" s="1036"/>
      <c r="F4" s="1036"/>
      <c r="G4" s="1036"/>
      <c r="H4" s="1036"/>
      <c r="I4" s="1036"/>
      <c r="J4" s="1036"/>
      <c r="K4" s="1036"/>
      <c r="L4" s="1036"/>
      <c r="M4" s="1036"/>
      <c r="N4" s="1036"/>
      <c r="O4" s="1036"/>
      <c r="P4" s="1036"/>
    </row>
    <row r="5" spans="1:16" ht="16.5" customHeight="1" x14ac:dyDescent="0.2">
      <c r="A5" s="1036"/>
      <c r="B5" s="1036"/>
      <c r="C5" s="1036"/>
      <c r="D5" s="1036"/>
      <c r="E5" s="1036"/>
      <c r="F5" s="1036"/>
      <c r="G5" s="1036"/>
      <c r="H5" s="1036"/>
      <c r="I5" s="1036"/>
      <c r="J5" s="1036"/>
      <c r="K5" s="1036"/>
      <c r="L5" s="1036"/>
      <c r="M5" s="1036"/>
      <c r="N5" s="1036"/>
      <c r="O5" s="1036"/>
      <c r="P5" s="1036"/>
    </row>
    <row r="6" spans="1:16" ht="16.5" customHeight="1" x14ac:dyDescent="0.2">
      <c r="A6" s="1036"/>
      <c r="B6" s="1036"/>
      <c r="C6" s="1036"/>
      <c r="D6" s="1036"/>
      <c r="E6" s="1036"/>
      <c r="F6" s="1036"/>
      <c r="G6" s="1036"/>
      <c r="H6" s="1036"/>
      <c r="I6" s="1036"/>
      <c r="J6" s="1036"/>
      <c r="K6" s="1036"/>
      <c r="L6" s="1036"/>
      <c r="M6" s="1036"/>
      <c r="N6" s="1036"/>
      <c r="O6" s="1036"/>
      <c r="P6" s="1036"/>
    </row>
    <row r="7" spans="1:16" ht="16.5" customHeight="1" x14ac:dyDescent="0.2">
      <c r="A7" s="1036"/>
      <c r="B7" s="1036"/>
      <c r="C7" s="1036"/>
      <c r="D7" s="1036"/>
      <c r="E7" s="1036"/>
      <c r="F7" s="1036"/>
      <c r="G7" s="1036"/>
      <c r="H7" s="1036"/>
      <c r="I7" s="1036"/>
      <c r="J7" s="1036"/>
      <c r="K7" s="1036"/>
      <c r="L7" s="1036"/>
      <c r="M7" s="1036"/>
      <c r="N7" s="1036"/>
      <c r="O7" s="1036"/>
      <c r="P7" s="1036"/>
    </row>
    <row r="8" spans="1:16" ht="16.5" customHeight="1" x14ac:dyDescent="0.2">
      <c r="A8" s="1036"/>
      <c r="B8" s="1036"/>
      <c r="C8" s="1036"/>
      <c r="D8" s="1036"/>
      <c r="E8" s="1036"/>
      <c r="F8" s="1036"/>
      <c r="G8" s="1036"/>
      <c r="H8" s="1036"/>
      <c r="I8" s="1036"/>
      <c r="J8" s="1036"/>
      <c r="K8" s="1036"/>
      <c r="L8" s="1036"/>
      <c r="M8" s="1036"/>
      <c r="N8" s="1036"/>
      <c r="O8" s="1036"/>
      <c r="P8" s="1036"/>
    </row>
    <row r="9" spans="1:16" ht="16.5" customHeight="1" x14ac:dyDescent="0.2">
      <c r="A9" s="1036"/>
      <c r="B9" s="1036"/>
      <c r="C9" s="1036"/>
      <c r="D9" s="1036"/>
      <c r="E9" s="1036"/>
      <c r="F9" s="1036"/>
      <c r="G9" s="1036"/>
      <c r="H9" s="1036"/>
      <c r="I9" s="1036"/>
      <c r="J9" s="1036"/>
      <c r="K9" s="1036"/>
      <c r="L9" s="1036"/>
      <c r="M9" s="1036"/>
      <c r="N9" s="1036"/>
      <c r="O9" s="1036"/>
      <c r="P9" s="1036"/>
    </row>
    <row r="10" spans="1:16" ht="16.5" customHeight="1" x14ac:dyDescent="0.2">
      <c r="A10" s="1036"/>
      <c r="B10" s="1036"/>
      <c r="C10" s="1036"/>
      <c r="D10" s="1036"/>
      <c r="E10" s="1036"/>
      <c r="F10" s="1036"/>
      <c r="G10" s="1036"/>
      <c r="H10" s="1036"/>
      <c r="I10" s="1036"/>
      <c r="J10" s="1036"/>
      <c r="K10" s="1036"/>
      <c r="L10" s="1036"/>
      <c r="M10" s="1036"/>
      <c r="N10" s="1036"/>
      <c r="O10" s="1036"/>
      <c r="P10" s="1036"/>
    </row>
    <row r="11" spans="1:16" ht="16.5" customHeight="1" x14ac:dyDescent="0.2">
      <c r="A11" s="1036"/>
      <c r="B11" s="1036"/>
      <c r="C11" s="1036"/>
      <c r="D11" s="1036"/>
      <c r="E11" s="1036"/>
      <c r="F11" s="1036"/>
      <c r="G11" s="1036"/>
      <c r="H11" s="1036"/>
      <c r="I11" s="1036"/>
      <c r="J11" s="1036"/>
      <c r="K11" s="1036"/>
      <c r="L11" s="1036"/>
      <c r="M11" s="1036"/>
      <c r="N11" s="1036"/>
      <c r="O11" s="1036"/>
      <c r="P11" s="1036"/>
    </row>
    <row r="12" spans="1:16" ht="16.5" customHeight="1" x14ac:dyDescent="0.2">
      <c r="A12" s="1036"/>
      <c r="B12" s="1036"/>
      <c r="C12" s="1036"/>
      <c r="D12" s="1036"/>
      <c r="E12" s="1036"/>
      <c r="F12" s="1036"/>
      <c r="G12" s="1036"/>
      <c r="H12" s="1036"/>
      <c r="I12" s="1036"/>
      <c r="J12" s="1036"/>
      <c r="K12" s="1036"/>
      <c r="L12" s="1036"/>
      <c r="M12" s="1036"/>
      <c r="N12" s="1036"/>
      <c r="O12" s="1036"/>
      <c r="P12" s="1036"/>
    </row>
    <row r="13" spans="1:16" ht="16.5" customHeight="1" x14ac:dyDescent="0.2">
      <c r="A13" s="1036"/>
      <c r="B13" s="1036"/>
      <c r="C13" s="1036"/>
      <c r="D13" s="1036"/>
      <c r="E13" s="1036"/>
      <c r="F13" s="1036"/>
      <c r="G13" s="1036"/>
      <c r="H13" s="1036"/>
      <c r="I13" s="1036"/>
      <c r="J13" s="1036"/>
      <c r="K13" s="1036"/>
      <c r="L13" s="1036"/>
      <c r="M13" s="1036"/>
      <c r="N13" s="1036"/>
      <c r="O13" s="1036"/>
      <c r="P13" s="1036"/>
    </row>
    <row r="14" spans="1:16" ht="16.5" customHeight="1" x14ac:dyDescent="0.2">
      <c r="A14" s="1036"/>
      <c r="B14" s="1036"/>
      <c r="C14" s="1036"/>
      <c r="D14" s="1036"/>
      <c r="E14" s="1036"/>
      <c r="F14" s="1036"/>
      <c r="G14" s="1036"/>
      <c r="H14" s="1036"/>
      <c r="I14" s="1036"/>
      <c r="J14" s="1036"/>
      <c r="K14" s="1036"/>
      <c r="L14" s="1036"/>
      <c r="M14" s="1036"/>
      <c r="N14" s="1036"/>
      <c r="O14" s="1036"/>
      <c r="P14" s="1036"/>
    </row>
    <row r="15" spans="1:16" ht="16.5" customHeight="1" x14ac:dyDescent="0.2">
      <c r="A15" s="1036"/>
      <c r="B15" s="1036"/>
      <c r="C15" s="1036"/>
      <c r="D15" s="1036"/>
      <c r="E15" s="1036"/>
      <c r="F15" s="1036"/>
      <c r="G15" s="1036"/>
      <c r="H15" s="1036"/>
      <c r="I15" s="1036"/>
      <c r="J15" s="1036"/>
      <c r="K15" s="1036"/>
      <c r="L15" s="1036"/>
      <c r="M15" s="1036"/>
      <c r="N15" s="1036"/>
      <c r="O15" s="1036"/>
      <c r="P15" s="1036"/>
    </row>
    <row r="16" spans="1:16" ht="16.5" customHeight="1" x14ac:dyDescent="0.2">
      <c r="A16" s="1036"/>
      <c r="B16" s="1036"/>
      <c r="C16" s="1036"/>
      <c r="D16" s="1036"/>
      <c r="E16" s="1036"/>
      <c r="F16" s="1036"/>
      <c r="G16" s="1036"/>
      <c r="H16" s="1036"/>
      <c r="I16" s="1036"/>
      <c r="J16" s="1036"/>
      <c r="K16" s="1036"/>
      <c r="L16" s="1036"/>
      <c r="M16" s="1036"/>
      <c r="N16" s="1036"/>
      <c r="O16" s="1036"/>
      <c r="P16" s="1036"/>
    </row>
    <row r="17" spans="1:16" ht="16.5" customHeight="1" x14ac:dyDescent="0.2">
      <c r="A17" s="1036"/>
      <c r="B17" s="1036"/>
      <c r="C17" s="1036"/>
      <c r="D17" s="1036"/>
      <c r="E17" s="1036"/>
      <c r="F17" s="1036"/>
      <c r="G17" s="1036"/>
      <c r="H17" s="1036"/>
      <c r="I17" s="1036"/>
      <c r="J17" s="1036"/>
      <c r="K17" s="1036"/>
      <c r="L17" s="1036"/>
      <c r="M17" s="1036"/>
      <c r="N17" s="1036"/>
      <c r="O17" s="1036"/>
      <c r="P17" s="1036"/>
    </row>
    <row r="18" spans="1:16" ht="16.5" customHeight="1" x14ac:dyDescent="0.2">
      <c r="A18" s="1036"/>
      <c r="B18" s="1036"/>
      <c r="C18" s="1036"/>
      <c r="D18" s="1036"/>
      <c r="E18" s="1036"/>
      <c r="F18" s="1036"/>
      <c r="G18" s="1036"/>
      <c r="H18" s="1036"/>
      <c r="I18" s="1036"/>
      <c r="J18" s="1036"/>
      <c r="K18" s="1036"/>
      <c r="L18" s="1036"/>
      <c r="M18" s="1036"/>
      <c r="N18" s="1036"/>
      <c r="O18" s="1036"/>
      <c r="P18" s="1036"/>
    </row>
    <row r="19" spans="1:16" ht="16.5" customHeight="1" x14ac:dyDescent="0.2">
      <c r="A19" s="1036"/>
      <c r="B19" s="1036"/>
      <c r="C19" s="1036"/>
      <c r="D19" s="1036"/>
      <c r="E19" s="1036"/>
      <c r="F19" s="1036"/>
      <c r="G19" s="1036"/>
      <c r="H19" s="1036"/>
      <c r="I19" s="1036"/>
      <c r="J19" s="1036"/>
      <c r="K19" s="1036"/>
      <c r="L19" s="1036"/>
      <c r="M19" s="1036"/>
      <c r="N19" s="1036"/>
      <c r="O19" s="1036"/>
      <c r="P19" s="1036"/>
    </row>
    <row r="20" spans="1:16" ht="16.5" customHeight="1" x14ac:dyDescent="0.2">
      <c r="A20" s="1036"/>
      <c r="B20" s="1036"/>
      <c r="C20" s="1036"/>
      <c r="D20" s="1036"/>
      <c r="E20" s="1036"/>
      <c r="F20" s="1036"/>
      <c r="G20" s="1036"/>
      <c r="H20" s="1036"/>
      <c r="I20" s="1036"/>
      <c r="J20" s="1036"/>
      <c r="K20" s="1036"/>
      <c r="L20" s="1036"/>
      <c r="M20" s="1036"/>
      <c r="N20" s="1036"/>
      <c r="O20" s="1036"/>
      <c r="P20" s="1036"/>
    </row>
    <row r="21" spans="1:16" ht="16.5" customHeight="1" x14ac:dyDescent="0.2">
      <c r="A21" s="1036"/>
      <c r="B21" s="1036"/>
      <c r="C21" s="1036"/>
      <c r="D21" s="1036"/>
      <c r="E21" s="1036"/>
      <c r="F21" s="1036"/>
      <c r="G21" s="1036"/>
      <c r="H21" s="1036"/>
      <c r="I21" s="1036"/>
      <c r="J21" s="1036"/>
      <c r="K21" s="1036"/>
      <c r="L21" s="1036"/>
      <c r="M21" s="1036"/>
      <c r="N21" s="1036"/>
      <c r="O21" s="1036"/>
      <c r="P21" s="1036"/>
    </row>
    <row r="22" spans="1:16" ht="16.5" customHeight="1" x14ac:dyDescent="0.2">
      <c r="A22" s="1036"/>
      <c r="B22" s="1036"/>
      <c r="C22" s="1036"/>
      <c r="D22" s="1036"/>
      <c r="E22" s="1036"/>
      <c r="F22" s="1036"/>
      <c r="G22" s="1036"/>
      <c r="H22" s="1036"/>
      <c r="I22" s="1036"/>
      <c r="J22" s="1036"/>
      <c r="K22" s="1036"/>
      <c r="L22" s="1036"/>
      <c r="M22" s="1036"/>
      <c r="N22" s="1036"/>
      <c r="O22" s="1036"/>
      <c r="P22" s="1036"/>
    </row>
    <row r="23" spans="1:16" ht="16.5" customHeight="1" x14ac:dyDescent="0.2">
      <c r="A23" s="1036"/>
      <c r="B23" s="1036"/>
      <c r="C23" s="1036"/>
      <c r="D23" s="1036"/>
      <c r="E23" s="1036"/>
      <c r="F23" s="1036"/>
      <c r="G23" s="1036"/>
      <c r="H23" s="1036"/>
      <c r="I23" s="1036"/>
      <c r="J23" s="1036"/>
      <c r="K23" s="1036"/>
      <c r="L23" s="1036"/>
      <c r="M23" s="1036"/>
      <c r="N23" s="1036"/>
      <c r="O23" s="1036"/>
      <c r="P23" s="1036"/>
    </row>
    <row r="24" spans="1:16" ht="16.5" customHeight="1" x14ac:dyDescent="0.2">
      <c r="A24" s="1036"/>
      <c r="B24" s="1036"/>
      <c r="C24" s="1036"/>
      <c r="D24" s="1036"/>
      <c r="E24" s="1036"/>
      <c r="F24" s="1036"/>
      <c r="G24" s="1036"/>
      <c r="H24" s="1036"/>
      <c r="I24" s="1036"/>
      <c r="J24" s="1036"/>
      <c r="K24" s="1036"/>
      <c r="L24" s="1036"/>
      <c r="M24" s="1036"/>
      <c r="N24" s="1036"/>
      <c r="O24" s="1036"/>
      <c r="P24" s="1036"/>
    </row>
    <row r="25" spans="1:16" ht="16.5" customHeight="1" x14ac:dyDescent="0.2">
      <c r="A25" s="1036"/>
      <c r="B25" s="1036"/>
      <c r="C25" s="1036"/>
      <c r="D25" s="1036"/>
      <c r="E25" s="1036"/>
      <c r="F25" s="1036"/>
      <c r="G25" s="1036"/>
      <c r="H25" s="1036"/>
      <c r="I25" s="1036"/>
      <c r="J25" s="1036"/>
      <c r="K25" s="1036"/>
      <c r="L25" s="1036"/>
      <c r="M25" s="1036"/>
      <c r="N25" s="1036"/>
      <c r="O25" s="1036"/>
      <c r="P25" s="1036"/>
    </row>
    <row r="26" spans="1:16" ht="16.5" customHeight="1" x14ac:dyDescent="0.2">
      <c r="A26" s="1036"/>
      <c r="B26" s="1036"/>
      <c r="C26" s="1036"/>
      <c r="D26" s="1036"/>
      <c r="E26" s="1036"/>
      <c r="F26" s="1036"/>
      <c r="G26" s="1036"/>
      <c r="H26" s="1036"/>
      <c r="I26" s="1036"/>
      <c r="J26" s="1036"/>
      <c r="K26" s="1036"/>
      <c r="L26" s="1036"/>
      <c r="M26" s="1036"/>
      <c r="N26" s="1036"/>
      <c r="O26" s="1036"/>
      <c r="P26" s="1036"/>
    </row>
    <row r="27" spans="1:16" ht="16.5" customHeight="1" x14ac:dyDescent="0.2">
      <c r="A27" s="1036"/>
      <c r="B27" s="1036"/>
      <c r="C27" s="1036"/>
      <c r="D27" s="1036"/>
      <c r="E27" s="1036"/>
      <c r="F27" s="1036"/>
      <c r="G27" s="1036"/>
      <c r="H27" s="1036"/>
      <c r="I27" s="1036"/>
      <c r="J27" s="1036"/>
      <c r="K27" s="1036"/>
      <c r="L27" s="1036"/>
      <c r="M27" s="1036"/>
      <c r="N27" s="1036"/>
      <c r="O27" s="1036"/>
      <c r="P27" s="1036"/>
    </row>
    <row r="28" spans="1:16" ht="16.5" customHeight="1" x14ac:dyDescent="0.2">
      <c r="A28" s="1036"/>
      <c r="B28" s="1036"/>
      <c r="C28" s="1036"/>
      <c r="D28" s="1036"/>
      <c r="E28" s="1036"/>
      <c r="F28" s="1036"/>
      <c r="G28" s="1036"/>
      <c r="H28" s="1036"/>
      <c r="I28" s="1036"/>
      <c r="J28" s="1036"/>
      <c r="K28" s="1036"/>
      <c r="L28" s="1036"/>
      <c r="M28" s="1036"/>
      <c r="N28" s="1036"/>
      <c r="O28" s="1036"/>
      <c r="P28" s="1036"/>
    </row>
    <row r="29" spans="1:16" ht="16.5" customHeight="1" x14ac:dyDescent="0.2">
      <c r="A29" s="1036"/>
      <c r="B29" s="1036"/>
      <c r="C29" s="1036"/>
      <c r="D29" s="1036"/>
      <c r="E29" s="1036"/>
      <c r="F29" s="1036"/>
      <c r="G29" s="1036"/>
      <c r="H29" s="1036"/>
      <c r="I29" s="1036"/>
      <c r="J29" s="1036"/>
      <c r="K29" s="1036"/>
      <c r="L29" s="1036"/>
      <c r="M29" s="1036"/>
      <c r="N29" s="1036"/>
      <c r="O29" s="1036"/>
      <c r="P29" s="1036"/>
    </row>
    <row r="30" spans="1:16" ht="16.5" customHeight="1" x14ac:dyDescent="0.2">
      <c r="A30" s="1036"/>
      <c r="B30" s="1036"/>
      <c r="C30" s="1036"/>
      <c r="D30" s="1036"/>
      <c r="E30" s="1036"/>
      <c r="F30" s="1036"/>
      <c r="G30" s="1036"/>
      <c r="H30" s="1036"/>
      <c r="I30" s="1036"/>
      <c r="J30" s="1036"/>
      <c r="K30" s="1036"/>
      <c r="L30" s="1036"/>
      <c r="M30" s="1036"/>
      <c r="N30" s="1036"/>
      <c r="O30" s="1036"/>
      <c r="P30" s="1036"/>
    </row>
    <row r="31" spans="1:16" ht="16.5" customHeight="1" x14ac:dyDescent="0.2">
      <c r="A31" s="1036"/>
      <c r="B31" s="1036"/>
      <c r="C31" s="1036"/>
      <c r="D31" s="1036"/>
      <c r="E31" s="1036"/>
      <c r="F31" s="1036"/>
      <c r="G31" s="1036"/>
      <c r="H31" s="1036"/>
      <c r="I31" s="1036"/>
      <c r="J31" s="1036"/>
      <c r="K31" s="1036"/>
      <c r="L31" s="1036"/>
      <c r="M31" s="1036"/>
      <c r="N31" s="1036"/>
      <c r="O31" s="1036"/>
      <c r="P31" s="1036"/>
    </row>
    <row r="32" spans="1:16" ht="31.5" customHeight="1" thickBot="1" x14ac:dyDescent="0.25">
      <c r="A32" s="1036"/>
      <c r="B32" s="1036"/>
      <c r="C32" s="1036"/>
      <c r="D32" s="1036"/>
      <c r="E32" s="1036"/>
      <c r="F32" s="1036"/>
      <c r="G32" s="1036"/>
      <c r="H32" s="1036"/>
      <c r="I32" s="1036"/>
      <c r="J32" s="1038" t="s">
        <v>486</v>
      </c>
      <c r="K32" s="1036"/>
      <c r="L32" s="1036"/>
      <c r="M32" s="1036"/>
      <c r="N32" s="1036"/>
      <c r="O32" s="1036"/>
      <c r="P32" s="1036"/>
    </row>
    <row r="33" spans="1:16" ht="39" customHeight="1" thickBot="1" x14ac:dyDescent="0.3">
      <c r="A33" s="1036"/>
      <c r="B33" s="1039" t="s">
        <v>492</v>
      </c>
      <c r="C33" s="1040"/>
      <c r="D33" s="1040"/>
      <c r="E33" s="1041" t="s">
        <v>487</v>
      </c>
      <c r="F33" s="1042" t="s">
        <v>3</v>
      </c>
      <c r="G33" s="1043" t="s">
        <v>4</v>
      </c>
      <c r="H33" s="1043" t="s">
        <v>5</v>
      </c>
      <c r="I33" s="1043" t="s">
        <v>6</v>
      </c>
      <c r="J33" s="1044" t="s">
        <v>7</v>
      </c>
      <c r="K33" s="1036"/>
      <c r="L33" s="1036"/>
      <c r="M33" s="1036"/>
      <c r="N33" s="1036"/>
      <c r="O33" s="1036"/>
      <c r="P33" s="1036"/>
    </row>
    <row r="34" spans="1:16" ht="39" customHeight="1" x14ac:dyDescent="0.2">
      <c r="A34" s="1036"/>
      <c r="B34" s="1045"/>
      <c r="C34" s="1046" t="s">
        <v>493</v>
      </c>
      <c r="D34" s="1046"/>
      <c r="E34" s="1047"/>
      <c r="F34" s="1048">
        <v>14.79</v>
      </c>
      <c r="G34" s="1049">
        <v>9.1</v>
      </c>
      <c r="H34" s="1049">
        <v>11.24</v>
      </c>
      <c r="I34" s="1049">
        <v>13.02</v>
      </c>
      <c r="J34" s="1050">
        <v>14.17</v>
      </c>
      <c r="K34" s="1036"/>
      <c r="L34" s="1036"/>
      <c r="M34" s="1036"/>
      <c r="N34" s="1036"/>
      <c r="O34" s="1036"/>
      <c r="P34" s="1036"/>
    </row>
    <row r="35" spans="1:16" ht="39" customHeight="1" x14ac:dyDescent="0.2">
      <c r="A35" s="1036"/>
      <c r="B35" s="1051"/>
      <c r="C35" s="1052" t="s">
        <v>494</v>
      </c>
      <c r="D35" s="1053"/>
      <c r="E35" s="1054"/>
      <c r="F35" s="1055">
        <v>0.67</v>
      </c>
      <c r="G35" s="1056">
        <v>0.48</v>
      </c>
      <c r="H35" s="1056">
        <v>5.29</v>
      </c>
      <c r="I35" s="1056">
        <v>10.28</v>
      </c>
      <c r="J35" s="1057">
        <v>10.67</v>
      </c>
      <c r="K35" s="1036"/>
      <c r="L35" s="1036"/>
      <c r="M35" s="1036"/>
      <c r="N35" s="1036"/>
      <c r="O35" s="1036"/>
      <c r="P35" s="1036"/>
    </row>
    <row r="36" spans="1:16" ht="39" customHeight="1" x14ac:dyDescent="0.2">
      <c r="A36" s="1036"/>
      <c r="B36" s="1051"/>
      <c r="C36" s="1052" t="s">
        <v>495</v>
      </c>
      <c r="D36" s="1053"/>
      <c r="E36" s="1054"/>
      <c r="F36" s="1055">
        <v>9.48</v>
      </c>
      <c r="G36" s="1056">
        <v>8.2799999999999994</v>
      </c>
      <c r="H36" s="1056">
        <v>8.1300000000000008</v>
      </c>
      <c r="I36" s="1056">
        <v>7.64</v>
      </c>
      <c r="J36" s="1057">
        <v>8.06</v>
      </c>
      <c r="K36" s="1036"/>
      <c r="L36" s="1036"/>
      <c r="M36" s="1036"/>
      <c r="N36" s="1036"/>
      <c r="O36" s="1036"/>
      <c r="P36" s="1036"/>
    </row>
    <row r="37" spans="1:16" ht="39" customHeight="1" x14ac:dyDescent="0.2">
      <c r="A37" s="1036"/>
      <c r="B37" s="1051"/>
      <c r="C37" s="1052" t="s">
        <v>496</v>
      </c>
      <c r="D37" s="1053"/>
      <c r="E37" s="1054"/>
      <c r="F37" s="1055">
        <v>2.66</v>
      </c>
      <c r="G37" s="1056">
        <v>2.68</v>
      </c>
      <c r="H37" s="1056">
        <v>2.54</v>
      </c>
      <c r="I37" s="1056">
        <v>1.38</v>
      </c>
      <c r="J37" s="1057">
        <v>2.98</v>
      </c>
      <c r="K37" s="1036"/>
      <c r="L37" s="1036"/>
      <c r="M37" s="1036"/>
      <c r="N37" s="1036"/>
      <c r="O37" s="1036"/>
      <c r="P37" s="1036"/>
    </row>
    <row r="38" spans="1:16" ht="39" customHeight="1" x14ac:dyDescent="0.2">
      <c r="A38" s="1036"/>
      <c r="B38" s="1051"/>
      <c r="C38" s="1052" t="s">
        <v>497</v>
      </c>
      <c r="D38" s="1053"/>
      <c r="E38" s="1054"/>
      <c r="F38" s="1055">
        <v>2.04</v>
      </c>
      <c r="G38" s="1056">
        <v>1.63</v>
      </c>
      <c r="H38" s="1056">
        <v>0.85</v>
      </c>
      <c r="I38" s="1056">
        <v>0.81</v>
      </c>
      <c r="J38" s="1057">
        <v>0.72</v>
      </c>
      <c r="K38" s="1036"/>
      <c r="L38" s="1036"/>
      <c r="M38" s="1036"/>
      <c r="N38" s="1036"/>
      <c r="O38" s="1036"/>
      <c r="P38" s="1036"/>
    </row>
    <row r="39" spans="1:16" ht="39" customHeight="1" x14ac:dyDescent="0.2">
      <c r="A39" s="1036"/>
      <c r="B39" s="1051"/>
      <c r="C39" s="1052" t="s">
        <v>498</v>
      </c>
      <c r="D39" s="1053"/>
      <c r="E39" s="1054"/>
      <c r="F39" s="1055">
        <v>0.83</v>
      </c>
      <c r="G39" s="1056">
        <v>0.88</v>
      </c>
      <c r="H39" s="1056">
        <v>0.41</v>
      </c>
      <c r="I39" s="1056" t="s">
        <v>499</v>
      </c>
      <c r="J39" s="1057">
        <v>0.16</v>
      </c>
      <c r="K39" s="1036"/>
      <c r="L39" s="1036"/>
      <c r="M39" s="1036"/>
      <c r="N39" s="1036"/>
      <c r="O39" s="1036"/>
      <c r="P39" s="1036"/>
    </row>
    <row r="40" spans="1:16" ht="39" customHeight="1" x14ac:dyDescent="0.2">
      <c r="A40" s="1036"/>
      <c r="B40" s="1051"/>
      <c r="C40" s="1052" t="s">
        <v>500</v>
      </c>
      <c r="D40" s="1053"/>
      <c r="E40" s="1054"/>
      <c r="F40" s="1055">
        <v>0.09</v>
      </c>
      <c r="G40" s="1056">
        <v>0.09</v>
      </c>
      <c r="H40" s="1056">
        <v>0.1</v>
      </c>
      <c r="I40" s="1056">
        <v>0.09</v>
      </c>
      <c r="J40" s="1057">
        <v>0.14000000000000001</v>
      </c>
      <c r="K40" s="1036"/>
      <c r="L40" s="1036"/>
      <c r="M40" s="1036"/>
      <c r="N40" s="1036"/>
      <c r="O40" s="1036"/>
      <c r="P40" s="1036"/>
    </row>
    <row r="41" spans="1:16" ht="39" customHeight="1" x14ac:dyDescent="0.2">
      <c r="A41" s="1036"/>
      <c r="B41" s="1051"/>
      <c r="C41" s="1052" t="s">
        <v>501</v>
      </c>
      <c r="D41" s="1053"/>
      <c r="E41" s="1054"/>
      <c r="F41" s="1055">
        <v>0.09</v>
      </c>
      <c r="G41" s="1056">
        <v>0</v>
      </c>
      <c r="H41" s="1056">
        <v>0</v>
      </c>
      <c r="I41" s="1056">
        <v>0</v>
      </c>
      <c r="J41" s="1057">
        <v>0</v>
      </c>
      <c r="K41" s="1036"/>
      <c r="L41" s="1036"/>
      <c r="M41" s="1036"/>
      <c r="N41" s="1036"/>
      <c r="O41" s="1036"/>
      <c r="P41" s="1036"/>
    </row>
    <row r="42" spans="1:16" ht="39" customHeight="1" x14ac:dyDescent="0.2">
      <c r="A42" s="1036"/>
      <c r="B42" s="1058"/>
      <c r="C42" s="1052" t="s">
        <v>502</v>
      </c>
      <c r="D42" s="1053"/>
      <c r="E42" s="1054"/>
      <c r="F42" s="1055" t="s">
        <v>448</v>
      </c>
      <c r="G42" s="1056" t="s">
        <v>448</v>
      </c>
      <c r="H42" s="1056" t="s">
        <v>448</v>
      </c>
      <c r="I42" s="1056" t="s">
        <v>448</v>
      </c>
      <c r="J42" s="1057" t="s">
        <v>448</v>
      </c>
      <c r="K42" s="1036"/>
      <c r="L42" s="1036"/>
      <c r="M42" s="1036"/>
      <c r="N42" s="1036"/>
      <c r="O42" s="1036"/>
      <c r="P42" s="1036"/>
    </row>
    <row r="43" spans="1:16" ht="39" customHeight="1" thickBot="1" x14ac:dyDescent="0.25">
      <c r="A43" s="1036"/>
      <c r="B43" s="1059"/>
      <c r="C43" s="1060" t="s">
        <v>503</v>
      </c>
      <c r="D43" s="1061"/>
      <c r="E43" s="1062"/>
      <c r="F43" s="1063" t="s">
        <v>448</v>
      </c>
      <c r="G43" s="1064" t="s">
        <v>448</v>
      </c>
      <c r="H43" s="1064" t="s">
        <v>448</v>
      </c>
      <c r="I43" s="1064" t="s">
        <v>448</v>
      </c>
      <c r="J43" s="1065" t="s">
        <v>448</v>
      </c>
      <c r="K43" s="1036"/>
      <c r="L43" s="1036"/>
      <c r="M43" s="1036"/>
      <c r="N43" s="1036"/>
      <c r="O43" s="1036"/>
      <c r="P43" s="1036"/>
    </row>
    <row r="44" spans="1:16" ht="39" customHeight="1" x14ac:dyDescent="0.2">
      <c r="A44" s="1036"/>
      <c r="B44" s="1066" t="s">
        <v>504</v>
      </c>
      <c r="C44" s="1067"/>
      <c r="D44" s="1068"/>
      <c r="E44" s="1068"/>
      <c r="F44" s="1069"/>
      <c r="G44" s="1069"/>
      <c r="H44" s="1069"/>
      <c r="I44" s="1069"/>
      <c r="J44" s="1069"/>
      <c r="K44" s="1036"/>
      <c r="L44" s="1036"/>
      <c r="M44" s="1036"/>
      <c r="N44" s="1036"/>
      <c r="O44" s="1036"/>
      <c r="P44" s="1036"/>
    </row>
    <row r="45" spans="1:16" ht="16.5" x14ac:dyDescent="0.2">
      <c r="A45" s="1036"/>
      <c r="B45" s="1036"/>
      <c r="C45" s="1036"/>
      <c r="D45" s="1036"/>
      <c r="E45" s="1036"/>
      <c r="F45" s="1036"/>
      <c r="G45" s="1036"/>
      <c r="H45" s="1036"/>
      <c r="I45" s="1036"/>
      <c r="J45" s="1036"/>
      <c r="K45" s="1036"/>
      <c r="L45" s="1036"/>
      <c r="M45" s="1036"/>
      <c r="N45" s="1036"/>
      <c r="O45" s="1036"/>
      <c r="P45" s="1036"/>
    </row>
  </sheetData>
  <sheetProtection algorithmName="SHA-512" hashValue="NXxw4y77HFFC36BLPg88mjT5eWv5V3OAs09OFDsnQrweJR6uZIFnnbU0xlIH0g1rJGj+koexSOlJunO2bVPobw==" saltValue="GFdHjwYi/5mUI9ByMHE9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SheetLayoutView="55" workbookViewId="0"/>
  </sheetViews>
  <sheetFormatPr defaultColWidth="0" defaultRowHeight="12.65" customHeight="1" zeroHeight="1" x14ac:dyDescent="0.2"/>
  <cols>
    <col min="1" max="1" width="6.6328125" style="1071" customWidth="1"/>
    <col min="2" max="3" width="10.90625" style="1071" customWidth="1"/>
    <col min="4" max="4" width="10" style="1071" customWidth="1"/>
    <col min="5" max="10" width="11" style="1071" customWidth="1"/>
    <col min="11" max="15" width="13.08984375" style="1071" customWidth="1"/>
    <col min="16" max="21" width="11.453125" style="1071" customWidth="1"/>
    <col min="22" max="16384" width="0" style="1071" hidden="1"/>
  </cols>
  <sheetData>
    <row r="1" spans="1:21" ht="13.5" customHeight="1" x14ac:dyDescent="0.2">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x14ac:dyDescent="0.2">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x14ac:dyDescent="0.2">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x14ac:dyDescent="0.2">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x14ac:dyDescent="0.2">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x14ac:dyDescent="0.2">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x14ac:dyDescent="0.2">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x14ac:dyDescent="0.2">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x14ac:dyDescent="0.2">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x14ac:dyDescent="0.2">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x14ac:dyDescent="0.2">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x14ac:dyDescent="0.2">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x14ac:dyDescent="0.2">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x14ac:dyDescent="0.2">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x14ac:dyDescent="0.2">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x14ac:dyDescent="0.2">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x14ac:dyDescent="0.2">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x14ac:dyDescent="0.2">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x14ac:dyDescent="0.2">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x14ac:dyDescent="0.2">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x14ac:dyDescent="0.2">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x14ac:dyDescent="0.2">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x14ac:dyDescent="0.2">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x14ac:dyDescent="0.2">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x14ac:dyDescent="0.2">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x14ac:dyDescent="0.2">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x14ac:dyDescent="0.2">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x14ac:dyDescent="0.2">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x14ac:dyDescent="0.2">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x14ac:dyDescent="0.2">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x14ac:dyDescent="0.2">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x14ac:dyDescent="0.2">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x14ac:dyDescent="0.2">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x14ac:dyDescent="0.2">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x14ac:dyDescent="0.2">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x14ac:dyDescent="0.2">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x14ac:dyDescent="0.2">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x14ac:dyDescent="0.2">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x14ac:dyDescent="0.2">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x14ac:dyDescent="0.2">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x14ac:dyDescent="0.2">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x14ac:dyDescent="0.2">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x14ac:dyDescent="0.25">
      <c r="A43" s="1070"/>
      <c r="B43" s="1070"/>
      <c r="C43" s="1070"/>
      <c r="D43" s="1070"/>
      <c r="E43" s="1070"/>
      <c r="F43" s="1070"/>
      <c r="G43" s="1070"/>
      <c r="H43" s="1070"/>
      <c r="I43" s="1070"/>
      <c r="J43" s="1070"/>
      <c r="K43" s="1070"/>
      <c r="L43" s="1070"/>
      <c r="M43" s="1070"/>
      <c r="N43" s="1070"/>
      <c r="O43" s="1072" t="s">
        <v>505</v>
      </c>
      <c r="P43" s="1070"/>
      <c r="Q43" s="1070"/>
      <c r="R43" s="1070"/>
      <c r="S43" s="1070"/>
      <c r="T43" s="1070"/>
      <c r="U43" s="1070"/>
    </row>
    <row r="44" spans="1:21" ht="30.75" customHeight="1" thickBot="1" x14ac:dyDescent="0.3">
      <c r="A44" s="1070"/>
      <c r="B44" s="1073" t="s">
        <v>506</v>
      </c>
      <c r="C44" s="1074"/>
      <c r="D44" s="1074"/>
      <c r="E44" s="1075"/>
      <c r="F44" s="1075"/>
      <c r="G44" s="1075"/>
      <c r="H44" s="1075"/>
      <c r="I44" s="1075"/>
      <c r="J44" s="1076" t="s">
        <v>487</v>
      </c>
      <c r="K44" s="1077" t="s">
        <v>3</v>
      </c>
      <c r="L44" s="1078" t="s">
        <v>4</v>
      </c>
      <c r="M44" s="1078" t="s">
        <v>5</v>
      </c>
      <c r="N44" s="1078" t="s">
        <v>6</v>
      </c>
      <c r="O44" s="1079" t="s">
        <v>7</v>
      </c>
      <c r="P44" s="1070"/>
      <c r="Q44" s="1070"/>
      <c r="R44" s="1070"/>
      <c r="S44" s="1070"/>
      <c r="T44" s="1070"/>
      <c r="U44" s="1070"/>
    </row>
    <row r="45" spans="1:21" ht="30.75" customHeight="1" x14ac:dyDescent="0.2">
      <c r="A45" s="1070"/>
      <c r="B45" s="1080" t="s">
        <v>507</v>
      </c>
      <c r="C45" s="1081"/>
      <c r="D45" s="1082"/>
      <c r="E45" s="1083" t="s">
        <v>508</v>
      </c>
      <c r="F45" s="1083"/>
      <c r="G45" s="1083"/>
      <c r="H45" s="1083"/>
      <c r="I45" s="1083"/>
      <c r="J45" s="1084"/>
      <c r="K45" s="1085">
        <v>1607</v>
      </c>
      <c r="L45" s="1086">
        <v>1794</v>
      </c>
      <c r="M45" s="1086">
        <v>1743</v>
      </c>
      <c r="N45" s="1086">
        <v>1940</v>
      </c>
      <c r="O45" s="1087">
        <v>2017</v>
      </c>
      <c r="P45" s="1070"/>
      <c r="Q45" s="1070"/>
      <c r="R45" s="1070"/>
      <c r="S45" s="1070"/>
      <c r="T45" s="1070"/>
      <c r="U45" s="1070"/>
    </row>
    <row r="46" spans="1:21" ht="30.75" customHeight="1" x14ac:dyDescent="0.2">
      <c r="A46" s="1070"/>
      <c r="B46" s="1088"/>
      <c r="C46" s="1089"/>
      <c r="D46" s="1090"/>
      <c r="E46" s="1091" t="s">
        <v>509</v>
      </c>
      <c r="F46" s="1091"/>
      <c r="G46" s="1091"/>
      <c r="H46" s="1091"/>
      <c r="I46" s="1091"/>
      <c r="J46" s="1092"/>
      <c r="K46" s="1093" t="s">
        <v>448</v>
      </c>
      <c r="L46" s="1094" t="s">
        <v>448</v>
      </c>
      <c r="M46" s="1094" t="s">
        <v>448</v>
      </c>
      <c r="N46" s="1094" t="s">
        <v>448</v>
      </c>
      <c r="O46" s="1095" t="s">
        <v>448</v>
      </c>
      <c r="P46" s="1070"/>
      <c r="Q46" s="1070"/>
      <c r="R46" s="1070"/>
      <c r="S46" s="1070"/>
      <c r="T46" s="1070"/>
      <c r="U46" s="1070"/>
    </row>
    <row r="47" spans="1:21" ht="30.75" customHeight="1" x14ac:dyDescent="0.2">
      <c r="A47" s="1070"/>
      <c r="B47" s="1088"/>
      <c r="C47" s="1089"/>
      <c r="D47" s="1090"/>
      <c r="E47" s="1091" t="s">
        <v>510</v>
      </c>
      <c r="F47" s="1091"/>
      <c r="G47" s="1091"/>
      <c r="H47" s="1091"/>
      <c r="I47" s="1091"/>
      <c r="J47" s="1092"/>
      <c r="K47" s="1093" t="s">
        <v>448</v>
      </c>
      <c r="L47" s="1094" t="s">
        <v>448</v>
      </c>
      <c r="M47" s="1094" t="s">
        <v>448</v>
      </c>
      <c r="N47" s="1094" t="s">
        <v>448</v>
      </c>
      <c r="O47" s="1095" t="s">
        <v>448</v>
      </c>
      <c r="P47" s="1070"/>
      <c r="Q47" s="1070"/>
      <c r="R47" s="1070"/>
      <c r="S47" s="1070"/>
      <c r="T47" s="1070"/>
      <c r="U47" s="1070"/>
    </row>
    <row r="48" spans="1:21" ht="30.75" customHeight="1" x14ac:dyDescent="0.2">
      <c r="A48" s="1070"/>
      <c r="B48" s="1088"/>
      <c r="C48" s="1089"/>
      <c r="D48" s="1090"/>
      <c r="E48" s="1091" t="s">
        <v>511</v>
      </c>
      <c r="F48" s="1091"/>
      <c r="G48" s="1091"/>
      <c r="H48" s="1091"/>
      <c r="I48" s="1091"/>
      <c r="J48" s="1092"/>
      <c r="K48" s="1093">
        <v>313</v>
      </c>
      <c r="L48" s="1094">
        <v>325</v>
      </c>
      <c r="M48" s="1094">
        <v>347</v>
      </c>
      <c r="N48" s="1094">
        <v>358</v>
      </c>
      <c r="O48" s="1095">
        <v>365</v>
      </c>
      <c r="P48" s="1070"/>
      <c r="Q48" s="1070"/>
      <c r="R48" s="1070"/>
      <c r="S48" s="1070"/>
      <c r="T48" s="1070"/>
      <c r="U48" s="1070"/>
    </row>
    <row r="49" spans="1:21" ht="30.75" customHeight="1" x14ac:dyDescent="0.2">
      <c r="A49" s="1070"/>
      <c r="B49" s="1088"/>
      <c r="C49" s="1089"/>
      <c r="D49" s="1090"/>
      <c r="E49" s="1091" t="s">
        <v>512</v>
      </c>
      <c r="F49" s="1091"/>
      <c r="G49" s="1091"/>
      <c r="H49" s="1091"/>
      <c r="I49" s="1091"/>
      <c r="J49" s="1092"/>
      <c r="K49" s="1093">
        <v>198</v>
      </c>
      <c r="L49" s="1094">
        <v>192</v>
      </c>
      <c r="M49" s="1094">
        <v>225</v>
      </c>
      <c r="N49" s="1094">
        <v>192</v>
      </c>
      <c r="O49" s="1095">
        <v>139</v>
      </c>
      <c r="P49" s="1070"/>
      <c r="Q49" s="1070"/>
      <c r="R49" s="1070"/>
      <c r="S49" s="1070"/>
      <c r="T49" s="1070"/>
      <c r="U49" s="1070"/>
    </row>
    <row r="50" spans="1:21" ht="30.75" customHeight="1" x14ac:dyDescent="0.2">
      <c r="A50" s="1070"/>
      <c r="B50" s="1088"/>
      <c r="C50" s="1089"/>
      <c r="D50" s="1090"/>
      <c r="E50" s="1091" t="s">
        <v>513</v>
      </c>
      <c r="F50" s="1091"/>
      <c r="G50" s="1091"/>
      <c r="H50" s="1091"/>
      <c r="I50" s="1091"/>
      <c r="J50" s="1092"/>
      <c r="K50" s="1093">
        <v>24</v>
      </c>
      <c r="L50" s="1094">
        <v>24</v>
      </c>
      <c r="M50" s="1094">
        <v>24</v>
      </c>
      <c r="N50" s="1094">
        <v>23</v>
      </c>
      <c r="O50" s="1095">
        <v>23</v>
      </c>
      <c r="P50" s="1070"/>
      <c r="Q50" s="1070"/>
      <c r="R50" s="1070"/>
      <c r="S50" s="1070"/>
      <c r="T50" s="1070"/>
      <c r="U50" s="1070"/>
    </row>
    <row r="51" spans="1:21" ht="30.75" customHeight="1" x14ac:dyDescent="0.2">
      <c r="A51" s="1070"/>
      <c r="B51" s="1096"/>
      <c r="C51" s="1097"/>
      <c r="D51" s="1098"/>
      <c r="E51" s="1091" t="s">
        <v>514</v>
      </c>
      <c r="F51" s="1091"/>
      <c r="G51" s="1091"/>
      <c r="H51" s="1091"/>
      <c r="I51" s="1091"/>
      <c r="J51" s="1092"/>
      <c r="K51" s="1093" t="s">
        <v>448</v>
      </c>
      <c r="L51" s="1094" t="s">
        <v>448</v>
      </c>
      <c r="M51" s="1094" t="s">
        <v>448</v>
      </c>
      <c r="N51" s="1094" t="s">
        <v>448</v>
      </c>
      <c r="O51" s="1095" t="s">
        <v>448</v>
      </c>
      <c r="P51" s="1070"/>
      <c r="Q51" s="1070"/>
      <c r="R51" s="1070"/>
      <c r="S51" s="1070"/>
      <c r="T51" s="1070"/>
      <c r="U51" s="1070"/>
    </row>
    <row r="52" spans="1:21" ht="30.75" customHeight="1" x14ac:dyDescent="0.2">
      <c r="A52" s="1070"/>
      <c r="B52" s="1099" t="s">
        <v>515</v>
      </c>
      <c r="C52" s="1100"/>
      <c r="D52" s="1098"/>
      <c r="E52" s="1091" t="s">
        <v>516</v>
      </c>
      <c r="F52" s="1091"/>
      <c r="G52" s="1091"/>
      <c r="H52" s="1091"/>
      <c r="I52" s="1091"/>
      <c r="J52" s="1092"/>
      <c r="K52" s="1093">
        <v>1567</v>
      </c>
      <c r="L52" s="1094">
        <v>1693</v>
      </c>
      <c r="M52" s="1094">
        <v>1670</v>
      </c>
      <c r="N52" s="1094">
        <v>1808</v>
      </c>
      <c r="O52" s="1095">
        <v>1789</v>
      </c>
      <c r="P52" s="1070"/>
      <c r="Q52" s="1070"/>
      <c r="R52" s="1070"/>
      <c r="S52" s="1070"/>
      <c r="T52" s="1070"/>
      <c r="U52" s="1070"/>
    </row>
    <row r="53" spans="1:21" ht="30.75" customHeight="1" thickBot="1" x14ac:dyDescent="0.25">
      <c r="A53" s="1070"/>
      <c r="B53" s="1101" t="s">
        <v>517</v>
      </c>
      <c r="C53" s="1102"/>
      <c r="D53" s="1103"/>
      <c r="E53" s="1104" t="s">
        <v>518</v>
      </c>
      <c r="F53" s="1104"/>
      <c r="G53" s="1104"/>
      <c r="H53" s="1104"/>
      <c r="I53" s="1104"/>
      <c r="J53" s="1105"/>
      <c r="K53" s="1106">
        <v>575</v>
      </c>
      <c r="L53" s="1107">
        <v>642</v>
      </c>
      <c r="M53" s="1107">
        <v>669</v>
      </c>
      <c r="N53" s="1107">
        <v>705</v>
      </c>
      <c r="O53" s="1108">
        <v>755</v>
      </c>
      <c r="P53" s="1070"/>
      <c r="Q53" s="1070"/>
      <c r="R53" s="1070"/>
      <c r="S53" s="1070"/>
      <c r="T53" s="1070"/>
      <c r="U53" s="1070"/>
    </row>
    <row r="54" spans="1:21" ht="24" customHeight="1" x14ac:dyDescent="0.25">
      <c r="A54" s="1070"/>
      <c r="B54" s="1109" t="s">
        <v>519</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x14ac:dyDescent="0.25">
      <c r="A55" s="1070"/>
      <c r="B55" s="1109" t="s">
        <v>520</v>
      </c>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x14ac:dyDescent="0.3">
      <c r="A56" s="1070"/>
      <c r="B56" s="1110" t="s">
        <v>521</v>
      </c>
      <c r="C56" s="1111"/>
      <c r="D56" s="1111"/>
      <c r="E56" s="1111"/>
      <c r="F56" s="1111"/>
      <c r="G56" s="1111"/>
      <c r="H56" s="1111"/>
      <c r="I56" s="1111"/>
      <c r="J56" s="1111"/>
      <c r="K56" s="1112"/>
      <c r="L56" s="1112"/>
      <c r="M56" s="1112"/>
      <c r="N56" s="1112"/>
      <c r="O56" s="1113" t="s">
        <v>522</v>
      </c>
      <c r="P56" s="1070"/>
      <c r="Q56" s="1070"/>
      <c r="R56" s="1070"/>
      <c r="S56" s="1070"/>
      <c r="T56" s="1070"/>
      <c r="U56" s="1070"/>
    </row>
    <row r="57" spans="1:21" ht="31.5" customHeight="1" thickBot="1" x14ac:dyDescent="0.3">
      <c r="A57" s="1070"/>
      <c r="B57" s="1114"/>
      <c r="C57" s="1115"/>
      <c r="D57" s="1115"/>
      <c r="E57" s="1116"/>
      <c r="F57" s="1116"/>
      <c r="G57" s="1116"/>
      <c r="H57" s="1116"/>
      <c r="I57" s="1116"/>
      <c r="J57" s="1117" t="s">
        <v>487</v>
      </c>
      <c r="K57" s="1118" t="s">
        <v>523</v>
      </c>
      <c r="L57" s="1119" t="s">
        <v>524</v>
      </c>
      <c r="M57" s="1119" t="s">
        <v>525</v>
      </c>
      <c r="N57" s="1119" t="s">
        <v>526</v>
      </c>
      <c r="O57" s="1120" t="s">
        <v>527</v>
      </c>
      <c r="P57" s="1070"/>
      <c r="Q57" s="1070"/>
      <c r="R57" s="1070"/>
      <c r="S57" s="1070"/>
      <c r="T57" s="1070"/>
      <c r="U57" s="1070"/>
    </row>
    <row r="58" spans="1:21" ht="31.5" customHeight="1" x14ac:dyDescent="0.2">
      <c r="B58" s="1121" t="s">
        <v>528</v>
      </c>
      <c r="C58" s="1122"/>
      <c r="D58" s="1123" t="s">
        <v>529</v>
      </c>
      <c r="E58" s="1124"/>
      <c r="F58" s="1124"/>
      <c r="G58" s="1124"/>
      <c r="H58" s="1124"/>
      <c r="I58" s="1124"/>
      <c r="J58" s="1125"/>
      <c r="K58" s="1126"/>
      <c r="L58" s="1127"/>
      <c r="M58" s="1127"/>
      <c r="N58" s="1127"/>
      <c r="O58" s="1128"/>
    </row>
    <row r="59" spans="1:21" ht="31.5" customHeight="1" x14ac:dyDescent="0.2">
      <c r="B59" s="1129"/>
      <c r="C59" s="1130"/>
      <c r="D59" s="1131" t="s">
        <v>530</v>
      </c>
      <c r="E59" s="1132"/>
      <c r="F59" s="1132"/>
      <c r="G59" s="1132"/>
      <c r="H59" s="1132"/>
      <c r="I59" s="1132"/>
      <c r="J59" s="1133"/>
      <c r="K59" s="1134"/>
      <c r="L59" s="1135"/>
      <c r="M59" s="1135"/>
      <c r="N59" s="1135"/>
      <c r="O59" s="1136"/>
    </row>
    <row r="60" spans="1:21" ht="31.5" customHeight="1" thickBot="1" x14ac:dyDescent="0.25">
      <c r="B60" s="1137"/>
      <c r="C60" s="1138"/>
      <c r="D60" s="1139" t="s">
        <v>531</v>
      </c>
      <c r="E60" s="1140"/>
      <c r="F60" s="1140"/>
      <c r="G60" s="1140"/>
      <c r="H60" s="1140"/>
      <c r="I60" s="1140"/>
      <c r="J60" s="1141"/>
      <c r="K60" s="1142"/>
      <c r="L60" s="1143"/>
      <c r="M60" s="1143"/>
      <c r="N60" s="1143"/>
      <c r="O60" s="1144"/>
    </row>
    <row r="61" spans="1:21" ht="24" customHeight="1" x14ac:dyDescent="0.2">
      <c r="B61" s="1145"/>
      <c r="C61" s="1145"/>
      <c r="D61" s="1146" t="s">
        <v>532</v>
      </c>
      <c r="E61" s="1147"/>
      <c r="F61" s="1147"/>
      <c r="G61" s="1147"/>
      <c r="H61" s="1147"/>
      <c r="I61" s="1147"/>
      <c r="J61" s="1147"/>
      <c r="K61" s="1147"/>
      <c r="L61" s="1147"/>
      <c r="M61" s="1147"/>
      <c r="N61" s="1147"/>
      <c r="O61" s="1147"/>
    </row>
    <row r="62" spans="1:21" ht="24" customHeight="1" x14ac:dyDescent="0.2">
      <c r="B62" s="1148"/>
      <c r="C62" s="1148"/>
      <c r="D62" s="1146" t="s">
        <v>533</v>
      </c>
      <c r="E62" s="1147"/>
      <c r="F62" s="1147"/>
      <c r="G62" s="1147"/>
      <c r="H62" s="1147"/>
      <c r="I62" s="1147"/>
      <c r="J62" s="1147"/>
      <c r="K62" s="1147"/>
      <c r="L62" s="1147"/>
      <c r="M62" s="1147"/>
      <c r="N62" s="1147"/>
      <c r="O62" s="1147"/>
    </row>
    <row r="63" spans="1:21" ht="24" customHeight="1" x14ac:dyDescent="0.25">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x14ac:dyDescent="0.25">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mVnqHNfXqWZDRxMr5JIzDtcUem1TkZ9dpJ4+oOaCgVmYn/QlektcC2AHF1NlkkAJtcqKkxAAPi0kERxO3v57uA==" saltValue="sg9hV6xCt/cgo+05vhdQ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x14ac:dyDescent="0.2"/>
  <cols>
    <col min="1" max="1" width="6.6328125" style="1149" customWidth="1"/>
    <col min="2" max="3" width="12.6328125" style="1149" customWidth="1"/>
    <col min="4" max="4" width="11.6328125" style="1149" customWidth="1"/>
    <col min="5" max="8" width="10.36328125" style="1149" customWidth="1"/>
    <col min="9" max="13" width="16.36328125" style="1149" customWidth="1"/>
    <col min="14" max="19" width="12.6328125" style="1149" customWidth="1"/>
    <col min="20" max="16384" width="0" style="114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50" t="s">
        <v>505</v>
      </c>
    </row>
    <row r="40" spans="2:13" ht="27.75" customHeight="1" thickBot="1" x14ac:dyDescent="0.3">
      <c r="B40" s="1151" t="s">
        <v>506</v>
      </c>
      <c r="C40" s="1152"/>
      <c r="D40" s="1152"/>
      <c r="E40" s="1153"/>
      <c r="F40" s="1153"/>
      <c r="G40" s="1153"/>
      <c r="H40" s="1154" t="s">
        <v>487</v>
      </c>
      <c r="I40" s="1155" t="s">
        <v>3</v>
      </c>
      <c r="J40" s="1156" t="s">
        <v>4</v>
      </c>
      <c r="K40" s="1156" t="s">
        <v>5</v>
      </c>
      <c r="L40" s="1156" t="s">
        <v>6</v>
      </c>
      <c r="M40" s="1157" t="s">
        <v>7</v>
      </c>
    </row>
    <row r="41" spans="2:13" ht="27.75" customHeight="1" x14ac:dyDescent="0.2">
      <c r="B41" s="1158" t="s">
        <v>534</v>
      </c>
      <c r="C41" s="1159"/>
      <c r="D41" s="1160"/>
      <c r="E41" s="1161" t="s">
        <v>535</v>
      </c>
      <c r="F41" s="1161"/>
      <c r="G41" s="1161"/>
      <c r="H41" s="1162"/>
      <c r="I41" s="1163">
        <v>20735</v>
      </c>
      <c r="J41" s="1164">
        <v>21521</v>
      </c>
      <c r="K41" s="1164">
        <v>22163</v>
      </c>
      <c r="L41" s="1164">
        <v>21381</v>
      </c>
      <c r="M41" s="1165">
        <v>20969</v>
      </c>
    </row>
    <row r="42" spans="2:13" ht="27.75" customHeight="1" x14ac:dyDescent="0.2">
      <c r="B42" s="1166"/>
      <c r="C42" s="1167"/>
      <c r="D42" s="1168"/>
      <c r="E42" s="1169" t="s">
        <v>536</v>
      </c>
      <c r="F42" s="1169"/>
      <c r="G42" s="1169"/>
      <c r="H42" s="1170"/>
      <c r="I42" s="1171" t="s">
        <v>448</v>
      </c>
      <c r="J42" s="1172" t="s">
        <v>448</v>
      </c>
      <c r="K42" s="1172" t="s">
        <v>448</v>
      </c>
      <c r="L42" s="1172" t="s">
        <v>448</v>
      </c>
      <c r="M42" s="1173" t="s">
        <v>448</v>
      </c>
    </row>
    <row r="43" spans="2:13" ht="27.75" customHeight="1" x14ac:dyDescent="0.2">
      <c r="B43" s="1166"/>
      <c r="C43" s="1167"/>
      <c r="D43" s="1168"/>
      <c r="E43" s="1169" t="s">
        <v>537</v>
      </c>
      <c r="F43" s="1169"/>
      <c r="G43" s="1169"/>
      <c r="H43" s="1170"/>
      <c r="I43" s="1171">
        <v>4545</v>
      </c>
      <c r="J43" s="1172">
        <v>4407</v>
      </c>
      <c r="K43" s="1172">
        <v>4537</v>
      </c>
      <c r="L43" s="1172">
        <v>4458</v>
      </c>
      <c r="M43" s="1173">
        <v>4346</v>
      </c>
    </row>
    <row r="44" spans="2:13" ht="27.75" customHeight="1" x14ac:dyDescent="0.2">
      <c r="B44" s="1166"/>
      <c r="C44" s="1167"/>
      <c r="D44" s="1168"/>
      <c r="E44" s="1169" t="s">
        <v>538</v>
      </c>
      <c r="F44" s="1169"/>
      <c r="G44" s="1169"/>
      <c r="H44" s="1170"/>
      <c r="I44" s="1171">
        <v>1478</v>
      </c>
      <c r="J44" s="1172">
        <v>1340</v>
      </c>
      <c r="K44" s="1172">
        <v>1082</v>
      </c>
      <c r="L44" s="1172">
        <v>1164</v>
      </c>
      <c r="M44" s="1173">
        <v>1336</v>
      </c>
    </row>
    <row r="45" spans="2:13" ht="27.75" customHeight="1" x14ac:dyDescent="0.2">
      <c r="B45" s="1166"/>
      <c r="C45" s="1167"/>
      <c r="D45" s="1168"/>
      <c r="E45" s="1169" t="s">
        <v>539</v>
      </c>
      <c r="F45" s="1169"/>
      <c r="G45" s="1169"/>
      <c r="H45" s="1170"/>
      <c r="I45" s="1171">
        <v>2667</v>
      </c>
      <c r="J45" s="1172">
        <v>2653</v>
      </c>
      <c r="K45" s="1172">
        <v>2324</v>
      </c>
      <c r="L45" s="1172">
        <v>1932</v>
      </c>
      <c r="M45" s="1173">
        <v>1871</v>
      </c>
    </row>
    <row r="46" spans="2:13" ht="27.75" customHeight="1" x14ac:dyDescent="0.2">
      <c r="B46" s="1166"/>
      <c r="C46" s="1167"/>
      <c r="D46" s="1174"/>
      <c r="E46" s="1169" t="s">
        <v>540</v>
      </c>
      <c r="F46" s="1169"/>
      <c r="G46" s="1169"/>
      <c r="H46" s="1170"/>
      <c r="I46" s="1171">
        <v>142</v>
      </c>
      <c r="J46" s="1172">
        <v>124</v>
      </c>
      <c r="K46" s="1172">
        <v>105</v>
      </c>
      <c r="L46" s="1172">
        <v>85</v>
      </c>
      <c r="M46" s="1173">
        <v>85</v>
      </c>
    </row>
    <row r="47" spans="2:13" ht="27.75" customHeight="1" x14ac:dyDescent="0.2">
      <c r="B47" s="1166"/>
      <c r="C47" s="1167"/>
      <c r="D47" s="1175"/>
      <c r="E47" s="1176" t="s">
        <v>541</v>
      </c>
      <c r="F47" s="1177"/>
      <c r="G47" s="1177"/>
      <c r="H47" s="1178"/>
      <c r="I47" s="1171" t="s">
        <v>448</v>
      </c>
      <c r="J47" s="1172" t="s">
        <v>448</v>
      </c>
      <c r="K47" s="1172" t="s">
        <v>448</v>
      </c>
      <c r="L47" s="1172" t="s">
        <v>448</v>
      </c>
      <c r="M47" s="1173" t="s">
        <v>448</v>
      </c>
    </row>
    <row r="48" spans="2:13" ht="27.75" customHeight="1" x14ac:dyDescent="0.2">
      <c r="B48" s="1166"/>
      <c r="C48" s="1167"/>
      <c r="D48" s="1168"/>
      <c r="E48" s="1169" t="s">
        <v>542</v>
      </c>
      <c r="F48" s="1169"/>
      <c r="G48" s="1169"/>
      <c r="H48" s="1170"/>
      <c r="I48" s="1171" t="s">
        <v>448</v>
      </c>
      <c r="J48" s="1172" t="s">
        <v>448</v>
      </c>
      <c r="K48" s="1172" t="s">
        <v>448</v>
      </c>
      <c r="L48" s="1172" t="s">
        <v>448</v>
      </c>
      <c r="M48" s="1173" t="s">
        <v>448</v>
      </c>
    </row>
    <row r="49" spans="2:13" ht="27.75" customHeight="1" x14ac:dyDescent="0.2">
      <c r="B49" s="1179"/>
      <c r="C49" s="1180"/>
      <c r="D49" s="1168"/>
      <c r="E49" s="1169" t="s">
        <v>543</v>
      </c>
      <c r="F49" s="1169"/>
      <c r="G49" s="1169"/>
      <c r="H49" s="1170"/>
      <c r="I49" s="1171" t="s">
        <v>448</v>
      </c>
      <c r="J49" s="1172" t="s">
        <v>448</v>
      </c>
      <c r="K49" s="1172" t="s">
        <v>448</v>
      </c>
      <c r="L49" s="1172" t="s">
        <v>448</v>
      </c>
      <c r="M49" s="1173" t="s">
        <v>448</v>
      </c>
    </row>
    <row r="50" spans="2:13" ht="27.75" customHeight="1" x14ac:dyDescent="0.2">
      <c r="B50" s="1181" t="s">
        <v>544</v>
      </c>
      <c r="C50" s="1182"/>
      <c r="D50" s="1183"/>
      <c r="E50" s="1169" t="s">
        <v>545</v>
      </c>
      <c r="F50" s="1169"/>
      <c r="G50" s="1169"/>
      <c r="H50" s="1170"/>
      <c r="I50" s="1171">
        <v>2813</v>
      </c>
      <c r="J50" s="1172">
        <v>3396</v>
      </c>
      <c r="K50" s="1172">
        <v>3456</v>
      </c>
      <c r="L50" s="1172">
        <v>3739</v>
      </c>
      <c r="M50" s="1173">
        <v>4300</v>
      </c>
    </row>
    <row r="51" spans="2:13" ht="27.75" customHeight="1" x14ac:dyDescent="0.2">
      <c r="B51" s="1166"/>
      <c r="C51" s="1167"/>
      <c r="D51" s="1168"/>
      <c r="E51" s="1169" t="s">
        <v>546</v>
      </c>
      <c r="F51" s="1169"/>
      <c r="G51" s="1169"/>
      <c r="H51" s="1170"/>
      <c r="I51" s="1171">
        <v>1391</v>
      </c>
      <c r="J51" s="1172">
        <v>1744</v>
      </c>
      <c r="K51" s="1172">
        <v>1822</v>
      </c>
      <c r="L51" s="1172">
        <v>2048</v>
      </c>
      <c r="M51" s="1173">
        <v>1702</v>
      </c>
    </row>
    <row r="52" spans="2:13" ht="27.75" customHeight="1" x14ac:dyDescent="0.2">
      <c r="B52" s="1179"/>
      <c r="C52" s="1180"/>
      <c r="D52" s="1168"/>
      <c r="E52" s="1169" t="s">
        <v>547</v>
      </c>
      <c r="F52" s="1169"/>
      <c r="G52" s="1169"/>
      <c r="H52" s="1170"/>
      <c r="I52" s="1171">
        <v>18608</v>
      </c>
      <c r="J52" s="1172">
        <v>18627</v>
      </c>
      <c r="K52" s="1172">
        <v>19952</v>
      </c>
      <c r="L52" s="1172">
        <v>19187</v>
      </c>
      <c r="M52" s="1173">
        <v>18199</v>
      </c>
    </row>
    <row r="53" spans="2:13" ht="27.75" customHeight="1" thickBot="1" x14ac:dyDescent="0.25">
      <c r="B53" s="1184" t="s">
        <v>517</v>
      </c>
      <c r="C53" s="1185"/>
      <c r="D53" s="1186"/>
      <c r="E53" s="1187" t="s">
        <v>548</v>
      </c>
      <c r="F53" s="1187"/>
      <c r="G53" s="1187"/>
      <c r="H53" s="1188"/>
      <c r="I53" s="1189">
        <v>6755</v>
      </c>
      <c r="J53" s="1190">
        <v>6277</v>
      </c>
      <c r="K53" s="1190">
        <v>4981</v>
      </c>
      <c r="L53" s="1190">
        <v>4047</v>
      </c>
      <c r="M53" s="1191">
        <v>4405</v>
      </c>
    </row>
    <row r="54" spans="2:13" ht="27.75" customHeight="1" x14ac:dyDescent="0.25">
      <c r="B54" s="1192" t="s">
        <v>549</v>
      </c>
      <c r="C54" s="1193"/>
      <c r="D54" s="1193"/>
      <c r="E54" s="1194"/>
      <c r="F54" s="1194"/>
      <c r="G54" s="1194"/>
      <c r="H54" s="1194"/>
      <c r="I54" s="1195"/>
      <c r="J54" s="1195"/>
      <c r="K54" s="1195"/>
      <c r="L54" s="1195"/>
      <c r="M54" s="1195"/>
    </row>
    <row r="55" spans="2:13" ht="13" x14ac:dyDescent="0.2"/>
  </sheetData>
  <sheetProtection algorithmName="SHA-512" hashValue="ot6jxMyToQtAEVS3X+VrkhSeoarQ6qO9d5FEyZFqVa1UWVGz/rsExZZBLMPd+Es1PcA0oxAifcCEc/rZ6G7irQ==" saltValue="sS2AZsHYw/yjpEyQendX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009" customWidth="1"/>
    <col min="2" max="2" width="16.36328125" style="1009" customWidth="1"/>
    <col min="3" max="5" width="26.26953125" style="1009" customWidth="1"/>
    <col min="6" max="8" width="24.26953125" style="1009" customWidth="1"/>
    <col min="9" max="14" width="26" style="1009" customWidth="1"/>
    <col min="15" max="15" width="6.0898437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010"/>
      <c r="C53" s="1010"/>
      <c r="D53" s="1010"/>
      <c r="E53" s="1010"/>
      <c r="F53" s="1010"/>
      <c r="G53" s="1010"/>
      <c r="H53" s="1196" t="s">
        <v>550</v>
      </c>
    </row>
    <row r="54" spans="2:8" ht="29.25" customHeight="1" thickBot="1" x14ac:dyDescent="0.35">
      <c r="B54" s="1197" t="s">
        <v>24</v>
      </c>
      <c r="C54" s="1198"/>
      <c r="D54" s="1198"/>
      <c r="E54" s="1199" t="s">
        <v>487</v>
      </c>
      <c r="F54" s="1200" t="s">
        <v>5</v>
      </c>
      <c r="G54" s="1200" t="s">
        <v>6</v>
      </c>
      <c r="H54" s="1201" t="s">
        <v>7</v>
      </c>
    </row>
    <row r="55" spans="2:8" ht="52.5" customHeight="1" x14ac:dyDescent="0.2">
      <c r="B55" s="1202"/>
      <c r="C55" s="1203" t="s">
        <v>118</v>
      </c>
      <c r="D55" s="1203"/>
      <c r="E55" s="1204"/>
      <c r="F55" s="1205">
        <v>1548</v>
      </c>
      <c r="G55" s="1205">
        <v>1748</v>
      </c>
      <c r="H55" s="1206">
        <v>1948</v>
      </c>
    </row>
    <row r="56" spans="2:8" ht="52.5" customHeight="1" x14ac:dyDescent="0.2">
      <c r="B56" s="1207"/>
      <c r="C56" s="1208" t="s">
        <v>551</v>
      </c>
      <c r="D56" s="1208"/>
      <c r="E56" s="1209"/>
      <c r="F56" s="1210">
        <v>120</v>
      </c>
      <c r="G56" s="1210">
        <v>120</v>
      </c>
      <c r="H56" s="1211">
        <v>120</v>
      </c>
    </row>
    <row r="57" spans="2:8" ht="53.25" customHeight="1" x14ac:dyDescent="0.2">
      <c r="B57" s="1207"/>
      <c r="C57" s="1212" t="s">
        <v>123</v>
      </c>
      <c r="D57" s="1212"/>
      <c r="E57" s="1213"/>
      <c r="F57" s="1214">
        <v>3016</v>
      </c>
      <c r="G57" s="1214">
        <v>2787</v>
      </c>
      <c r="H57" s="1215">
        <v>2949</v>
      </c>
    </row>
    <row r="58" spans="2:8" ht="45.75" customHeight="1" x14ac:dyDescent="0.2">
      <c r="B58" s="1216"/>
      <c r="C58" s="1217" t="s">
        <v>552</v>
      </c>
      <c r="D58" s="1218"/>
      <c r="E58" s="1219"/>
      <c r="F58" s="1220">
        <v>1625</v>
      </c>
      <c r="G58" s="1220">
        <v>1425</v>
      </c>
      <c r="H58" s="1221">
        <v>1278</v>
      </c>
    </row>
    <row r="59" spans="2:8" ht="45.75" customHeight="1" x14ac:dyDescent="0.2">
      <c r="B59" s="1216"/>
      <c r="C59" s="1217" t="s">
        <v>553</v>
      </c>
      <c r="D59" s="1218"/>
      <c r="E59" s="1219"/>
      <c r="F59" s="1220">
        <v>358</v>
      </c>
      <c r="G59" s="1220">
        <v>608</v>
      </c>
      <c r="H59" s="1221">
        <v>608</v>
      </c>
    </row>
    <row r="60" spans="2:8" ht="45.75" customHeight="1" x14ac:dyDescent="0.2">
      <c r="B60" s="1216"/>
      <c r="C60" s="1217" t="s">
        <v>554</v>
      </c>
      <c r="D60" s="1218"/>
      <c r="E60" s="1219"/>
      <c r="F60" s="1220">
        <v>194</v>
      </c>
      <c r="G60" s="1220">
        <v>195</v>
      </c>
      <c r="H60" s="1221">
        <v>501</v>
      </c>
    </row>
    <row r="61" spans="2:8" ht="45.75" customHeight="1" x14ac:dyDescent="0.2">
      <c r="B61" s="1216"/>
      <c r="C61" s="1217" t="s">
        <v>555</v>
      </c>
      <c r="D61" s="1218"/>
      <c r="E61" s="1219"/>
      <c r="F61" s="1220">
        <v>310</v>
      </c>
      <c r="G61" s="1220">
        <v>310</v>
      </c>
      <c r="H61" s="1221">
        <v>310</v>
      </c>
    </row>
    <row r="62" spans="2:8" ht="45.75" customHeight="1" thickBot="1" x14ac:dyDescent="0.25">
      <c r="B62" s="1222"/>
      <c r="C62" s="1223" t="s">
        <v>556</v>
      </c>
      <c r="D62" s="1224"/>
      <c r="E62" s="1225"/>
      <c r="F62" s="1226">
        <v>19</v>
      </c>
      <c r="G62" s="1226">
        <v>38</v>
      </c>
      <c r="H62" s="1227">
        <v>65</v>
      </c>
    </row>
    <row r="63" spans="2:8" ht="52.5" customHeight="1" thickBot="1" x14ac:dyDescent="0.25">
      <c r="B63" s="1228"/>
      <c r="C63" s="1229" t="s">
        <v>557</v>
      </c>
      <c r="D63" s="1229"/>
      <c r="E63" s="1230"/>
      <c r="F63" s="1231">
        <v>4684</v>
      </c>
      <c r="G63" s="1231">
        <v>4655</v>
      </c>
      <c r="H63" s="1232">
        <v>5017</v>
      </c>
    </row>
    <row r="64" spans="2:8" ht="13" x14ac:dyDescent="0.2"/>
  </sheetData>
  <sheetProtection algorithmName="SHA-512" hashValue="wpHBDcGXG8IRLBWhlx9gavS69vNA/SHSCYB11hffu//UM2Uw3yBql/1ZZEZ066UlI8qLK2HEpTFcFWNm5jZHYA==" saltValue="Wqsb1921ogi49r8+WhD9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18" zoomScale="55" zoomScaleNormal="55" zoomScaleSheetLayoutView="55" workbookViewId="0">
      <selection activeCell="AN43" sqref="AN43:DC47"/>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40" t="s">
        <v>15</v>
      </c>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2"/>
    </row>
    <row r="44" spans="2:109" ht="13" x14ac:dyDescent="0.2">
      <c r="B44" s="10"/>
      <c r="AN44" s="43"/>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5"/>
    </row>
    <row r="45" spans="2:109" ht="13" x14ac:dyDescent="0.2">
      <c r="B45" s="10"/>
      <c r="AN45" s="43"/>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5"/>
    </row>
    <row r="46" spans="2:109" ht="13" x14ac:dyDescent="0.2">
      <c r="B46" s="10"/>
      <c r="AN46" s="43"/>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5"/>
    </row>
    <row r="47" spans="2:109" ht="13" x14ac:dyDescent="0.2">
      <c r="B47" s="10"/>
      <c r="AN47" s="46"/>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8"/>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49"/>
      <c r="H50" s="49"/>
      <c r="I50" s="49"/>
      <c r="J50" s="49"/>
      <c r="K50" s="20"/>
      <c r="L50" s="20"/>
      <c r="M50" s="21"/>
      <c r="N50" s="21"/>
      <c r="AN50" s="50"/>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2"/>
      <c r="BP50" s="53" t="s">
        <v>3</v>
      </c>
      <c r="BQ50" s="53"/>
      <c r="BR50" s="53"/>
      <c r="BS50" s="53"/>
      <c r="BT50" s="53"/>
      <c r="BU50" s="53"/>
      <c r="BV50" s="53"/>
      <c r="BW50" s="53"/>
      <c r="BX50" s="53" t="s">
        <v>4</v>
      </c>
      <c r="BY50" s="53"/>
      <c r="BZ50" s="53"/>
      <c r="CA50" s="53"/>
      <c r="CB50" s="53"/>
      <c r="CC50" s="53"/>
      <c r="CD50" s="53"/>
      <c r="CE50" s="53"/>
      <c r="CF50" s="53" t="s">
        <v>5</v>
      </c>
      <c r="CG50" s="53"/>
      <c r="CH50" s="53"/>
      <c r="CI50" s="53"/>
      <c r="CJ50" s="53"/>
      <c r="CK50" s="53"/>
      <c r="CL50" s="53"/>
      <c r="CM50" s="53"/>
      <c r="CN50" s="53" t="s">
        <v>6</v>
      </c>
      <c r="CO50" s="53"/>
      <c r="CP50" s="53"/>
      <c r="CQ50" s="53"/>
      <c r="CR50" s="53"/>
      <c r="CS50" s="53"/>
      <c r="CT50" s="53"/>
      <c r="CU50" s="53"/>
      <c r="CV50" s="53" t="s">
        <v>7</v>
      </c>
      <c r="CW50" s="53"/>
      <c r="CX50" s="53"/>
      <c r="CY50" s="53"/>
      <c r="CZ50" s="53"/>
      <c r="DA50" s="53"/>
      <c r="DB50" s="53"/>
      <c r="DC50" s="53"/>
    </row>
    <row r="51" spans="1:109" ht="13.5" customHeight="1" x14ac:dyDescent="0.2">
      <c r="B51" s="10"/>
      <c r="G51" s="54"/>
      <c r="H51" s="54"/>
      <c r="I51" s="57"/>
      <c r="J51" s="57"/>
      <c r="K51" s="55"/>
      <c r="L51" s="55"/>
      <c r="M51" s="55"/>
      <c r="N51" s="55"/>
      <c r="AM51" s="19"/>
      <c r="AN51" s="56" t="s">
        <v>8</v>
      </c>
      <c r="AO51" s="56"/>
      <c r="AP51" s="56"/>
      <c r="AQ51" s="56"/>
      <c r="AR51" s="56"/>
      <c r="AS51" s="56"/>
      <c r="AT51" s="56"/>
      <c r="AU51" s="56"/>
      <c r="AV51" s="56"/>
      <c r="AW51" s="56"/>
      <c r="AX51" s="56"/>
      <c r="AY51" s="56"/>
      <c r="AZ51" s="56"/>
      <c r="BA51" s="56"/>
      <c r="BB51" s="56" t="s">
        <v>9</v>
      </c>
      <c r="BC51" s="56"/>
      <c r="BD51" s="56"/>
      <c r="BE51" s="56"/>
      <c r="BF51" s="56"/>
      <c r="BG51" s="56"/>
      <c r="BH51" s="56"/>
      <c r="BI51" s="56"/>
      <c r="BJ51" s="56"/>
      <c r="BK51" s="56"/>
      <c r="BL51" s="56"/>
      <c r="BM51" s="56"/>
      <c r="BN51" s="56"/>
      <c r="BO51" s="56"/>
      <c r="BP51" s="39">
        <v>85.7</v>
      </c>
      <c r="BQ51" s="39"/>
      <c r="BR51" s="39"/>
      <c r="BS51" s="39"/>
      <c r="BT51" s="39"/>
      <c r="BU51" s="39"/>
      <c r="BV51" s="39"/>
      <c r="BW51" s="39"/>
      <c r="BX51" s="39">
        <v>79.3</v>
      </c>
      <c r="BY51" s="39"/>
      <c r="BZ51" s="39"/>
      <c r="CA51" s="39"/>
      <c r="CB51" s="39"/>
      <c r="CC51" s="39"/>
      <c r="CD51" s="39"/>
      <c r="CE51" s="39"/>
      <c r="CF51" s="39">
        <v>61.1</v>
      </c>
      <c r="CG51" s="39"/>
      <c r="CH51" s="39"/>
      <c r="CI51" s="39"/>
      <c r="CJ51" s="39"/>
      <c r="CK51" s="39"/>
      <c r="CL51" s="39"/>
      <c r="CM51" s="39"/>
      <c r="CN51" s="39">
        <v>47.4</v>
      </c>
      <c r="CO51" s="39"/>
      <c r="CP51" s="39"/>
      <c r="CQ51" s="39"/>
      <c r="CR51" s="39"/>
      <c r="CS51" s="39"/>
      <c r="CT51" s="39"/>
      <c r="CU51" s="39"/>
      <c r="CV51" s="39">
        <v>52.9</v>
      </c>
      <c r="CW51" s="39"/>
      <c r="CX51" s="39"/>
      <c r="CY51" s="39"/>
      <c r="CZ51" s="39"/>
      <c r="DA51" s="39"/>
      <c r="DB51" s="39"/>
      <c r="DC51" s="39"/>
    </row>
    <row r="52" spans="1:109" ht="13" x14ac:dyDescent="0.2">
      <c r="B52" s="10"/>
      <c r="G52" s="54"/>
      <c r="H52" s="54"/>
      <c r="I52" s="57"/>
      <c r="J52" s="57"/>
      <c r="K52" s="55"/>
      <c r="L52" s="55"/>
      <c r="M52" s="55"/>
      <c r="N52" s="55"/>
      <c r="AM52" s="19"/>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ht="13" x14ac:dyDescent="0.2">
      <c r="A53" s="18"/>
      <c r="B53" s="10"/>
      <c r="G53" s="54"/>
      <c r="H53" s="54"/>
      <c r="I53" s="49"/>
      <c r="J53" s="49"/>
      <c r="K53" s="55"/>
      <c r="L53" s="55"/>
      <c r="M53" s="55"/>
      <c r="N53" s="55"/>
      <c r="AM53" s="19"/>
      <c r="AN53" s="56"/>
      <c r="AO53" s="56"/>
      <c r="AP53" s="56"/>
      <c r="AQ53" s="56"/>
      <c r="AR53" s="56"/>
      <c r="AS53" s="56"/>
      <c r="AT53" s="56"/>
      <c r="AU53" s="56"/>
      <c r="AV53" s="56"/>
      <c r="AW53" s="56"/>
      <c r="AX53" s="56"/>
      <c r="AY53" s="56"/>
      <c r="AZ53" s="56"/>
      <c r="BA53" s="56"/>
      <c r="BB53" s="56" t="s">
        <v>10</v>
      </c>
      <c r="BC53" s="56"/>
      <c r="BD53" s="56"/>
      <c r="BE53" s="56"/>
      <c r="BF53" s="56"/>
      <c r="BG53" s="56"/>
      <c r="BH53" s="56"/>
      <c r="BI53" s="56"/>
      <c r="BJ53" s="56"/>
      <c r="BK53" s="56"/>
      <c r="BL53" s="56"/>
      <c r="BM53" s="56"/>
      <c r="BN53" s="56"/>
      <c r="BO53" s="56"/>
      <c r="BP53" s="39">
        <v>61.6</v>
      </c>
      <c r="BQ53" s="39"/>
      <c r="BR53" s="39"/>
      <c r="BS53" s="39"/>
      <c r="BT53" s="39"/>
      <c r="BU53" s="39"/>
      <c r="BV53" s="39"/>
      <c r="BW53" s="39"/>
      <c r="BX53" s="39">
        <v>60.3</v>
      </c>
      <c r="BY53" s="39"/>
      <c r="BZ53" s="39"/>
      <c r="CA53" s="39"/>
      <c r="CB53" s="39"/>
      <c r="CC53" s="39"/>
      <c r="CD53" s="39"/>
      <c r="CE53" s="39"/>
      <c r="CF53" s="39">
        <v>61.7</v>
      </c>
      <c r="CG53" s="39"/>
      <c r="CH53" s="39"/>
      <c r="CI53" s="39"/>
      <c r="CJ53" s="39"/>
      <c r="CK53" s="39"/>
      <c r="CL53" s="39"/>
      <c r="CM53" s="39"/>
      <c r="CN53" s="39">
        <v>62.4</v>
      </c>
      <c r="CO53" s="39"/>
      <c r="CP53" s="39"/>
      <c r="CQ53" s="39"/>
      <c r="CR53" s="39"/>
      <c r="CS53" s="39"/>
      <c r="CT53" s="39"/>
      <c r="CU53" s="39"/>
      <c r="CV53" s="39">
        <v>62</v>
      </c>
      <c r="CW53" s="39"/>
      <c r="CX53" s="39"/>
      <c r="CY53" s="39"/>
      <c r="CZ53" s="39"/>
      <c r="DA53" s="39"/>
      <c r="DB53" s="39"/>
      <c r="DC53" s="39"/>
    </row>
    <row r="54" spans="1:109" ht="13" x14ac:dyDescent="0.2">
      <c r="A54" s="18"/>
      <c r="B54" s="10"/>
      <c r="G54" s="54"/>
      <c r="H54" s="54"/>
      <c r="I54" s="49"/>
      <c r="J54" s="49"/>
      <c r="K54" s="55"/>
      <c r="L54" s="55"/>
      <c r="M54" s="55"/>
      <c r="N54" s="55"/>
      <c r="AM54" s="19"/>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ht="13" x14ac:dyDescent="0.2">
      <c r="A55" s="18"/>
      <c r="B55" s="10"/>
      <c r="G55" s="49"/>
      <c r="H55" s="49"/>
      <c r="I55" s="49"/>
      <c r="J55" s="49"/>
      <c r="K55" s="55"/>
      <c r="L55" s="55"/>
      <c r="M55" s="55"/>
      <c r="N55" s="55"/>
      <c r="AN55" s="53" t="s">
        <v>11</v>
      </c>
      <c r="AO55" s="53"/>
      <c r="AP55" s="53"/>
      <c r="AQ55" s="53"/>
      <c r="AR55" s="53"/>
      <c r="AS55" s="53"/>
      <c r="AT55" s="53"/>
      <c r="AU55" s="53"/>
      <c r="AV55" s="53"/>
      <c r="AW55" s="53"/>
      <c r="AX55" s="53"/>
      <c r="AY55" s="53"/>
      <c r="AZ55" s="53"/>
      <c r="BA55" s="53"/>
      <c r="BB55" s="56" t="s">
        <v>9</v>
      </c>
      <c r="BC55" s="56"/>
      <c r="BD55" s="56"/>
      <c r="BE55" s="56"/>
      <c r="BF55" s="56"/>
      <c r="BG55" s="56"/>
      <c r="BH55" s="56"/>
      <c r="BI55" s="56"/>
      <c r="BJ55" s="56"/>
      <c r="BK55" s="56"/>
      <c r="BL55" s="56"/>
      <c r="BM55" s="56"/>
      <c r="BN55" s="56"/>
      <c r="BO55" s="56"/>
      <c r="BP55" s="39">
        <v>48</v>
      </c>
      <c r="BQ55" s="39"/>
      <c r="BR55" s="39"/>
      <c r="BS55" s="39"/>
      <c r="BT55" s="39"/>
      <c r="BU55" s="39"/>
      <c r="BV55" s="39"/>
      <c r="BW55" s="39"/>
      <c r="BX55" s="39">
        <v>49.1</v>
      </c>
      <c r="BY55" s="39"/>
      <c r="BZ55" s="39"/>
      <c r="CA55" s="39"/>
      <c r="CB55" s="39"/>
      <c r="CC55" s="39"/>
      <c r="CD55" s="39"/>
      <c r="CE55" s="39"/>
      <c r="CF55" s="39">
        <v>41.5</v>
      </c>
      <c r="CG55" s="39"/>
      <c r="CH55" s="39"/>
      <c r="CI55" s="39"/>
      <c r="CJ55" s="39"/>
      <c r="CK55" s="39"/>
      <c r="CL55" s="39"/>
      <c r="CM55" s="39"/>
      <c r="CN55" s="39">
        <v>25.2</v>
      </c>
      <c r="CO55" s="39"/>
      <c r="CP55" s="39"/>
      <c r="CQ55" s="39"/>
      <c r="CR55" s="39"/>
      <c r="CS55" s="39"/>
      <c r="CT55" s="39"/>
      <c r="CU55" s="39"/>
      <c r="CV55" s="39">
        <v>15.7</v>
      </c>
      <c r="CW55" s="39"/>
      <c r="CX55" s="39"/>
      <c r="CY55" s="39"/>
      <c r="CZ55" s="39"/>
      <c r="DA55" s="39"/>
      <c r="DB55" s="39"/>
      <c r="DC55" s="39"/>
    </row>
    <row r="56" spans="1:109" ht="13" x14ac:dyDescent="0.2">
      <c r="A56" s="18"/>
      <c r="B56" s="10"/>
      <c r="G56" s="49"/>
      <c r="H56" s="49"/>
      <c r="I56" s="49"/>
      <c r="J56" s="49"/>
      <c r="K56" s="55"/>
      <c r="L56" s="55"/>
      <c r="M56" s="55"/>
      <c r="N56" s="55"/>
      <c r="AN56" s="53"/>
      <c r="AO56" s="53"/>
      <c r="AP56" s="53"/>
      <c r="AQ56" s="53"/>
      <c r="AR56" s="53"/>
      <c r="AS56" s="53"/>
      <c r="AT56" s="53"/>
      <c r="AU56" s="53"/>
      <c r="AV56" s="53"/>
      <c r="AW56" s="53"/>
      <c r="AX56" s="53"/>
      <c r="AY56" s="53"/>
      <c r="AZ56" s="53"/>
      <c r="BA56" s="53"/>
      <c r="BB56" s="56"/>
      <c r="BC56" s="56"/>
      <c r="BD56" s="56"/>
      <c r="BE56" s="56"/>
      <c r="BF56" s="56"/>
      <c r="BG56" s="56"/>
      <c r="BH56" s="56"/>
      <c r="BI56" s="56"/>
      <c r="BJ56" s="56"/>
      <c r="BK56" s="56"/>
      <c r="BL56" s="56"/>
      <c r="BM56" s="56"/>
      <c r="BN56" s="56"/>
      <c r="BO56" s="56"/>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ht="13" x14ac:dyDescent="0.2">
      <c r="B57" s="22"/>
      <c r="G57" s="49"/>
      <c r="H57" s="49"/>
      <c r="I57" s="58"/>
      <c r="J57" s="58"/>
      <c r="K57" s="55"/>
      <c r="L57" s="55"/>
      <c r="M57" s="55"/>
      <c r="N57" s="55"/>
      <c r="AM57" s="3"/>
      <c r="AN57" s="53"/>
      <c r="AO57" s="53"/>
      <c r="AP57" s="53"/>
      <c r="AQ57" s="53"/>
      <c r="AR57" s="53"/>
      <c r="AS57" s="53"/>
      <c r="AT57" s="53"/>
      <c r="AU57" s="53"/>
      <c r="AV57" s="53"/>
      <c r="AW57" s="53"/>
      <c r="AX57" s="53"/>
      <c r="AY57" s="53"/>
      <c r="AZ57" s="53"/>
      <c r="BA57" s="53"/>
      <c r="BB57" s="56" t="s">
        <v>10</v>
      </c>
      <c r="BC57" s="56"/>
      <c r="BD57" s="56"/>
      <c r="BE57" s="56"/>
      <c r="BF57" s="56"/>
      <c r="BG57" s="56"/>
      <c r="BH57" s="56"/>
      <c r="BI57" s="56"/>
      <c r="BJ57" s="56"/>
      <c r="BK57" s="56"/>
      <c r="BL57" s="56"/>
      <c r="BM57" s="56"/>
      <c r="BN57" s="56"/>
      <c r="BO57" s="56"/>
      <c r="BP57" s="39">
        <v>60.8</v>
      </c>
      <c r="BQ57" s="39"/>
      <c r="BR57" s="39"/>
      <c r="BS57" s="39"/>
      <c r="BT57" s="39"/>
      <c r="BU57" s="39"/>
      <c r="BV57" s="39"/>
      <c r="BW57" s="39"/>
      <c r="BX57" s="39">
        <v>61</v>
      </c>
      <c r="BY57" s="39"/>
      <c r="BZ57" s="39"/>
      <c r="CA57" s="39"/>
      <c r="CB57" s="39"/>
      <c r="CC57" s="39"/>
      <c r="CD57" s="39"/>
      <c r="CE57" s="39"/>
      <c r="CF57" s="39">
        <v>61.7</v>
      </c>
      <c r="CG57" s="39"/>
      <c r="CH57" s="39"/>
      <c r="CI57" s="39"/>
      <c r="CJ57" s="39"/>
      <c r="CK57" s="39"/>
      <c r="CL57" s="39"/>
      <c r="CM57" s="39"/>
      <c r="CN57" s="39">
        <v>62.5</v>
      </c>
      <c r="CO57" s="39"/>
      <c r="CP57" s="39"/>
      <c r="CQ57" s="39"/>
      <c r="CR57" s="39"/>
      <c r="CS57" s="39"/>
      <c r="CT57" s="39"/>
      <c r="CU57" s="39"/>
      <c r="CV57" s="39">
        <v>65</v>
      </c>
      <c r="CW57" s="39"/>
      <c r="CX57" s="39"/>
      <c r="CY57" s="39"/>
      <c r="CZ57" s="39"/>
      <c r="DA57" s="39"/>
      <c r="DB57" s="39"/>
      <c r="DC57" s="39"/>
      <c r="DD57" s="23"/>
      <c r="DE57" s="22"/>
    </row>
    <row r="58" spans="1:109" s="18" customFormat="1" ht="13" x14ac:dyDescent="0.2">
      <c r="A58" s="3"/>
      <c r="B58" s="22"/>
      <c r="G58" s="49"/>
      <c r="H58" s="49"/>
      <c r="I58" s="58"/>
      <c r="J58" s="58"/>
      <c r="K58" s="55"/>
      <c r="L58" s="55"/>
      <c r="M58" s="55"/>
      <c r="N58" s="55"/>
      <c r="AM58" s="3"/>
      <c r="AN58" s="53"/>
      <c r="AO58" s="53"/>
      <c r="AP58" s="53"/>
      <c r="AQ58" s="53"/>
      <c r="AR58" s="53"/>
      <c r="AS58" s="53"/>
      <c r="AT58" s="53"/>
      <c r="AU58" s="53"/>
      <c r="AV58" s="53"/>
      <c r="AW58" s="53"/>
      <c r="AX58" s="53"/>
      <c r="AY58" s="53"/>
      <c r="AZ58" s="53"/>
      <c r="BA58" s="53"/>
      <c r="BB58" s="56"/>
      <c r="BC58" s="56"/>
      <c r="BD58" s="56"/>
      <c r="BE58" s="56"/>
      <c r="BF58" s="56"/>
      <c r="BG58" s="56"/>
      <c r="BH58" s="56"/>
      <c r="BI58" s="56"/>
      <c r="BJ58" s="56"/>
      <c r="BK58" s="56"/>
      <c r="BL58" s="56"/>
      <c r="BM58" s="56"/>
      <c r="BN58" s="56"/>
      <c r="BO58" s="56"/>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40" t="s">
        <v>16</v>
      </c>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2"/>
    </row>
    <row r="66" spans="2:107" ht="13" x14ac:dyDescent="0.2">
      <c r="B66" s="10"/>
      <c r="AN66" s="43"/>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5"/>
    </row>
    <row r="67" spans="2:107" ht="13" x14ac:dyDescent="0.2">
      <c r="B67" s="10"/>
      <c r="AN67" s="43"/>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5"/>
    </row>
    <row r="68" spans="2:107" ht="13" x14ac:dyDescent="0.2">
      <c r="B68" s="10"/>
      <c r="AN68" s="43"/>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5"/>
    </row>
    <row r="69" spans="2:107" ht="13" x14ac:dyDescent="0.2">
      <c r="B69" s="10"/>
      <c r="AN69" s="46"/>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8"/>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49"/>
      <c r="H72" s="49"/>
      <c r="I72" s="49"/>
      <c r="J72" s="49"/>
      <c r="K72" s="20"/>
      <c r="L72" s="20"/>
      <c r="M72" s="21"/>
      <c r="N72" s="21"/>
      <c r="AN72" s="50"/>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2"/>
      <c r="BP72" s="53" t="s">
        <v>3</v>
      </c>
      <c r="BQ72" s="53"/>
      <c r="BR72" s="53"/>
      <c r="BS72" s="53"/>
      <c r="BT72" s="53"/>
      <c r="BU72" s="53"/>
      <c r="BV72" s="53"/>
      <c r="BW72" s="53"/>
      <c r="BX72" s="53" t="s">
        <v>4</v>
      </c>
      <c r="BY72" s="53"/>
      <c r="BZ72" s="53"/>
      <c r="CA72" s="53"/>
      <c r="CB72" s="53"/>
      <c r="CC72" s="53"/>
      <c r="CD72" s="53"/>
      <c r="CE72" s="53"/>
      <c r="CF72" s="53" t="s">
        <v>5</v>
      </c>
      <c r="CG72" s="53"/>
      <c r="CH72" s="53"/>
      <c r="CI72" s="53"/>
      <c r="CJ72" s="53"/>
      <c r="CK72" s="53"/>
      <c r="CL72" s="53"/>
      <c r="CM72" s="53"/>
      <c r="CN72" s="53" t="s">
        <v>6</v>
      </c>
      <c r="CO72" s="53"/>
      <c r="CP72" s="53"/>
      <c r="CQ72" s="53"/>
      <c r="CR72" s="53"/>
      <c r="CS72" s="53"/>
      <c r="CT72" s="53"/>
      <c r="CU72" s="53"/>
      <c r="CV72" s="53" t="s">
        <v>7</v>
      </c>
      <c r="CW72" s="53"/>
      <c r="CX72" s="53"/>
      <c r="CY72" s="53"/>
      <c r="CZ72" s="53"/>
      <c r="DA72" s="53"/>
      <c r="DB72" s="53"/>
      <c r="DC72" s="53"/>
    </row>
    <row r="73" spans="2:107" ht="13" x14ac:dyDescent="0.2">
      <c r="B73" s="10"/>
      <c r="G73" s="54"/>
      <c r="H73" s="54"/>
      <c r="I73" s="54"/>
      <c r="J73" s="54"/>
      <c r="K73" s="59"/>
      <c r="L73" s="59"/>
      <c r="M73" s="59"/>
      <c r="N73" s="59"/>
      <c r="AM73" s="19"/>
      <c r="AN73" s="56" t="s">
        <v>8</v>
      </c>
      <c r="AO73" s="56"/>
      <c r="AP73" s="56"/>
      <c r="AQ73" s="56"/>
      <c r="AR73" s="56"/>
      <c r="AS73" s="56"/>
      <c r="AT73" s="56"/>
      <c r="AU73" s="56"/>
      <c r="AV73" s="56"/>
      <c r="AW73" s="56"/>
      <c r="AX73" s="56"/>
      <c r="AY73" s="56"/>
      <c r="AZ73" s="56"/>
      <c r="BA73" s="56"/>
      <c r="BB73" s="56" t="s">
        <v>9</v>
      </c>
      <c r="BC73" s="56"/>
      <c r="BD73" s="56"/>
      <c r="BE73" s="56"/>
      <c r="BF73" s="56"/>
      <c r="BG73" s="56"/>
      <c r="BH73" s="56"/>
      <c r="BI73" s="56"/>
      <c r="BJ73" s="56"/>
      <c r="BK73" s="56"/>
      <c r="BL73" s="56"/>
      <c r="BM73" s="56"/>
      <c r="BN73" s="56"/>
      <c r="BO73" s="56"/>
      <c r="BP73" s="39">
        <v>85.7</v>
      </c>
      <c r="BQ73" s="39"/>
      <c r="BR73" s="39"/>
      <c r="BS73" s="39"/>
      <c r="BT73" s="39"/>
      <c r="BU73" s="39"/>
      <c r="BV73" s="39"/>
      <c r="BW73" s="39"/>
      <c r="BX73" s="39">
        <v>79.3</v>
      </c>
      <c r="BY73" s="39"/>
      <c r="BZ73" s="39"/>
      <c r="CA73" s="39"/>
      <c r="CB73" s="39"/>
      <c r="CC73" s="39"/>
      <c r="CD73" s="39"/>
      <c r="CE73" s="39"/>
      <c r="CF73" s="39">
        <v>61.1</v>
      </c>
      <c r="CG73" s="39"/>
      <c r="CH73" s="39"/>
      <c r="CI73" s="39"/>
      <c r="CJ73" s="39"/>
      <c r="CK73" s="39"/>
      <c r="CL73" s="39"/>
      <c r="CM73" s="39"/>
      <c r="CN73" s="39">
        <v>47.4</v>
      </c>
      <c r="CO73" s="39"/>
      <c r="CP73" s="39"/>
      <c r="CQ73" s="39"/>
      <c r="CR73" s="39"/>
      <c r="CS73" s="39"/>
      <c r="CT73" s="39"/>
      <c r="CU73" s="39"/>
      <c r="CV73" s="39">
        <v>52.9</v>
      </c>
      <c r="CW73" s="39"/>
      <c r="CX73" s="39"/>
      <c r="CY73" s="39"/>
      <c r="CZ73" s="39"/>
      <c r="DA73" s="39"/>
      <c r="DB73" s="39"/>
      <c r="DC73" s="39"/>
    </row>
    <row r="74" spans="2:107" ht="13" x14ac:dyDescent="0.2">
      <c r="B74" s="10"/>
      <c r="G74" s="54"/>
      <c r="H74" s="54"/>
      <c r="I74" s="54"/>
      <c r="J74" s="54"/>
      <c r="K74" s="59"/>
      <c r="L74" s="59"/>
      <c r="M74" s="59"/>
      <c r="N74" s="59"/>
      <c r="AM74" s="19"/>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ht="13" x14ac:dyDescent="0.2">
      <c r="B75" s="10"/>
      <c r="G75" s="54"/>
      <c r="H75" s="54"/>
      <c r="I75" s="49"/>
      <c r="J75" s="49"/>
      <c r="K75" s="55"/>
      <c r="L75" s="55"/>
      <c r="M75" s="55"/>
      <c r="N75" s="55"/>
      <c r="AM75" s="19"/>
      <c r="AN75" s="56"/>
      <c r="AO75" s="56"/>
      <c r="AP75" s="56"/>
      <c r="AQ75" s="56"/>
      <c r="AR75" s="56"/>
      <c r="AS75" s="56"/>
      <c r="AT75" s="56"/>
      <c r="AU75" s="56"/>
      <c r="AV75" s="56"/>
      <c r="AW75" s="56"/>
      <c r="AX75" s="56"/>
      <c r="AY75" s="56"/>
      <c r="AZ75" s="56"/>
      <c r="BA75" s="56"/>
      <c r="BB75" s="56" t="s">
        <v>13</v>
      </c>
      <c r="BC75" s="56"/>
      <c r="BD75" s="56"/>
      <c r="BE75" s="56"/>
      <c r="BF75" s="56"/>
      <c r="BG75" s="56"/>
      <c r="BH75" s="56"/>
      <c r="BI75" s="56"/>
      <c r="BJ75" s="56"/>
      <c r="BK75" s="56"/>
      <c r="BL75" s="56"/>
      <c r="BM75" s="56"/>
      <c r="BN75" s="56"/>
      <c r="BO75" s="56"/>
      <c r="BP75" s="39">
        <v>7.5</v>
      </c>
      <c r="BQ75" s="39"/>
      <c r="BR75" s="39"/>
      <c r="BS75" s="39"/>
      <c r="BT75" s="39"/>
      <c r="BU75" s="39"/>
      <c r="BV75" s="39"/>
      <c r="BW75" s="39"/>
      <c r="BX75" s="39">
        <v>7.7</v>
      </c>
      <c r="BY75" s="39"/>
      <c r="BZ75" s="39"/>
      <c r="CA75" s="39"/>
      <c r="CB75" s="39"/>
      <c r="CC75" s="39"/>
      <c r="CD75" s="39"/>
      <c r="CE75" s="39"/>
      <c r="CF75" s="39">
        <v>7.8</v>
      </c>
      <c r="CG75" s="39"/>
      <c r="CH75" s="39"/>
      <c r="CI75" s="39"/>
      <c r="CJ75" s="39"/>
      <c r="CK75" s="39"/>
      <c r="CL75" s="39"/>
      <c r="CM75" s="39"/>
      <c r="CN75" s="39">
        <v>8.1</v>
      </c>
      <c r="CO75" s="39"/>
      <c r="CP75" s="39"/>
      <c r="CQ75" s="39"/>
      <c r="CR75" s="39"/>
      <c r="CS75" s="39"/>
      <c r="CT75" s="39"/>
      <c r="CU75" s="39"/>
      <c r="CV75" s="39">
        <v>8.5</v>
      </c>
      <c r="CW75" s="39"/>
      <c r="CX75" s="39"/>
      <c r="CY75" s="39"/>
      <c r="CZ75" s="39"/>
      <c r="DA75" s="39"/>
      <c r="DB75" s="39"/>
      <c r="DC75" s="39"/>
    </row>
    <row r="76" spans="2:107" ht="13" x14ac:dyDescent="0.2">
      <c r="B76" s="10"/>
      <c r="G76" s="54"/>
      <c r="H76" s="54"/>
      <c r="I76" s="49"/>
      <c r="J76" s="49"/>
      <c r="K76" s="55"/>
      <c r="L76" s="55"/>
      <c r="M76" s="55"/>
      <c r="N76" s="55"/>
      <c r="AM76" s="19"/>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ht="13" x14ac:dyDescent="0.2">
      <c r="B77" s="10"/>
      <c r="G77" s="49"/>
      <c r="H77" s="49"/>
      <c r="I77" s="49"/>
      <c r="J77" s="49"/>
      <c r="K77" s="59"/>
      <c r="L77" s="59"/>
      <c r="M77" s="59"/>
      <c r="N77" s="59"/>
      <c r="AN77" s="53" t="s">
        <v>11</v>
      </c>
      <c r="AO77" s="53"/>
      <c r="AP77" s="53"/>
      <c r="AQ77" s="53"/>
      <c r="AR77" s="53"/>
      <c r="AS77" s="53"/>
      <c r="AT77" s="53"/>
      <c r="AU77" s="53"/>
      <c r="AV77" s="53"/>
      <c r="AW77" s="53"/>
      <c r="AX77" s="53"/>
      <c r="AY77" s="53"/>
      <c r="AZ77" s="53"/>
      <c r="BA77" s="53"/>
      <c r="BB77" s="56" t="s">
        <v>9</v>
      </c>
      <c r="BC77" s="56"/>
      <c r="BD77" s="56"/>
      <c r="BE77" s="56"/>
      <c r="BF77" s="56"/>
      <c r="BG77" s="56"/>
      <c r="BH77" s="56"/>
      <c r="BI77" s="56"/>
      <c r="BJ77" s="56"/>
      <c r="BK77" s="56"/>
      <c r="BL77" s="56"/>
      <c r="BM77" s="56"/>
      <c r="BN77" s="56"/>
      <c r="BO77" s="56"/>
      <c r="BP77" s="39">
        <v>48</v>
      </c>
      <c r="BQ77" s="39"/>
      <c r="BR77" s="39"/>
      <c r="BS77" s="39"/>
      <c r="BT77" s="39"/>
      <c r="BU77" s="39"/>
      <c r="BV77" s="39"/>
      <c r="BW77" s="39"/>
      <c r="BX77" s="39">
        <v>49.1</v>
      </c>
      <c r="BY77" s="39"/>
      <c r="BZ77" s="39"/>
      <c r="CA77" s="39"/>
      <c r="CB77" s="39"/>
      <c r="CC77" s="39"/>
      <c r="CD77" s="39"/>
      <c r="CE77" s="39"/>
      <c r="CF77" s="39">
        <v>41.5</v>
      </c>
      <c r="CG77" s="39"/>
      <c r="CH77" s="39"/>
      <c r="CI77" s="39"/>
      <c r="CJ77" s="39"/>
      <c r="CK77" s="39"/>
      <c r="CL77" s="39"/>
      <c r="CM77" s="39"/>
      <c r="CN77" s="39">
        <v>25.2</v>
      </c>
      <c r="CO77" s="39"/>
      <c r="CP77" s="39"/>
      <c r="CQ77" s="39"/>
      <c r="CR77" s="39"/>
      <c r="CS77" s="39"/>
      <c r="CT77" s="39"/>
      <c r="CU77" s="39"/>
      <c r="CV77" s="39">
        <v>15.7</v>
      </c>
      <c r="CW77" s="39"/>
      <c r="CX77" s="39"/>
      <c r="CY77" s="39"/>
      <c r="CZ77" s="39"/>
      <c r="DA77" s="39"/>
      <c r="DB77" s="39"/>
      <c r="DC77" s="39"/>
    </row>
    <row r="78" spans="2:107" ht="13" x14ac:dyDescent="0.2">
      <c r="B78" s="10"/>
      <c r="G78" s="49"/>
      <c r="H78" s="49"/>
      <c r="I78" s="49"/>
      <c r="J78" s="49"/>
      <c r="K78" s="59"/>
      <c r="L78" s="59"/>
      <c r="M78" s="59"/>
      <c r="N78" s="59"/>
      <c r="AN78" s="53"/>
      <c r="AO78" s="53"/>
      <c r="AP78" s="53"/>
      <c r="AQ78" s="53"/>
      <c r="AR78" s="53"/>
      <c r="AS78" s="53"/>
      <c r="AT78" s="53"/>
      <c r="AU78" s="53"/>
      <c r="AV78" s="53"/>
      <c r="AW78" s="53"/>
      <c r="AX78" s="53"/>
      <c r="AY78" s="53"/>
      <c r="AZ78" s="53"/>
      <c r="BA78" s="53"/>
      <c r="BB78" s="56"/>
      <c r="BC78" s="56"/>
      <c r="BD78" s="56"/>
      <c r="BE78" s="56"/>
      <c r="BF78" s="56"/>
      <c r="BG78" s="56"/>
      <c r="BH78" s="56"/>
      <c r="BI78" s="56"/>
      <c r="BJ78" s="56"/>
      <c r="BK78" s="56"/>
      <c r="BL78" s="56"/>
      <c r="BM78" s="56"/>
      <c r="BN78" s="56"/>
      <c r="BO78" s="56"/>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ht="13" x14ac:dyDescent="0.2">
      <c r="B79" s="10"/>
      <c r="G79" s="49"/>
      <c r="H79" s="49"/>
      <c r="I79" s="58"/>
      <c r="J79" s="58"/>
      <c r="K79" s="60"/>
      <c r="L79" s="60"/>
      <c r="M79" s="60"/>
      <c r="N79" s="60"/>
      <c r="AN79" s="53"/>
      <c r="AO79" s="53"/>
      <c r="AP79" s="53"/>
      <c r="AQ79" s="53"/>
      <c r="AR79" s="53"/>
      <c r="AS79" s="53"/>
      <c r="AT79" s="53"/>
      <c r="AU79" s="53"/>
      <c r="AV79" s="53"/>
      <c r="AW79" s="53"/>
      <c r="AX79" s="53"/>
      <c r="AY79" s="53"/>
      <c r="AZ79" s="53"/>
      <c r="BA79" s="53"/>
      <c r="BB79" s="56" t="s">
        <v>13</v>
      </c>
      <c r="BC79" s="56"/>
      <c r="BD79" s="56"/>
      <c r="BE79" s="56"/>
      <c r="BF79" s="56"/>
      <c r="BG79" s="56"/>
      <c r="BH79" s="56"/>
      <c r="BI79" s="56"/>
      <c r="BJ79" s="56"/>
      <c r="BK79" s="56"/>
      <c r="BL79" s="56"/>
      <c r="BM79" s="56"/>
      <c r="BN79" s="56"/>
      <c r="BO79" s="56"/>
      <c r="BP79" s="39">
        <v>9.6</v>
      </c>
      <c r="BQ79" s="39"/>
      <c r="BR79" s="39"/>
      <c r="BS79" s="39"/>
      <c r="BT79" s="39"/>
      <c r="BU79" s="39"/>
      <c r="BV79" s="39"/>
      <c r="BW79" s="39"/>
      <c r="BX79" s="39">
        <v>9.5</v>
      </c>
      <c r="BY79" s="39"/>
      <c r="BZ79" s="39"/>
      <c r="CA79" s="39"/>
      <c r="CB79" s="39"/>
      <c r="CC79" s="39"/>
      <c r="CD79" s="39"/>
      <c r="CE79" s="39"/>
      <c r="CF79" s="39">
        <v>9.1999999999999993</v>
      </c>
      <c r="CG79" s="39"/>
      <c r="CH79" s="39"/>
      <c r="CI79" s="39"/>
      <c r="CJ79" s="39"/>
      <c r="CK79" s="39"/>
      <c r="CL79" s="39"/>
      <c r="CM79" s="39"/>
      <c r="CN79" s="39">
        <v>8.9</v>
      </c>
      <c r="CO79" s="39"/>
      <c r="CP79" s="39"/>
      <c r="CQ79" s="39"/>
      <c r="CR79" s="39"/>
      <c r="CS79" s="39"/>
      <c r="CT79" s="39"/>
      <c r="CU79" s="39"/>
      <c r="CV79" s="39">
        <v>8.9</v>
      </c>
      <c r="CW79" s="39"/>
      <c r="CX79" s="39"/>
      <c r="CY79" s="39"/>
      <c r="CZ79" s="39"/>
      <c r="DA79" s="39"/>
      <c r="DB79" s="39"/>
      <c r="DC79" s="39"/>
    </row>
    <row r="80" spans="2:107" ht="13" x14ac:dyDescent="0.2">
      <c r="B80" s="10"/>
      <c r="G80" s="49"/>
      <c r="H80" s="49"/>
      <c r="I80" s="58"/>
      <c r="J80" s="58"/>
      <c r="K80" s="60"/>
      <c r="L80" s="60"/>
      <c r="M80" s="60"/>
      <c r="N80" s="60"/>
      <c r="AN80" s="53"/>
      <c r="AO80" s="53"/>
      <c r="AP80" s="53"/>
      <c r="AQ80" s="53"/>
      <c r="AR80" s="53"/>
      <c r="AS80" s="53"/>
      <c r="AT80" s="53"/>
      <c r="AU80" s="53"/>
      <c r="AV80" s="53"/>
      <c r="AW80" s="53"/>
      <c r="AX80" s="53"/>
      <c r="AY80" s="53"/>
      <c r="AZ80" s="53"/>
      <c r="BA80" s="53"/>
      <c r="BB80" s="56"/>
      <c r="BC80" s="56"/>
      <c r="BD80" s="56"/>
      <c r="BE80" s="56"/>
      <c r="BF80" s="56"/>
      <c r="BG80" s="56"/>
      <c r="BH80" s="56"/>
      <c r="BI80" s="56"/>
      <c r="BJ80" s="56"/>
      <c r="BK80" s="56"/>
      <c r="BL80" s="56"/>
      <c r="BM80" s="56"/>
      <c r="BN80" s="56"/>
      <c r="BO80" s="56"/>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oFUWc+fRKhGZ+eA+ByfDyZnM1pwkMdFrR2viC4IBwOV//m2uAzkTJx7fR0m32HyQOeHdlSgWx4HasnH26xhPTg==" saltValue="ML8JUZHqbhhkmUGDmzT7i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3"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1" zoomScale="55" zoomScaleNormal="55" zoomScaleSheetLayoutView="70" workbookViewId="0">
      <selection activeCell="AC113" sqref="AC113"/>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ChN92e2TbKAUfYQwvyHTI7kROh23C/dDNk0wYTewf1YTU0mX+lyT79zZHGWG8JHNWLmMKXCvuQ4uMw6+q7Cjmw==" saltValue="6TfHGYBgNg5ST2CsEHdryg=="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8" zoomScale="55" zoomScaleNormal="55" zoomScaleSheetLayoutView="55" workbookViewId="0">
      <selection activeCell="AE110" sqref="AE110"/>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AgJFltL+v6cosNwTp37dMpi4eDkm4uAJK6GXxTg8fjTgG8OZtNfEr7QHZ27OOsvqC+ONbjcSvIkTwo1X86tPNg==" saltValue="hVwd6Xl4X2EzUYy6GQ7AuA=="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336" customWidth="1"/>
    <col min="2" max="2" width="2.36328125" style="336" customWidth="1"/>
    <col min="3" max="16" width="2.6328125" style="336" customWidth="1"/>
    <col min="17" max="17" width="2.36328125" style="336" customWidth="1"/>
    <col min="18" max="95" width="1.6328125" style="336" customWidth="1"/>
    <col min="96" max="133" width="1.6328125" style="464" customWidth="1"/>
    <col min="134" max="143" width="1.6328125" style="336" customWidth="1"/>
    <col min="144" max="16384" width="0" style="336" hidden="1"/>
  </cols>
  <sheetData>
    <row r="1" spans="2:143" ht="22.5" customHeight="1" thickBot="1" x14ac:dyDescent="0.25">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2">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2">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2">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2">
      <c r="B5" s="344" t="s">
        <v>159</v>
      </c>
      <c r="C5" s="345"/>
      <c r="D5" s="345"/>
      <c r="E5" s="345"/>
      <c r="F5" s="345"/>
      <c r="G5" s="345"/>
      <c r="H5" s="345"/>
      <c r="I5" s="345"/>
      <c r="J5" s="345"/>
      <c r="K5" s="345"/>
      <c r="L5" s="345"/>
      <c r="M5" s="345"/>
      <c r="N5" s="345"/>
      <c r="O5" s="345"/>
      <c r="P5" s="345"/>
      <c r="Q5" s="346"/>
      <c r="R5" s="347">
        <v>3093789</v>
      </c>
      <c r="S5" s="348"/>
      <c r="T5" s="348"/>
      <c r="U5" s="348"/>
      <c r="V5" s="348"/>
      <c r="W5" s="348"/>
      <c r="X5" s="348"/>
      <c r="Y5" s="349"/>
      <c r="Z5" s="350">
        <v>15.3</v>
      </c>
      <c r="AA5" s="350"/>
      <c r="AB5" s="350"/>
      <c r="AC5" s="350"/>
      <c r="AD5" s="351">
        <v>3093789</v>
      </c>
      <c r="AE5" s="351"/>
      <c r="AF5" s="351"/>
      <c r="AG5" s="351"/>
      <c r="AH5" s="351"/>
      <c r="AI5" s="351"/>
      <c r="AJ5" s="351"/>
      <c r="AK5" s="351"/>
      <c r="AL5" s="352">
        <v>30.7</v>
      </c>
      <c r="AM5" s="353"/>
      <c r="AN5" s="353"/>
      <c r="AO5" s="354"/>
      <c r="AP5" s="344" t="s">
        <v>160</v>
      </c>
      <c r="AQ5" s="345"/>
      <c r="AR5" s="345"/>
      <c r="AS5" s="345"/>
      <c r="AT5" s="345"/>
      <c r="AU5" s="345"/>
      <c r="AV5" s="345"/>
      <c r="AW5" s="345"/>
      <c r="AX5" s="345"/>
      <c r="AY5" s="345"/>
      <c r="AZ5" s="345"/>
      <c r="BA5" s="345"/>
      <c r="BB5" s="345"/>
      <c r="BC5" s="345"/>
      <c r="BD5" s="345"/>
      <c r="BE5" s="345"/>
      <c r="BF5" s="346"/>
      <c r="BG5" s="355">
        <v>3055429</v>
      </c>
      <c r="BH5" s="356"/>
      <c r="BI5" s="356"/>
      <c r="BJ5" s="356"/>
      <c r="BK5" s="356"/>
      <c r="BL5" s="356"/>
      <c r="BM5" s="356"/>
      <c r="BN5" s="357"/>
      <c r="BO5" s="358">
        <v>98.8</v>
      </c>
      <c r="BP5" s="358"/>
      <c r="BQ5" s="358"/>
      <c r="BR5" s="358"/>
      <c r="BS5" s="359" t="s">
        <v>64</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2">
      <c r="B6" s="361" t="s">
        <v>164</v>
      </c>
      <c r="C6" s="362"/>
      <c r="D6" s="362"/>
      <c r="E6" s="362"/>
      <c r="F6" s="362"/>
      <c r="G6" s="362"/>
      <c r="H6" s="362"/>
      <c r="I6" s="362"/>
      <c r="J6" s="362"/>
      <c r="K6" s="362"/>
      <c r="L6" s="362"/>
      <c r="M6" s="362"/>
      <c r="N6" s="362"/>
      <c r="O6" s="362"/>
      <c r="P6" s="362"/>
      <c r="Q6" s="363"/>
      <c r="R6" s="355">
        <v>232418</v>
      </c>
      <c r="S6" s="356"/>
      <c r="T6" s="356"/>
      <c r="U6" s="356"/>
      <c r="V6" s="356"/>
      <c r="W6" s="356"/>
      <c r="X6" s="356"/>
      <c r="Y6" s="357"/>
      <c r="Z6" s="358">
        <v>1.1000000000000001</v>
      </c>
      <c r="AA6" s="358"/>
      <c r="AB6" s="358"/>
      <c r="AC6" s="358"/>
      <c r="AD6" s="359">
        <v>232418</v>
      </c>
      <c r="AE6" s="359"/>
      <c r="AF6" s="359"/>
      <c r="AG6" s="359"/>
      <c r="AH6" s="359"/>
      <c r="AI6" s="359"/>
      <c r="AJ6" s="359"/>
      <c r="AK6" s="359"/>
      <c r="AL6" s="364">
        <v>2.2999999999999998</v>
      </c>
      <c r="AM6" s="365"/>
      <c r="AN6" s="365"/>
      <c r="AO6" s="366"/>
      <c r="AP6" s="361" t="s">
        <v>165</v>
      </c>
      <c r="AQ6" s="362"/>
      <c r="AR6" s="362"/>
      <c r="AS6" s="362"/>
      <c r="AT6" s="362"/>
      <c r="AU6" s="362"/>
      <c r="AV6" s="362"/>
      <c r="AW6" s="362"/>
      <c r="AX6" s="362"/>
      <c r="AY6" s="362"/>
      <c r="AZ6" s="362"/>
      <c r="BA6" s="362"/>
      <c r="BB6" s="362"/>
      <c r="BC6" s="362"/>
      <c r="BD6" s="362"/>
      <c r="BE6" s="362"/>
      <c r="BF6" s="363"/>
      <c r="BG6" s="355">
        <v>3055429</v>
      </c>
      <c r="BH6" s="356"/>
      <c r="BI6" s="356"/>
      <c r="BJ6" s="356"/>
      <c r="BK6" s="356"/>
      <c r="BL6" s="356"/>
      <c r="BM6" s="356"/>
      <c r="BN6" s="357"/>
      <c r="BO6" s="358">
        <v>98.8</v>
      </c>
      <c r="BP6" s="358"/>
      <c r="BQ6" s="358"/>
      <c r="BR6" s="358"/>
      <c r="BS6" s="359" t="s">
        <v>64</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133652</v>
      </c>
      <c r="CS6" s="356"/>
      <c r="CT6" s="356"/>
      <c r="CU6" s="356"/>
      <c r="CV6" s="356"/>
      <c r="CW6" s="356"/>
      <c r="CX6" s="356"/>
      <c r="CY6" s="357"/>
      <c r="CZ6" s="352">
        <v>0.7</v>
      </c>
      <c r="DA6" s="353"/>
      <c r="DB6" s="353"/>
      <c r="DC6" s="367"/>
      <c r="DD6" s="368" t="s">
        <v>64</v>
      </c>
      <c r="DE6" s="356"/>
      <c r="DF6" s="356"/>
      <c r="DG6" s="356"/>
      <c r="DH6" s="356"/>
      <c r="DI6" s="356"/>
      <c r="DJ6" s="356"/>
      <c r="DK6" s="356"/>
      <c r="DL6" s="356"/>
      <c r="DM6" s="356"/>
      <c r="DN6" s="356"/>
      <c r="DO6" s="356"/>
      <c r="DP6" s="357"/>
      <c r="DQ6" s="368">
        <v>133121</v>
      </c>
      <c r="DR6" s="356"/>
      <c r="DS6" s="356"/>
      <c r="DT6" s="356"/>
      <c r="DU6" s="356"/>
      <c r="DV6" s="356"/>
      <c r="DW6" s="356"/>
      <c r="DX6" s="356"/>
      <c r="DY6" s="356"/>
      <c r="DZ6" s="356"/>
      <c r="EA6" s="356"/>
      <c r="EB6" s="356"/>
      <c r="EC6" s="369"/>
    </row>
    <row r="7" spans="2:143" ht="11.25" customHeight="1" x14ac:dyDescent="0.2">
      <c r="B7" s="361" t="s">
        <v>167</v>
      </c>
      <c r="C7" s="362"/>
      <c r="D7" s="362"/>
      <c r="E7" s="362"/>
      <c r="F7" s="362"/>
      <c r="G7" s="362"/>
      <c r="H7" s="362"/>
      <c r="I7" s="362"/>
      <c r="J7" s="362"/>
      <c r="K7" s="362"/>
      <c r="L7" s="362"/>
      <c r="M7" s="362"/>
      <c r="N7" s="362"/>
      <c r="O7" s="362"/>
      <c r="P7" s="362"/>
      <c r="Q7" s="363"/>
      <c r="R7" s="355">
        <v>578</v>
      </c>
      <c r="S7" s="356"/>
      <c r="T7" s="356"/>
      <c r="U7" s="356"/>
      <c r="V7" s="356"/>
      <c r="W7" s="356"/>
      <c r="X7" s="356"/>
      <c r="Y7" s="357"/>
      <c r="Z7" s="358">
        <v>0</v>
      </c>
      <c r="AA7" s="358"/>
      <c r="AB7" s="358"/>
      <c r="AC7" s="358"/>
      <c r="AD7" s="359">
        <v>578</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1140290</v>
      </c>
      <c r="BH7" s="356"/>
      <c r="BI7" s="356"/>
      <c r="BJ7" s="356"/>
      <c r="BK7" s="356"/>
      <c r="BL7" s="356"/>
      <c r="BM7" s="356"/>
      <c r="BN7" s="357"/>
      <c r="BO7" s="358">
        <v>36.9</v>
      </c>
      <c r="BP7" s="358"/>
      <c r="BQ7" s="358"/>
      <c r="BR7" s="358"/>
      <c r="BS7" s="359" t="s">
        <v>64</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2185227</v>
      </c>
      <c r="CS7" s="356"/>
      <c r="CT7" s="356"/>
      <c r="CU7" s="356"/>
      <c r="CV7" s="356"/>
      <c r="CW7" s="356"/>
      <c r="CX7" s="356"/>
      <c r="CY7" s="357"/>
      <c r="CZ7" s="358">
        <v>11.7</v>
      </c>
      <c r="DA7" s="358"/>
      <c r="DB7" s="358"/>
      <c r="DC7" s="358"/>
      <c r="DD7" s="368">
        <v>25492</v>
      </c>
      <c r="DE7" s="356"/>
      <c r="DF7" s="356"/>
      <c r="DG7" s="356"/>
      <c r="DH7" s="356"/>
      <c r="DI7" s="356"/>
      <c r="DJ7" s="356"/>
      <c r="DK7" s="356"/>
      <c r="DL7" s="356"/>
      <c r="DM7" s="356"/>
      <c r="DN7" s="356"/>
      <c r="DO7" s="356"/>
      <c r="DP7" s="357"/>
      <c r="DQ7" s="368">
        <v>1709446</v>
      </c>
      <c r="DR7" s="356"/>
      <c r="DS7" s="356"/>
      <c r="DT7" s="356"/>
      <c r="DU7" s="356"/>
      <c r="DV7" s="356"/>
      <c r="DW7" s="356"/>
      <c r="DX7" s="356"/>
      <c r="DY7" s="356"/>
      <c r="DZ7" s="356"/>
      <c r="EA7" s="356"/>
      <c r="EB7" s="356"/>
      <c r="EC7" s="369"/>
    </row>
    <row r="8" spans="2:143" ht="11.25" customHeight="1" x14ac:dyDescent="0.2">
      <c r="B8" s="361" t="s">
        <v>170</v>
      </c>
      <c r="C8" s="362"/>
      <c r="D8" s="362"/>
      <c r="E8" s="362"/>
      <c r="F8" s="362"/>
      <c r="G8" s="362"/>
      <c r="H8" s="362"/>
      <c r="I8" s="362"/>
      <c r="J8" s="362"/>
      <c r="K8" s="362"/>
      <c r="L8" s="362"/>
      <c r="M8" s="362"/>
      <c r="N8" s="362"/>
      <c r="O8" s="362"/>
      <c r="P8" s="362"/>
      <c r="Q8" s="363"/>
      <c r="R8" s="355">
        <v>11134</v>
      </c>
      <c r="S8" s="356"/>
      <c r="T8" s="356"/>
      <c r="U8" s="356"/>
      <c r="V8" s="356"/>
      <c r="W8" s="356"/>
      <c r="X8" s="356"/>
      <c r="Y8" s="357"/>
      <c r="Z8" s="358">
        <v>0.1</v>
      </c>
      <c r="AA8" s="358"/>
      <c r="AB8" s="358"/>
      <c r="AC8" s="358"/>
      <c r="AD8" s="359">
        <v>11134</v>
      </c>
      <c r="AE8" s="359"/>
      <c r="AF8" s="359"/>
      <c r="AG8" s="359"/>
      <c r="AH8" s="359"/>
      <c r="AI8" s="359"/>
      <c r="AJ8" s="359"/>
      <c r="AK8" s="359"/>
      <c r="AL8" s="364">
        <v>0.1</v>
      </c>
      <c r="AM8" s="365"/>
      <c r="AN8" s="365"/>
      <c r="AO8" s="366"/>
      <c r="AP8" s="361" t="s">
        <v>171</v>
      </c>
      <c r="AQ8" s="362"/>
      <c r="AR8" s="362"/>
      <c r="AS8" s="362"/>
      <c r="AT8" s="362"/>
      <c r="AU8" s="362"/>
      <c r="AV8" s="362"/>
      <c r="AW8" s="362"/>
      <c r="AX8" s="362"/>
      <c r="AY8" s="362"/>
      <c r="AZ8" s="362"/>
      <c r="BA8" s="362"/>
      <c r="BB8" s="362"/>
      <c r="BC8" s="362"/>
      <c r="BD8" s="362"/>
      <c r="BE8" s="362"/>
      <c r="BF8" s="363"/>
      <c r="BG8" s="355">
        <v>43028</v>
      </c>
      <c r="BH8" s="356"/>
      <c r="BI8" s="356"/>
      <c r="BJ8" s="356"/>
      <c r="BK8" s="356"/>
      <c r="BL8" s="356"/>
      <c r="BM8" s="356"/>
      <c r="BN8" s="357"/>
      <c r="BO8" s="358">
        <v>1.4</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5888587</v>
      </c>
      <c r="CS8" s="356"/>
      <c r="CT8" s="356"/>
      <c r="CU8" s="356"/>
      <c r="CV8" s="356"/>
      <c r="CW8" s="356"/>
      <c r="CX8" s="356"/>
      <c r="CY8" s="357"/>
      <c r="CZ8" s="358">
        <v>31.6</v>
      </c>
      <c r="DA8" s="358"/>
      <c r="DB8" s="358"/>
      <c r="DC8" s="358"/>
      <c r="DD8" s="368">
        <v>217400</v>
      </c>
      <c r="DE8" s="356"/>
      <c r="DF8" s="356"/>
      <c r="DG8" s="356"/>
      <c r="DH8" s="356"/>
      <c r="DI8" s="356"/>
      <c r="DJ8" s="356"/>
      <c r="DK8" s="356"/>
      <c r="DL8" s="356"/>
      <c r="DM8" s="356"/>
      <c r="DN8" s="356"/>
      <c r="DO8" s="356"/>
      <c r="DP8" s="357"/>
      <c r="DQ8" s="368">
        <v>3017057</v>
      </c>
      <c r="DR8" s="356"/>
      <c r="DS8" s="356"/>
      <c r="DT8" s="356"/>
      <c r="DU8" s="356"/>
      <c r="DV8" s="356"/>
      <c r="DW8" s="356"/>
      <c r="DX8" s="356"/>
      <c r="DY8" s="356"/>
      <c r="DZ8" s="356"/>
      <c r="EA8" s="356"/>
      <c r="EB8" s="356"/>
      <c r="EC8" s="369"/>
    </row>
    <row r="9" spans="2:143" ht="11.25" customHeight="1" x14ac:dyDescent="0.2">
      <c r="B9" s="361" t="s">
        <v>173</v>
      </c>
      <c r="C9" s="362"/>
      <c r="D9" s="362"/>
      <c r="E9" s="362"/>
      <c r="F9" s="362"/>
      <c r="G9" s="362"/>
      <c r="H9" s="362"/>
      <c r="I9" s="362"/>
      <c r="J9" s="362"/>
      <c r="K9" s="362"/>
      <c r="L9" s="362"/>
      <c r="M9" s="362"/>
      <c r="N9" s="362"/>
      <c r="O9" s="362"/>
      <c r="P9" s="362"/>
      <c r="Q9" s="363"/>
      <c r="R9" s="355">
        <v>7642</v>
      </c>
      <c r="S9" s="356"/>
      <c r="T9" s="356"/>
      <c r="U9" s="356"/>
      <c r="V9" s="356"/>
      <c r="W9" s="356"/>
      <c r="X9" s="356"/>
      <c r="Y9" s="357"/>
      <c r="Z9" s="358">
        <v>0</v>
      </c>
      <c r="AA9" s="358"/>
      <c r="AB9" s="358"/>
      <c r="AC9" s="358"/>
      <c r="AD9" s="359">
        <v>7642</v>
      </c>
      <c r="AE9" s="359"/>
      <c r="AF9" s="359"/>
      <c r="AG9" s="359"/>
      <c r="AH9" s="359"/>
      <c r="AI9" s="359"/>
      <c r="AJ9" s="359"/>
      <c r="AK9" s="359"/>
      <c r="AL9" s="364">
        <v>0.1</v>
      </c>
      <c r="AM9" s="365"/>
      <c r="AN9" s="365"/>
      <c r="AO9" s="366"/>
      <c r="AP9" s="361" t="s">
        <v>174</v>
      </c>
      <c r="AQ9" s="362"/>
      <c r="AR9" s="362"/>
      <c r="AS9" s="362"/>
      <c r="AT9" s="362"/>
      <c r="AU9" s="362"/>
      <c r="AV9" s="362"/>
      <c r="AW9" s="362"/>
      <c r="AX9" s="362"/>
      <c r="AY9" s="362"/>
      <c r="AZ9" s="362"/>
      <c r="BA9" s="362"/>
      <c r="BB9" s="362"/>
      <c r="BC9" s="362"/>
      <c r="BD9" s="362"/>
      <c r="BE9" s="362"/>
      <c r="BF9" s="363"/>
      <c r="BG9" s="355">
        <v>895092</v>
      </c>
      <c r="BH9" s="356"/>
      <c r="BI9" s="356"/>
      <c r="BJ9" s="356"/>
      <c r="BK9" s="356"/>
      <c r="BL9" s="356"/>
      <c r="BM9" s="356"/>
      <c r="BN9" s="357"/>
      <c r="BO9" s="358">
        <v>28.9</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1860278</v>
      </c>
      <c r="CS9" s="356"/>
      <c r="CT9" s="356"/>
      <c r="CU9" s="356"/>
      <c r="CV9" s="356"/>
      <c r="CW9" s="356"/>
      <c r="CX9" s="356"/>
      <c r="CY9" s="357"/>
      <c r="CZ9" s="358">
        <v>10</v>
      </c>
      <c r="DA9" s="358"/>
      <c r="DB9" s="358"/>
      <c r="DC9" s="358"/>
      <c r="DD9" s="368">
        <v>139598</v>
      </c>
      <c r="DE9" s="356"/>
      <c r="DF9" s="356"/>
      <c r="DG9" s="356"/>
      <c r="DH9" s="356"/>
      <c r="DI9" s="356"/>
      <c r="DJ9" s="356"/>
      <c r="DK9" s="356"/>
      <c r="DL9" s="356"/>
      <c r="DM9" s="356"/>
      <c r="DN9" s="356"/>
      <c r="DO9" s="356"/>
      <c r="DP9" s="357"/>
      <c r="DQ9" s="368">
        <v>1392136</v>
      </c>
      <c r="DR9" s="356"/>
      <c r="DS9" s="356"/>
      <c r="DT9" s="356"/>
      <c r="DU9" s="356"/>
      <c r="DV9" s="356"/>
      <c r="DW9" s="356"/>
      <c r="DX9" s="356"/>
      <c r="DY9" s="356"/>
      <c r="DZ9" s="356"/>
      <c r="EA9" s="356"/>
      <c r="EB9" s="356"/>
      <c r="EC9" s="369"/>
    </row>
    <row r="10" spans="2:143" ht="11.25" customHeight="1" x14ac:dyDescent="0.2">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80020</v>
      </c>
      <c r="BH10" s="356"/>
      <c r="BI10" s="356"/>
      <c r="BJ10" s="356"/>
      <c r="BK10" s="356"/>
      <c r="BL10" s="356"/>
      <c r="BM10" s="356"/>
      <c r="BN10" s="357"/>
      <c r="BO10" s="358">
        <v>2.6</v>
      </c>
      <c r="BP10" s="358"/>
      <c r="BQ10" s="358"/>
      <c r="BR10" s="358"/>
      <c r="BS10" s="359" t="s">
        <v>64</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t="s">
        <v>64</v>
      </c>
      <c r="CS10" s="356"/>
      <c r="CT10" s="356"/>
      <c r="CU10" s="356"/>
      <c r="CV10" s="356"/>
      <c r="CW10" s="356"/>
      <c r="CX10" s="356"/>
      <c r="CY10" s="357"/>
      <c r="CZ10" s="358" t="s">
        <v>64</v>
      </c>
      <c r="DA10" s="358"/>
      <c r="DB10" s="358"/>
      <c r="DC10" s="358"/>
      <c r="DD10" s="368" t="s">
        <v>64</v>
      </c>
      <c r="DE10" s="356"/>
      <c r="DF10" s="356"/>
      <c r="DG10" s="356"/>
      <c r="DH10" s="356"/>
      <c r="DI10" s="356"/>
      <c r="DJ10" s="356"/>
      <c r="DK10" s="356"/>
      <c r="DL10" s="356"/>
      <c r="DM10" s="356"/>
      <c r="DN10" s="356"/>
      <c r="DO10" s="356"/>
      <c r="DP10" s="357"/>
      <c r="DQ10" s="368" t="s">
        <v>64</v>
      </c>
      <c r="DR10" s="356"/>
      <c r="DS10" s="356"/>
      <c r="DT10" s="356"/>
      <c r="DU10" s="356"/>
      <c r="DV10" s="356"/>
      <c r="DW10" s="356"/>
      <c r="DX10" s="356"/>
      <c r="DY10" s="356"/>
      <c r="DZ10" s="356"/>
      <c r="EA10" s="356"/>
      <c r="EB10" s="356"/>
      <c r="EC10" s="369"/>
    </row>
    <row r="11" spans="2:143" ht="11.25" customHeight="1" x14ac:dyDescent="0.2">
      <c r="B11" s="361" t="s">
        <v>179</v>
      </c>
      <c r="C11" s="362"/>
      <c r="D11" s="362"/>
      <c r="E11" s="362"/>
      <c r="F11" s="362"/>
      <c r="G11" s="362"/>
      <c r="H11" s="362"/>
      <c r="I11" s="362"/>
      <c r="J11" s="362"/>
      <c r="K11" s="362"/>
      <c r="L11" s="362"/>
      <c r="M11" s="362"/>
      <c r="N11" s="362"/>
      <c r="O11" s="362"/>
      <c r="P11" s="362"/>
      <c r="Q11" s="363"/>
      <c r="R11" s="355">
        <v>635316</v>
      </c>
      <c r="S11" s="356"/>
      <c r="T11" s="356"/>
      <c r="U11" s="356"/>
      <c r="V11" s="356"/>
      <c r="W11" s="356"/>
      <c r="X11" s="356"/>
      <c r="Y11" s="357"/>
      <c r="Z11" s="364">
        <v>3.1</v>
      </c>
      <c r="AA11" s="365"/>
      <c r="AB11" s="365"/>
      <c r="AC11" s="370"/>
      <c r="AD11" s="368">
        <v>635316</v>
      </c>
      <c r="AE11" s="356"/>
      <c r="AF11" s="356"/>
      <c r="AG11" s="356"/>
      <c r="AH11" s="356"/>
      <c r="AI11" s="356"/>
      <c r="AJ11" s="356"/>
      <c r="AK11" s="357"/>
      <c r="AL11" s="364">
        <v>6.3</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122150</v>
      </c>
      <c r="BH11" s="356"/>
      <c r="BI11" s="356"/>
      <c r="BJ11" s="356"/>
      <c r="BK11" s="356"/>
      <c r="BL11" s="356"/>
      <c r="BM11" s="356"/>
      <c r="BN11" s="357"/>
      <c r="BO11" s="358">
        <v>3.9</v>
      </c>
      <c r="BP11" s="358"/>
      <c r="BQ11" s="358"/>
      <c r="BR11" s="358"/>
      <c r="BS11" s="359" t="s">
        <v>64</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1542127</v>
      </c>
      <c r="CS11" s="356"/>
      <c r="CT11" s="356"/>
      <c r="CU11" s="356"/>
      <c r="CV11" s="356"/>
      <c r="CW11" s="356"/>
      <c r="CX11" s="356"/>
      <c r="CY11" s="357"/>
      <c r="CZ11" s="358">
        <v>8.3000000000000007</v>
      </c>
      <c r="DA11" s="358"/>
      <c r="DB11" s="358"/>
      <c r="DC11" s="358"/>
      <c r="DD11" s="368">
        <v>316383</v>
      </c>
      <c r="DE11" s="356"/>
      <c r="DF11" s="356"/>
      <c r="DG11" s="356"/>
      <c r="DH11" s="356"/>
      <c r="DI11" s="356"/>
      <c r="DJ11" s="356"/>
      <c r="DK11" s="356"/>
      <c r="DL11" s="356"/>
      <c r="DM11" s="356"/>
      <c r="DN11" s="356"/>
      <c r="DO11" s="356"/>
      <c r="DP11" s="357"/>
      <c r="DQ11" s="368">
        <v>536804</v>
      </c>
      <c r="DR11" s="356"/>
      <c r="DS11" s="356"/>
      <c r="DT11" s="356"/>
      <c r="DU11" s="356"/>
      <c r="DV11" s="356"/>
      <c r="DW11" s="356"/>
      <c r="DX11" s="356"/>
      <c r="DY11" s="356"/>
      <c r="DZ11" s="356"/>
      <c r="EA11" s="356"/>
      <c r="EB11" s="356"/>
      <c r="EC11" s="369"/>
    </row>
    <row r="12" spans="2:143" ht="11.25" customHeight="1" x14ac:dyDescent="0.2">
      <c r="B12" s="361" t="s">
        <v>182</v>
      </c>
      <c r="C12" s="362"/>
      <c r="D12" s="362"/>
      <c r="E12" s="362"/>
      <c r="F12" s="362"/>
      <c r="G12" s="362"/>
      <c r="H12" s="362"/>
      <c r="I12" s="362"/>
      <c r="J12" s="362"/>
      <c r="K12" s="362"/>
      <c r="L12" s="362"/>
      <c r="M12" s="362"/>
      <c r="N12" s="362"/>
      <c r="O12" s="362"/>
      <c r="P12" s="362"/>
      <c r="Q12" s="363"/>
      <c r="R12" s="355">
        <v>29972</v>
      </c>
      <c r="S12" s="356"/>
      <c r="T12" s="356"/>
      <c r="U12" s="356"/>
      <c r="V12" s="356"/>
      <c r="W12" s="356"/>
      <c r="X12" s="356"/>
      <c r="Y12" s="357"/>
      <c r="Z12" s="358">
        <v>0.1</v>
      </c>
      <c r="AA12" s="358"/>
      <c r="AB12" s="358"/>
      <c r="AC12" s="358"/>
      <c r="AD12" s="359">
        <v>29972</v>
      </c>
      <c r="AE12" s="359"/>
      <c r="AF12" s="359"/>
      <c r="AG12" s="359"/>
      <c r="AH12" s="359"/>
      <c r="AI12" s="359"/>
      <c r="AJ12" s="359"/>
      <c r="AK12" s="359"/>
      <c r="AL12" s="364">
        <v>0.3</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1583281</v>
      </c>
      <c r="BH12" s="356"/>
      <c r="BI12" s="356"/>
      <c r="BJ12" s="356"/>
      <c r="BK12" s="356"/>
      <c r="BL12" s="356"/>
      <c r="BM12" s="356"/>
      <c r="BN12" s="357"/>
      <c r="BO12" s="358">
        <v>51.2</v>
      </c>
      <c r="BP12" s="358"/>
      <c r="BQ12" s="358"/>
      <c r="BR12" s="358"/>
      <c r="BS12" s="359" t="s">
        <v>64</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1127429</v>
      </c>
      <c r="CS12" s="356"/>
      <c r="CT12" s="356"/>
      <c r="CU12" s="356"/>
      <c r="CV12" s="356"/>
      <c r="CW12" s="356"/>
      <c r="CX12" s="356"/>
      <c r="CY12" s="357"/>
      <c r="CZ12" s="358">
        <v>6.1</v>
      </c>
      <c r="DA12" s="358"/>
      <c r="DB12" s="358"/>
      <c r="DC12" s="358"/>
      <c r="DD12" s="368">
        <v>256981</v>
      </c>
      <c r="DE12" s="356"/>
      <c r="DF12" s="356"/>
      <c r="DG12" s="356"/>
      <c r="DH12" s="356"/>
      <c r="DI12" s="356"/>
      <c r="DJ12" s="356"/>
      <c r="DK12" s="356"/>
      <c r="DL12" s="356"/>
      <c r="DM12" s="356"/>
      <c r="DN12" s="356"/>
      <c r="DO12" s="356"/>
      <c r="DP12" s="357"/>
      <c r="DQ12" s="368">
        <v>693036</v>
      </c>
      <c r="DR12" s="356"/>
      <c r="DS12" s="356"/>
      <c r="DT12" s="356"/>
      <c r="DU12" s="356"/>
      <c r="DV12" s="356"/>
      <c r="DW12" s="356"/>
      <c r="DX12" s="356"/>
      <c r="DY12" s="356"/>
      <c r="DZ12" s="356"/>
      <c r="EA12" s="356"/>
      <c r="EB12" s="356"/>
      <c r="EC12" s="369"/>
    </row>
    <row r="13" spans="2:143" ht="11.25" customHeight="1" x14ac:dyDescent="0.2">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1579072</v>
      </c>
      <c r="BH13" s="356"/>
      <c r="BI13" s="356"/>
      <c r="BJ13" s="356"/>
      <c r="BK13" s="356"/>
      <c r="BL13" s="356"/>
      <c r="BM13" s="356"/>
      <c r="BN13" s="357"/>
      <c r="BO13" s="358">
        <v>51</v>
      </c>
      <c r="BP13" s="358"/>
      <c r="BQ13" s="358"/>
      <c r="BR13" s="358"/>
      <c r="BS13" s="359" t="s">
        <v>64</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982319</v>
      </c>
      <c r="CS13" s="356"/>
      <c r="CT13" s="356"/>
      <c r="CU13" s="356"/>
      <c r="CV13" s="356"/>
      <c r="CW13" s="356"/>
      <c r="CX13" s="356"/>
      <c r="CY13" s="357"/>
      <c r="CZ13" s="358">
        <v>5.3</v>
      </c>
      <c r="DA13" s="358"/>
      <c r="DB13" s="358"/>
      <c r="DC13" s="358"/>
      <c r="DD13" s="368">
        <v>480319</v>
      </c>
      <c r="DE13" s="356"/>
      <c r="DF13" s="356"/>
      <c r="DG13" s="356"/>
      <c r="DH13" s="356"/>
      <c r="DI13" s="356"/>
      <c r="DJ13" s="356"/>
      <c r="DK13" s="356"/>
      <c r="DL13" s="356"/>
      <c r="DM13" s="356"/>
      <c r="DN13" s="356"/>
      <c r="DO13" s="356"/>
      <c r="DP13" s="357"/>
      <c r="DQ13" s="368">
        <v>593777</v>
      </c>
      <c r="DR13" s="356"/>
      <c r="DS13" s="356"/>
      <c r="DT13" s="356"/>
      <c r="DU13" s="356"/>
      <c r="DV13" s="356"/>
      <c r="DW13" s="356"/>
      <c r="DX13" s="356"/>
      <c r="DY13" s="356"/>
      <c r="DZ13" s="356"/>
      <c r="EA13" s="356"/>
      <c r="EB13" s="356"/>
      <c r="EC13" s="369"/>
    </row>
    <row r="14" spans="2:143" ht="11.25" customHeight="1" x14ac:dyDescent="0.2">
      <c r="B14" s="361" t="s">
        <v>188</v>
      </c>
      <c r="C14" s="362"/>
      <c r="D14" s="362"/>
      <c r="E14" s="362"/>
      <c r="F14" s="362"/>
      <c r="G14" s="362"/>
      <c r="H14" s="362"/>
      <c r="I14" s="362"/>
      <c r="J14" s="362"/>
      <c r="K14" s="362"/>
      <c r="L14" s="362"/>
      <c r="M14" s="362"/>
      <c r="N14" s="362"/>
      <c r="O14" s="362"/>
      <c r="P14" s="362"/>
      <c r="Q14" s="363"/>
      <c r="R14" s="355" t="s">
        <v>64</v>
      </c>
      <c r="S14" s="356"/>
      <c r="T14" s="356"/>
      <c r="U14" s="356"/>
      <c r="V14" s="356"/>
      <c r="W14" s="356"/>
      <c r="X14" s="356"/>
      <c r="Y14" s="357"/>
      <c r="Z14" s="358" t="s">
        <v>64</v>
      </c>
      <c r="AA14" s="358"/>
      <c r="AB14" s="358"/>
      <c r="AC14" s="358"/>
      <c r="AD14" s="359" t="s">
        <v>64</v>
      </c>
      <c r="AE14" s="359"/>
      <c r="AF14" s="359"/>
      <c r="AG14" s="359"/>
      <c r="AH14" s="359"/>
      <c r="AI14" s="359"/>
      <c r="AJ14" s="359"/>
      <c r="AK14" s="359"/>
      <c r="AL14" s="364" t="s">
        <v>64</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116491</v>
      </c>
      <c r="BH14" s="356"/>
      <c r="BI14" s="356"/>
      <c r="BJ14" s="356"/>
      <c r="BK14" s="356"/>
      <c r="BL14" s="356"/>
      <c r="BM14" s="356"/>
      <c r="BN14" s="357"/>
      <c r="BO14" s="358">
        <v>3.8</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1416930</v>
      </c>
      <c r="CS14" s="356"/>
      <c r="CT14" s="356"/>
      <c r="CU14" s="356"/>
      <c r="CV14" s="356"/>
      <c r="CW14" s="356"/>
      <c r="CX14" s="356"/>
      <c r="CY14" s="357"/>
      <c r="CZ14" s="358">
        <v>7.6</v>
      </c>
      <c r="DA14" s="358"/>
      <c r="DB14" s="358"/>
      <c r="DC14" s="358"/>
      <c r="DD14" s="368">
        <v>920703</v>
      </c>
      <c r="DE14" s="356"/>
      <c r="DF14" s="356"/>
      <c r="DG14" s="356"/>
      <c r="DH14" s="356"/>
      <c r="DI14" s="356"/>
      <c r="DJ14" s="356"/>
      <c r="DK14" s="356"/>
      <c r="DL14" s="356"/>
      <c r="DM14" s="356"/>
      <c r="DN14" s="356"/>
      <c r="DO14" s="356"/>
      <c r="DP14" s="357"/>
      <c r="DQ14" s="368">
        <v>541468</v>
      </c>
      <c r="DR14" s="356"/>
      <c r="DS14" s="356"/>
      <c r="DT14" s="356"/>
      <c r="DU14" s="356"/>
      <c r="DV14" s="356"/>
      <c r="DW14" s="356"/>
      <c r="DX14" s="356"/>
      <c r="DY14" s="356"/>
      <c r="DZ14" s="356"/>
      <c r="EA14" s="356"/>
      <c r="EB14" s="356"/>
      <c r="EC14" s="369"/>
    </row>
    <row r="15" spans="2:143" ht="11.25" customHeight="1" x14ac:dyDescent="0.2">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215348</v>
      </c>
      <c r="BH15" s="356"/>
      <c r="BI15" s="356"/>
      <c r="BJ15" s="356"/>
      <c r="BK15" s="356"/>
      <c r="BL15" s="356"/>
      <c r="BM15" s="356"/>
      <c r="BN15" s="357"/>
      <c r="BO15" s="358">
        <v>7</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1341213</v>
      </c>
      <c r="CS15" s="356"/>
      <c r="CT15" s="356"/>
      <c r="CU15" s="356"/>
      <c r="CV15" s="356"/>
      <c r="CW15" s="356"/>
      <c r="CX15" s="356"/>
      <c r="CY15" s="357"/>
      <c r="CZ15" s="358">
        <v>7.2</v>
      </c>
      <c r="DA15" s="358"/>
      <c r="DB15" s="358"/>
      <c r="DC15" s="358"/>
      <c r="DD15" s="368">
        <v>83469</v>
      </c>
      <c r="DE15" s="356"/>
      <c r="DF15" s="356"/>
      <c r="DG15" s="356"/>
      <c r="DH15" s="356"/>
      <c r="DI15" s="356"/>
      <c r="DJ15" s="356"/>
      <c r="DK15" s="356"/>
      <c r="DL15" s="356"/>
      <c r="DM15" s="356"/>
      <c r="DN15" s="356"/>
      <c r="DO15" s="356"/>
      <c r="DP15" s="357"/>
      <c r="DQ15" s="368">
        <v>1224855</v>
      </c>
      <c r="DR15" s="356"/>
      <c r="DS15" s="356"/>
      <c r="DT15" s="356"/>
      <c r="DU15" s="356"/>
      <c r="DV15" s="356"/>
      <c r="DW15" s="356"/>
      <c r="DX15" s="356"/>
      <c r="DY15" s="356"/>
      <c r="DZ15" s="356"/>
      <c r="EA15" s="356"/>
      <c r="EB15" s="356"/>
      <c r="EC15" s="369"/>
    </row>
    <row r="16" spans="2:143" ht="11.25" customHeight="1" x14ac:dyDescent="0.2">
      <c r="B16" s="361" t="s">
        <v>194</v>
      </c>
      <c r="C16" s="362"/>
      <c r="D16" s="362"/>
      <c r="E16" s="362"/>
      <c r="F16" s="362"/>
      <c r="G16" s="362"/>
      <c r="H16" s="362"/>
      <c r="I16" s="362"/>
      <c r="J16" s="362"/>
      <c r="K16" s="362"/>
      <c r="L16" s="362"/>
      <c r="M16" s="362"/>
      <c r="N16" s="362"/>
      <c r="O16" s="362"/>
      <c r="P16" s="362"/>
      <c r="Q16" s="363"/>
      <c r="R16" s="355">
        <v>16009</v>
      </c>
      <c r="S16" s="356"/>
      <c r="T16" s="356"/>
      <c r="U16" s="356"/>
      <c r="V16" s="356"/>
      <c r="W16" s="356"/>
      <c r="X16" s="356"/>
      <c r="Y16" s="357"/>
      <c r="Z16" s="358">
        <v>0.1</v>
      </c>
      <c r="AA16" s="358"/>
      <c r="AB16" s="358"/>
      <c r="AC16" s="358"/>
      <c r="AD16" s="359">
        <v>16009</v>
      </c>
      <c r="AE16" s="359"/>
      <c r="AF16" s="359"/>
      <c r="AG16" s="359"/>
      <c r="AH16" s="359"/>
      <c r="AI16" s="359"/>
      <c r="AJ16" s="359"/>
      <c r="AK16" s="359"/>
      <c r="AL16" s="364">
        <v>0.2</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v>19</v>
      </c>
      <c r="BH16" s="356"/>
      <c r="BI16" s="356"/>
      <c r="BJ16" s="356"/>
      <c r="BK16" s="356"/>
      <c r="BL16" s="356"/>
      <c r="BM16" s="356"/>
      <c r="BN16" s="357"/>
      <c r="BO16" s="358">
        <v>0</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122076</v>
      </c>
      <c r="CS16" s="356"/>
      <c r="CT16" s="356"/>
      <c r="CU16" s="356"/>
      <c r="CV16" s="356"/>
      <c r="CW16" s="356"/>
      <c r="CX16" s="356"/>
      <c r="CY16" s="357"/>
      <c r="CZ16" s="358">
        <v>0.7</v>
      </c>
      <c r="DA16" s="358"/>
      <c r="DB16" s="358"/>
      <c r="DC16" s="358"/>
      <c r="DD16" s="368" t="s">
        <v>64</v>
      </c>
      <c r="DE16" s="356"/>
      <c r="DF16" s="356"/>
      <c r="DG16" s="356"/>
      <c r="DH16" s="356"/>
      <c r="DI16" s="356"/>
      <c r="DJ16" s="356"/>
      <c r="DK16" s="356"/>
      <c r="DL16" s="356"/>
      <c r="DM16" s="356"/>
      <c r="DN16" s="356"/>
      <c r="DO16" s="356"/>
      <c r="DP16" s="357"/>
      <c r="DQ16" s="368">
        <v>38500</v>
      </c>
      <c r="DR16" s="356"/>
      <c r="DS16" s="356"/>
      <c r="DT16" s="356"/>
      <c r="DU16" s="356"/>
      <c r="DV16" s="356"/>
      <c r="DW16" s="356"/>
      <c r="DX16" s="356"/>
      <c r="DY16" s="356"/>
      <c r="DZ16" s="356"/>
      <c r="EA16" s="356"/>
      <c r="EB16" s="356"/>
      <c r="EC16" s="369"/>
    </row>
    <row r="17" spans="2:133" ht="11.25" customHeight="1" x14ac:dyDescent="0.2">
      <c r="B17" s="361" t="s">
        <v>197</v>
      </c>
      <c r="C17" s="362"/>
      <c r="D17" s="362"/>
      <c r="E17" s="362"/>
      <c r="F17" s="362"/>
      <c r="G17" s="362"/>
      <c r="H17" s="362"/>
      <c r="I17" s="362"/>
      <c r="J17" s="362"/>
      <c r="K17" s="362"/>
      <c r="L17" s="362"/>
      <c r="M17" s="362"/>
      <c r="N17" s="362"/>
      <c r="O17" s="362"/>
      <c r="P17" s="362"/>
      <c r="Q17" s="363"/>
      <c r="R17" s="355">
        <v>45497</v>
      </c>
      <c r="S17" s="356"/>
      <c r="T17" s="356"/>
      <c r="U17" s="356"/>
      <c r="V17" s="356"/>
      <c r="W17" s="356"/>
      <c r="X17" s="356"/>
      <c r="Y17" s="357"/>
      <c r="Z17" s="358">
        <v>0.2</v>
      </c>
      <c r="AA17" s="358"/>
      <c r="AB17" s="358"/>
      <c r="AC17" s="358"/>
      <c r="AD17" s="359">
        <v>45497</v>
      </c>
      <c r="AE17" s="359"/>
      <c r="AF17" s="359"/>
      <c r="AG17" s="359"/>
      <c r="AH17" s="359"/>
      <c r="AI17" s="359"/>
      <c r="AJ17" s="359"/>
      <c r="AK17" s="359"/>
      <c r="AL17" s="364">
        <v>0.5</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2016603</v>
      </c>
      <c r="CS17" s="356"/>
      <c r="CT17" s="356"/>
      <c r="CU17" s="356"/>
      <c r="CV17" s="356"/>
      <c r="CW17" s="356"/>
      <c r="CX17" s="356"/>
      <c r="CY17" s="357"/>
      <c r="CZ17" s="358">
        <v>10.8</v>
      </c>
      <c r="DA17" s="358"/>
      <c r="DB17" s="358"/>
      <c r="DC17" s="358"/>
      <c r="DD17" s="368" t="s">
        <v>64</v>
      </c>
      <c r="DE17" s="356"/>
      <c r="DF17" s="356"/>
      <c r="DG17" s="356"/>
      <c r="DH17" s="356"/>
      <c r="DI17" s="356"/>
      <c r="DJ17" s="356"/>
      <c r="DK17" s="356"/>
      <c r="DL17" s="356"/>
      <c r="DM17" s="356"/>
      <c r="DN17" s="356"/>
      <c r="DO17" s="356"/>
      <c r="DP17" s="357"/>
      <c r="DQ17" s="368">
        <v>1950035</v>
      </c>
      <c r="DR17" s="356"/>
      <c r="DS17" s="356"/>
      <c r="DT17" s="356"/>
      <c r="DU17" s="356"/>
      <c r="DV17" s="356"/>
      <c r="DW17" s="356"/>
      <c r="DX17" s="356"/>
      <c r="DY17" s="356"/>
      <c r="DZ17" s="356"/>
      <c r="EA17" s="356"/>
      <c r="EB17" s="356"/>
      <c r="EC17" s="369"/>
    </row>
    <row r="18" spans="2:133" ht="11.25" customHeight="1" x14ac:dyDescent="0.2">
      <c r="B18" s="361" t="s">
        <v>200</v>
      </c>
      <c r="C18" s="362"/>
      <c r="D18" s="362"/>
      <c r="E18" s="362"/>
      <c r="F18" s="362"/>
      <c r="G18" s="362"/>
      <c r="H18" s="362"/>
      <c r="I18" s="362"/>
      <c r="J18" s="362"/>
      <c r="K18" s="362"/>
      <c r="L18" s="362"/>
      <c r="M18" s="362"/>
      <c r="N18" s="362"/>
      <c r="O18" s="362"/>
      <c r="P18" s="362"/>
      <c r="Q18" s="363"/>
      <c r="R18" s="355">
        <v>18758</v>
      </c>
      <c r="S18" s="356"/>
      <c r="T18" s="356"/>
      <c r="U18" s="356"/>
      <c r="V18" s="356"/>
      <c r="W18" s="356"/>
      <c r="X18" s="356"/>
      <c r="Y18" s="357"/>
      <c r="Z18" s="358">
        <v>0.1</v>
      </c>
      <c r="AA18" s="358"/>
      <c r="AB18" s="358"/>
      <c r="AC18" s="358"/>
      <c r="AD18" s="359">
        <v>18758</v>
      </c>
      <c r="AE18" s="359"/>
      <c r="AF18" s="359"/>
      <c r="AG18" s="359"/>
      <c r="AH18" s="359"/>
      <c r="AI18" s="359"/>
      <c r="AJ18" s="359"/>
      <c r="AK18" s="359"/>
      <c r="AL18" s="364">
        <v>0.2</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2">
      <c r="B19" s="361" t="s">
        <v>203</v>
      </c>
      <c r="C19" s="362"/>
      <c r="D19" s="362"/>
      <c r="E19" s="362"/>
      <c r="F19" s="362"/>
      <c r="G19" s="362"/>
      <c r="H19" s="362"/>
      <c r="I19" s="362"/>
      <c r="J19" s="362"/>
      <c r="K19" s="362"/>
      <c r="L19" s="362"/>
      <c r="M19" s="362"/>
      <c r="N19" s="362"/>
      <c r="O19" s="362"/>
      <c r="P19" s="362"/>
      <c r="Q19" s="363"/>
      <c r="R19" s="355">
        <v>18758</v>
      </c>
      <c r="S19" s="356"/>
      <c r="T19" s="356"/>
      <c r="U19" s="356"/>
      <c r="V19" s="356"/>
      <c r="W19" s="356"/>
      <c r="X19" s="356"/>
      <c r="Y19" s="357"/>
      <c r="Z19" s="358">
        <v>0.1</v>
      </c>
      <c r="AA19" s="358"/>
      <c r="AB19" s="358"/>
      <c r="AC19" s="358"/>
      <c r="AD19" s="359">
        <v>18758</v>
      </c>
      <c r="AE19" s="359"/>
      <c r="AF19" s="359"/>
      <c r="AG19" s="359"/>
      <c r="AH19" s="359"/>
      <c r="AI19" s="359"/>
      <c r="AJ19" s="359"/>
      <c r="AK19" s="359"/>
      <c r="AL19" s="364">
        <v>0.2</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38360</v>
      </c>
      <c r="BH19" s="356"/>
      <c r="BI19" s="356"/>
      <c r="BJ19" s="356"/>
      <c r="BK19" s="356"/>
      <c r="BL19" s="356"/>
      <c r="BM19" s="356"/>
      <c r="BN19" s="357"/>
      <c r="BO19" s="358">
        <v>1.2</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2">
      <c r="B20" s="371" t="s">
        <v>206</v>
      </c>
      <c r="C20" s="372"/>
      <c r="D20" s="372"/>
      <c r="E20" s="372"/>
      <c r="F20" s="372"/>
      <c r="G20" s="372"/>
      <c r="H20" s="372"/>
      <c r="I20" s="372"/>
      <c r="J20" s="372"/>
      <c r="K20" s="372"/>
      <c r="L20" s="372"/>
      <c r="M20" s="372"/>
      <c r="N20" s="372"/>
      <c r="O20" s="372"/>
      <c r="P20" s="372"/>
      <c r="Q20" s="373"/>
      <c r="R20" s="355" t="s">
        <v>64</v>
      </c>
      <c r="S20" s="356"/>
      <c r="T20" s="356"/>
      <c r="U20" s="356"/>
      <c r="V20" s="356"/>
      <c r="W20" s="356"/>
      <c r="X20" s="356"/>
      <c r="Y20" s="357"/>
      <c r="Z20" s="358" t="s">
        <v>64</v>
      </c>
      <c r="AA20" s="358"/>
      <c r="AB20" s="358"/>
      <c r="AC20" s="358"/>
      <c r="AD20" s="359" t="s">
        <v>64</v>
      </c>
      <c r="AE20" s="359"/>
      <c r="AF20" s="359"/>
      <c r="AG20" s="359"/>
      <c r="AH20" s="359"/>
      <c r="AI20" s="359"/>
      <c r="AJ20" s="359"/>
      <c r="AK20" s="359"/>
      <c r="AL20" s="364" t="s">
        <v>64</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38360</v>
      </c>
      <c r="BH20" s="356"/>
      <c r="BI20" s="356"/>
      <c r="BJ20" s="356"/>
      <c r="BK20" s="356"/>
      <c r="BL20" s="356"/>
      <c r="BM20" s="356"/>
      <c r="BN20" s="357"/>
      <c r="BO20" s="358">
        <v>1.2</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18616441</v>
      </c>
      <c r="CS20" s="356"/>
      <c r="CT20" s="356"/>
      <c r="CU20" s="356"/>
      <c r="CV20" s="356"/>
      <c r="CW20" s="356"/>
      <c r="CX20" s="356"/>
      <c r="CY20" s="357"/>
      <c r="CZ20" s="358">
        <v>100</v>
      </c>
      <c r="DA20" s="358"/>
      <c r="DB20" s="358"/>
      <c r="DC20" s="358"/>
      <c r="DD20" s="368">
        <v>2440345</v>
      </c>
      <c r="DE20" s="356"/>
      <c r="DF20" s="356"/>
      <c r="DG20" s="356"/>
      <c r="DH20" s="356"/>
      <c r="DI20" s="356"/>
      <c r="DJ20" s="356"/>
      <c r="DK20" s="356"/>
      <c r="DL20" s="356"/>
      <c r="DM20" s="356"/>
      <c r="DN20" s="356"/>
      <c r="DO20" s="356"/>
      <c r="DP20" s="357"/>
      <c r="DQ20" s="368">
        <v>11830235</v>
      </c>
      <c r="DR20" s="356"/>
      <c r="DS20" s="356"/>
      <c r="DT20" s="356"/>
      <c r="DU20" s="356"/>
      <c r="DV20" s="356"/>
      <c r="DW20" s="356"/>
      <c r="DX20" s="356"/>
      <c r="DY20" s="356"/>
      <c r="DZ20" s="356"/>
      <c r="EA20" s="356"/>
      <c r="EB20" s="356"/>
      <c r="EC20" s="369"/>
    </row>
    <row r="21" spans="2:133" ht="11.25" customHeight="1" x14ac:dyDescent="0.2">
      <c r="B21" s="361" t="s">
        <v>209</v>
      </c>
      <c r="C21" s="362"/>
      <c r="D21" s="362"/>
      <c r="E21" s="362"/>
      <c r="F21" s="362"/>
      <c r="G21" s="362"/>
      <c r="H21" s="362"/>
      <c r="I21" s="362"/>
      <c r="J21" s="362"/>
      <c r="K21" s="362"/>
      <c r="L21" s="362"/>
      <c r="M21" s="362"/>
      <c r="N21" s="362"/>
      <c r="O21" s="362"/>
      <c r="P21" s="362"/>
      <c r="Q21" s="363"/>
      <c r="R21" s="355">
        <v>6891717</v>
      </c>
      <c r="S21" s="356"/>
      <c r="T21" s="356"/>
      <c r="U21" s="356"/>
      <c r="V21" s="356"/>
      <c r="W21" s="356"/>
      <c r="X21" s="356"/>
      <c r="Y21" s="357"/>
      <c r="Z21" s="358">
        <v>34.1</v>
      </c>
      <c r="AA21" s="358"/>
      <c r="AB21" s="358"/>
      <c r="AC21" s="358"/>
      <c r="AD21" s="359">
        <v>5972571</v>
      </c>
      <c r="AE21" s="359"/>
      <c r="AF21" s="359"/>
      <c r="AG21" s="359"/>
      <c r="AH21" s="359"/>
      <c r="AI21" s="359"/>
      <c r="AJ21" s="359"/>
      <c r="AK21" s="359"/>
      <c r="AL21" s="364">
        <v>59.3</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v>38360</v>
      </c>
      <c r="BH21" s="356"/>
      <c r="BI21" s="356"/>
      <c r="BJ21" s="356"/>
      <c r="BK21" s="356"/>
      <c r="BL21" s="356"/>
      <c r="BM21" s="356"/>
      <c r="BN21" s="357"/>
      <c r="BO21" s="358">
        <v>1.2</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2">
      <c r="B22" s="361" t="s">
        <v>211</v>
      </c>
      <c r="C22" s="362"/>
      <c r="D22" s="362"/>
      <c r="E22" s="362"/>
      <c r="F22" s="362"/>
      <c r="G22" s="362"/>
      <c r="H22" s="362"/>
      <c r="I22" s="362"/>
      <c r="J22" s="362"/>
      <c r="K22" s="362"/>
      <c r="L22" s="362"/>
      <c r="M22" s="362"/>
      <c r="N22" s="362"/>
      <c r="O22" s="362"/>
      <c r="P22" s="362"/>
      <c r="Q22" s="363"/>
      <c r="R22" s="355">
        <v>5972571</v>
      </c>
      <c r="S22" s="356"/>
      <c r="T22" s="356"/>
      <c r="U22" s="356"/>
      <c r="V22" s="356"/>
      <c r="W22" s="356"/>
      <c r="X22" s="356"/>
      <c r="Y22" s="357"/>
      <c r="Z22" s="358">
        <v>29.5</v>
      </c>
      <c r="AA22" s="358"/>
      <c r="AB22" s="358"/>
      <c r="AC22" s="358"/>
      <c r="AD22" s="359">
        <v>5972571</v>
      </c>
      <c r="AE22" s="359"/>
      <c r="AF22" s="359"/>
      <c r="AG22" s="359"/>
      <c r="AH22" s="359"/>
      <c r="AI22" s="359"/>
      <c r="AJ22" s="359"/>
      <c r="AK22" s="359"/>
      <c r="AL22" s="364">
        <v>59.3</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2">
      <c r="B23" s="361" t="s">
        <v>214</v>
      </c>
      <c r="C23" s="362"/>
      <c r="D23" s="362"/>
      <c r="E23" s="362"/>
      <c r="F23" s="362"/>
      <c r="G23" s="362"/>
      <c r="H23" s="362"/>
      <c r="I23" s="362"/>
      <c r="J23" s="362"/>
      <c r="K23" s="362"/>
      <c r="L23" s="362"/>
      <c r="M23" s="362"/>
      <c r="N23" s="362"/>
      <c r="O23" s="362"/>
      <c r="P23" s="362"/>
      <c r="Q23" s="363"/>
      <c r="R23" s="355">
        <v>919146</v>
      </c>
      <c r="S23" s="356"/>
      <c r="T23" s="356"/>
      <c r="U23" s="356"/>
      <c r="V23" s="356"/>
      <c r="W23" s="356"/>
      <c r="X23" s="356"/>
      <c r="Y23" s="357"/>
      <c r="Z23" s="358">
        <v>4.5</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2">
      <c r="B24" s="361" t="s">
        <v>221</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7419557</v>
      </c>
      <c r="CS24" s="348"/>
      <c r="CT24" s="348"/>
      <c r="CU24" s="348"/>
      <c r="CV24" s="348"/>
      <c r="CW24" s="348"/>
      <c r="CX24" s="348"/>
      <c r="CY24" s="349"/>
      <c r="CZ24" s="352">
        <v>39.9</v>
      </c>
      <c r="DA24" s="353"/>
      <c r="DB24" s="353"/>
      <c r="DC24" s="367"/>
      <c r="DD24" s="388">
        <v>5147513</v>
      </c>
      <c r="DE24" s="348"/>
      <c r="DF24" s="348"/>
      <c r="DG24" s="348"/>
      <c r="DH24" s="348"/>
      <c r="DI24" s="348"/>
      <c r="DJ24" s="348"/>
      <c r="DK24" s="349"/>
      <c r="DL24" s="388">
        <v>5039372</v>
      </c>
      <c r="DM24" s="348"/>
      <c r="DN24" s="348"/>
      <c r="DO24" s="348"/>
      <c r="DP24" s="348"/>
      <c r="DQ24" s="348"/>
      <c r="DR24" s="348"/>
      <c r="DS24" s="348"/>
      <c r="DT24" s="348"/>
      <c r="DU24" s="348"/>
      <c r="DV24" s="349"/>
      <c r="DW24" s="352">
        <v>49.5</v>
      </c>
      <c r="DX24" s="353"/>
      <c r="DY24" s="353"/>
      <c r="DZ24" s="353"/>
      <c r="EA24" s="353"/>
      <c r="EB24" s="353"/>
      <c r="EC24" s="354"/>
    </row>
    <row r="25" spans="2:133" ht="11.25" customHeight="1" x14ac:dyDescent="0.2">
      <c r="B25" s="361" t="s">
        <v>224</v>
      </c>
      <c r="C25" s="362"/>
      <c r="D25" s="362"/>
      <c r="E25" s="362"/>
      <c r="F25" s="362"/>
      <c r="G25" s="362"/>
      <c r="H25" s="362"/>
      <c r="I25" s="362"/>
      <c r="J25" s="362"/>
      <c r="K25" s="362"/>
      <c r="L25" s="362"/>
      <c r="M25" s="362"/>
      <c r="N25" s="362"/>
      <c r="O25" s="362"/>
      <c r="P25" s="362"/>
      <c r="Q25" s="363"/>
      <c r="R25" s="355">
        <v>10982830</v>
      </c>
      <c r="S25" s="356"/>
      <c r="T25" s="356"/>
      <c r="U25" s="356"/>
      <c r="V25" s="356"/>
      <c r="W25" s="356"/>
      <c r="X25" s="356"/>
      <c r="Y25" s="357"/>
      <c r="Z25" s="358">
        <v>54.3</v>
      </c>
      <c r="AA25" s="358"/>
      <c r="AB25" s="358"/>
      <c r="AC25" s="358"/>
      <c r="AD25" s="359">
        <v>10063684</v>
      </c>
      <c r="AE25" s="359"/>
      <c r="AF25" s="359"/>
      <c r="AG25" s="359"/>
      <c r="AH25" s="359"/>
      <c r="AI25" s="359"/>
      <c r="AJ25" s="359"/>
      <c r="AK25" s="359"/>
      <c r="AL25" s="364">
        <v>100</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2392074</v>
      </c>
      <c r="CS25" s="389"/>
      <c r="CT25" s="389"/>
      <c r="CU25" s="389"/>
      <c r="CV25" s="389"/>
      <c r="CW25" s="389"/>
      <c r="CX25" s="389"/>
      <c r="CY25" s="390"/>
      <c r="CZ25" s="364">
        <v>12.8</v>
      </c>
      <c r="DA25" s="391"/>
      <c r="DB25" s="391"/>
      <c r="DC25" s="392"/>
      <c r="DD25" s="368">
        <v>2262627</v>
      </c>
      <c r="DE25" s="389"/>
      <c r="DF25" s="389"/>
      <c r="DG25" s="389"/>
      <c r="DH25" s="389"/>
      <c r="DI25" s="389"/>
      <c r="DJ25" s="389"/>
      <c r="DK25" s="390"/>
      <c r="DL25" s="368">
        <v>2159816</v>
      </c>
      <c r="DM25" s="389"/>
      <c r="DN25" s="389"/>
      <c r="DO25" s="389"/>
      <c r="DP25" s="389"/>
      <c r="DQ25" s="389"/>
      <c r="DR25" s="389"/>
      <c r="DS25" s="389"/>
      <c r="DT25" s="389"/>
      <c r="DU25" s="389"/>
      <c r="DV25" s="390"/>
      <c r="DW25" s="364">
        <v>21.2</v>
      </c>
      <c r="DX25" s="391"/>
      <c r="DY25" s="391"/>
      <c r="DZ25" s="391"/>
      <c r="EA25" s="391"/>
      <c r="EB25" s="391"/>
      <c r="EC25" s="393"/>
    </row>
    <row r="26" spans="2:133" ht="11.25" customHeight="1" x14ac:dyDescent="0.2">
      <c r="B26" s="361" t="s">
        <v>227</v>
      </c>
      <c r="C26" s="362"/>
      <c r="D26" s="362"/>
      <c r="E26" s="362"/>
      <c r="F26" s="362"/>
      <c r="G26" s="362"/>
      <c r="H26" s="362"/>
      <c r="I26" s="362"/>
      <c r="J26" s="362"/>
      <c r="K26" s="362"/>
      <c r="L26" s="362"/>
      <c r="M26" s="362"/>
      <c r="N26" s="362"/>
      <c r="O26" s="362"/>
      <c r="P26" s="362"/>
      <c r="Q26" s="363"/>
      <c r="R26" s="355">
        <v>2892</v>
      </c>
      <c r="S26" s="356"/>
      <c r="T26" s="356"/>
      <c r="U26" s="356"/>
      <c r="V26" s="356"/>
      <c r="W26" s="356"/>
      <c r="X26" s="356"/>
      <c r="Y26" s="357"/>
      <c r="Z26" s="358">
        <v>0</v>
      </c>
      <c r="AA26" s="358"/>
      <c r="AB26" s="358"/>
      <c r="AC26" s="358"/>
      <c r="AD26" s="359">
        <v>2892</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1489808</v>
      </c>
      <c r="CS26" s="356"/>
      <c r="CT26" s="356"/>
      <c r="CU26" s="356"/>
      <c r="CV26" s="356"/>
      <c r="CW26" s="356"/>
      <c r="CX26" s="356"/>
      <c r="CY26" s="357"/>
      <c r="CZ26" s="364">
        <v>8</v>
      </c>
      <c r="DA26" s="391"/>
      <c r="DB26" s="391"/>
      <c r="DC26" s="392"/>
      <c r="DD26" s="368">
        <v>1432046</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2">
      <c r="B27" s="361" t="s">
        <v>230</v>
      </c>
      <c r="C27" s="362"/>
      <c r="D27" s="362"/>
      <c r="E27" s="362"/>
      <c r="F27" s="362"/>
      <c r="G27" s="362"/>
      <c r="H27" s="362"/>
      <c r="I27" s="362"/>
      <c r="J27" s="362"/>
      <c r="K27" s="362"/>
      <c r="L27" s="362"/>
      <c r="M27" s="362"/>
      <c r="N27" s="362"/>
      <c r="O27" s="362"/>
      <c r="P27" s="362"/>
      <c r="Q27" s="363"/>
      <c r="R27" s="355">
        <v>69739</v>
      </c>
      <c r="S27" s="356"/>
      <c r="T27" s="356"/>
      <c r="U27" s="356"/>
      <c r="V27" s="356"/>
      <c r="W27" s="356"/>
      <c r="X27" s="356"/>
      <c r="Y27" s="357"/>
      <c r="Z27" s="358">
        <v>0.3</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3093789</v>
      </c>
      <c r="BH27" s="356"/>
      <c r="BI27" s="356"/>
      <c r="BJ27" s="356"/>
      <c r="BK27" s="356"/>
      <c r="BL27" s="356"/>
      <c r="BM27" s="356"/>
      <c r="BN27" s="357"/>
      <c r="BO27" s="358">
        <v>100</v>
      </c>
      <c r="BP27" s="358"/>
      <c r="BQ27" s="358"/>
      <c r="BR27" s="358"/>
      <c r="BS27" s="359" t="s">
        <v>64</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3010880</v>
      </c>
      <c r="CS27" s="389"/>
      <c r="CT27" s="389"/>
      <c r="CU27" s="389"/>
      <c r="CV27" s="389"/>
      <c r="CW27" s="389"/>
      <c r="CX27" s="389"/>
      <c r="CY27" s="390"/>
      <c r="CZ27" s="364">
        <v>16.2</v>
      </c>
      <c r="DA27" s="391"/>
      <c r="DB27" s="391"/>
      <c r="DC27" s="392"/>
      <c r="DD27" s="368">
        <v>934851</v>
      </c>
      <c r="DE27" s="389"/>
      <c r="DF27" s="389"/>
      <c r="DG27" s="389"/>
      <c r="DH27" s="389"/>
      <c r="DI27" s="389"/>
      <c r="DJ27" s="389"/>
      <c r="DK27" s="390"/>
      <c r="DL27" s="368">
        <v>929521</v>
      </c>
      <c r="DM27" s="389"/>
      <c r="DN27" s="389"/>
      <c r="DO27" s="389"/>
      <c r="DP27" s="389"/>
      <c r="DQ27" s="389"/>
      <c r="DR27" s="389"/>
      <c r="DS27" s="389"/>
      <c r="DT27" s="389"/>
      <c r="DU27" s="389"/>
      <c r="DV27" s="390"/>
      <c r="DW27" s="364">
        <v>9.1</v>
      </c>
      <c r="DX27" s="391"/>
      <c r="DY27" s="391"/>
      <c r="DZ27" s="391"/>
      <c r="EA27" s="391"/>
      <c r="EB27" s="391"/>
      <c r="EC27" s="393"/>
    </row>
    <row r="28" spans="2:133" ht="11.25" customHeight="1" x14ac:dyDescent="0.2">
      <c r="B28" s="361" t="s">
        <v>233</v>
      </c>
      <c r="C28" s="362"/>
      <c r="D28" s="362"/>
      <c r="E28" s="362"/>
      <c r="F28" s="362"/>
      <c r="G28" s="362"/>
      <c r="H28" s="362"/>
      <c r="I28" s="362"/>
      <c r="J28" s="362"/>
      <c r="K28" s="362"/>
      <c r="L28" s="362"/>
      <c r="M28" s="362"/>
      <c r="N28" s="362"/>
      <c r="O28" s="362"/>
      <c r="P28" s="362"/>
      <c r="Q28" s="363"/>
      <c r="R28" s="355">
        <v>202634</v>
      </c>
      <c r="S28" s="356"/>
      <c r="T28" s="356"/>
      <c r="U28" s="356"/>
      <c r="V28" s="356"/>
      <c r="W28" s="356"/>
      <c r="X28" s="356"/>
      <c r="Y28" s="357"/>
      <c r="Z28" s="358">
        <v>1</v>
      </c>
      <c r="AA28" s="358"/>
      <c r="AB28" s="358"/>
      <c r="AC28" s="358"/>
      <c r="AD28" s="359" t="s">
        <v>64</v>
      </c>
      <c r="AE28" s="359"/>
      <c r="AF28" s="359"/>
      <c r="AG28" s="359"/>
      <c r="AH28" s="359"/>
      <c r="AI28" s="359"/>
      <c r="AJ28" s="359"/>
      <c r="AK28" s="359"/>
      <c r="AL28" s="364" t="s">
        <v>64</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2016603</v>
      </c>
      <c r="CS28" s="356"/>
      <c r="CT28" s="356"/>
      <c r="CU28" s="356"/>
      <c r="CV28" s="356"/>
      <c r="CW28" s="356"/>
      <c r="CX28" s="356"/>
      <c r="CY28" s="357"/>
      <c r="CZ28" s="364">
        <v>10.8</v>
      </c>
      <c r="DA28" s="391"/>
      <c r="DB28" s="391"/>
      <c r="DC28" s="392"/>
      <c r="DD28" s="368">
        <v>1950035</v>
      </c>
      <c r="DE28" s="356"/>
      <c r="DF28" s="356"/>
      <c r="DG28" s="356"/>
      <c r="DH28" s="356"/>
      <c r="DI28" s="356"/>
      <c r="DJ28" s="356"/>
      <c r="DK28" s="357"/>
      <c r="DL28" s="368">
        <v>1950035</v>
      </c>
      <c r="DM28" s="356"/>
      <c r="DN28" s="356"/>
      <c r="DO28" s="356"/>
      <c r="DP28" s="356"/>
      <c r="DQ28" s="356"/>
      <c r="DR28" s="356"/>
      <c r="DS28" s="356"/>
      <c r="DT28" s="356"/>
      <c r="DU28" s="356"/>
      <c r="DV28" s="357"/>
      <c r="DW28" s="364">
        <v>19.100000000000001</v>
      </c>
      <c r="DX28" s="391"/>
      <c r="DY28" s="391"/>
      <c r="DZ28" s="391"/>
      <c r="EA28" s="391"/>
      <c r="EB28" s="391"/>
      <c r="EC28" s="393"/>
    </row>
    <row r="29" spans="2:133" ht="11.25" customHeight="1" x14ac:dyDescent="0.2">
      <c r="B29" s="361" t="s">
        <v>235</v>
      </c>
      <c r="C29" s="362"/>
      <c r="D29" s="362"/>
      <c r="E29" s="362"/>
      <c r="F29" s="362"/>
      <c r="G29" s="362"/>
      <c r="H29" s="362"/>
      <c r="I29" s="362"/>
      <c r="J29" s="362"/>
      <c r="K29" s="362"/>
      <c r="L29" s="362"/>
      <c r="M29" s="362"/>
      <c r="N29" s="362"/>
      <c r="O29" s="362"/>
      <c r="P29" s="362"/>
      <c r="Q29" s="363"/>
      <c r="R29" s="355">
        <v>17263</v>
      </c>
      <c r="S29" s="356"/>
      <c r="T29" s="356"/>
      <c r="U29" s="356"/>
      <c r="V29" s="356"/>
      <c r="W29" s="356"/>
      <c r="X29" s="356"/>
      <c r="Y29" s="357"/>
      <c r="Z29" s="358">
        <v>0.1</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2016603</v>
      </c>
      <c r="CS29" s="389"/>
      <c r="CT29" s="389"/>
      <c r="CU29" s="389"/>
      <c r="CV29" s="389"/>
      <c r="CW29" s="389"/>
      <c r="CX29" s="389"/>
      <c r="CY29" s="390"/>
      <c r="CZ29" s="364">
        <v>10.8</v>
      </c>
      <c r="DA29" s="391"/>
      <c r="DB29" s="391"/>
      <c r="DC29" s="392"/>
      <c r="DD29" s="368">
        <v>1950035</v>
      </c>
      <c r="DE29" s="389"/>
      <c r="DF29" s="389"/>
      <c r="DG29" s="389"/>
      <c r="DH29" s="389"/>
      <c r="DI29" s="389"/>
      <c r="DJ29" s="389"/>
      <c r="DK29" s="390"/>
      <c r="DL29" s="368">
        <v>1950035</v>
      </c>
      <c r="DM29" s="389"/>
      <c r="DN29" s="389"/>
      <c r="DO29" s="389"/>
      <c r="DP29" s="389"/>
      <c r="DQ29" s="389"/>
      <c r="DR29" s="389"/>
      <c r="DS29" s="389"/>
      <c r="DT29" s="389"/>
      <c r="DU29" s="389"/>
      <c r="DV29" s="390"/>
      <c r="DW29" s="364">
        <v>19.100000000000001</v>
      </c>
      <c r="DX29" s="391"/>
      <c r="DY29" s="391"/>
      <c r="DZ29" s="391"/>
      <c r="EA29" s="391"/>
      <c r="EB29" s="391"/>
      <c r="EC29" s="393"/>
    </row>
    <row r="30" spans="2:133" ht="11.25" customHeight="1" x14ac:dyDescent="0.2">
      <c r="B30" s="361" t="s">
        <v>238</v>
      </c>
      <c r="C30" s="362"/>
      <c r="D30" s="362"/>
      <c r="E30" s="362"/>
      <c r="F30" s="362"/>
      <c r="G30" s="362"/>
      <c r="H30" s="362"/>
      <c r="I30" s="362"/>
      <c r="J30" s="362"/>
      <c r="K30" s="362"/>
      <c r="L30" s="362"/>
      <c r="M30" s="362"/>
      <c r="N30" s="362"/>
      <c r="O30" s="362"/>
      <c r="P30" s="362"/>
      <c r="Q30" s="363"/>
      <c r="R30" s="355">
        <v>3030406</v>
      </c>
      <c r="S30" s="356"/>
      <c r="T30" s="356"/>
      <c r="U30" s="356"/>
      <c r="V30" s="356"/>
      <c r="W30" s="356"/>
      <c r="X30" s="356"/>
      <c r="Y30" s="357"/>
      <c r="Z30" s="358">
        <v>15</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1935103</v>
      </c>
      <c r="CS30" s="356"/>
      <c r="CT30" s="356"/>
      <c r="CU30" s="356"/>
      <c r="CV30" s="356"/>
      <c r="CW30" s="356"/>
      <c r="CX30" s="356"/>
      <c r="CY30" s="357"/>
      <c r="CZ30" s="364">
        <v>10.4</v>
      </c>
      <c r="DA30" s="391"/>
      <c r="DB30" s="391"/>
      <c r="DC30" s="392"/>
      <c r="DD30" s="368">
        <v>1868535</v>
      </c>
      <c r="DE30" s="356"/>
      <c r="DF30" s="356"/>
      <c r="DG30" s="356"/>
      <c r="DH30" s="356"/>
      <c r="DI30" s="356"/>
      <c r="DJ30" s="356"/>
      <c r="DK30" s="357"/>
      <c r="DL30" s="368">
        <v>1868535</v>
      </c>
      <c r="DM30" s="356"/>
      <c r="DN30" s="356"/>
      <c r="DO30" s="356"/>
      <c r="DP30" s="356"/>
      <c r="DQ30" s="356"/>
      <c r="DR30" s="356"/>
      <c r="DS30" s="356"/>
      <c r="DT30" s="356"/>
      <c r="DU30" s="356"/>
      <c r="DV30" s="357"/>
      <c r="DW30" s="364">
        <v>18.3</v>
      </c>
      <c r="DX30" s="391"/>
      <c r="DY30" s="391"/>
      <c r="DZ30" s="391"/>
      <c r="EA30" s="391"/>
      <c r="EB30" s="391"/>
      <c r="EC30" s="393"/>
    </row>
    <row r="31" spans="2:133" ht="11.25" customHeight="1" x14ac:dyDescent="0.2">
      <c r="B31" s="371" t="s">
        <v>242</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98.5</v>
      </c>
      <c r="BH31" s="405"/>
      <c r="BI31" s="405"/>
      <c r="BJ31" s="405"/>
      <c r="BK31" s="405"/>
      <c r="BL31" s="405"/>
      <c r="BM31" s="353">
        <v>92.9</v>
      </c>
      <c r="BN31" s="405"/>
      <c r="BO31" s="405"/>
      <c r="BP31" s="405"/>
      <c r="BQ31" s="406"/>
      <c r="BR31" s="404">
        <v>98.8</v>
      </c>
      <c r="BS31" s="405"/>
      <c r="BT31" s="405"/>
      <c r="BU31" s="405"/>
      <c r="BV31" s="405"/>
      <c r="BW31" s="405"/>
      <c r="BX31" s="353">
        <v>92.5</v>
      </c>
      <c r="BY31" s="405"/>
      <c r="BZ31" s="405"/>
      <c r="CA31" s="405"/>
      <c r="CB31" s="406"/>
      <c r="CD31" s="398"/>
      <c r="CE31" s="399"/>
      <c r="CF31" s="361" t="s">
        <v>245</v>
      </c>
      <c r="CG31" s="362"/>
      <c r="CH31" s="362"/>
      <c r="CI31" s="362"/>
      <c r="CJ31" s="362"/>
      <c r="CK31" s="362"/>
      <c r="CL31" s="362"/>
      <c r="CM31" s="362"/>
      <c r="CN31" s="362"/>
      <c r="CO31" s="362"/>
      <c r="CP31" s="362"/>
      <c r="CQ31" s="363"/>
      <c r="CR31" s="355">
        <v>81500</v>
      </c>
      <c r="CS31" s="389"/>
      <c r="CT31" s="389"/>
      <c r="CU31" s="389"/>
      <c r="CV31" s="389"/>
      <c r="CW31" s="389"/>
      <c r="CX31" s="389"/>
      <c r="CY31" s="390"/>
      <c r="CZ31" s="364">
        <v>0.4</v>
      </c>
      <c r="DA31" s="391"/>
      <c r="DB31" s="391"/>
      <c r="DC31" s="392"/>
      <c r="DD31" s="368">
        <v>81500</v>
      </c>
      <c r="DE31" s="389"/>
      <c r="DF31" s="389"/>
      <c r="DG31" s="389"/>
      <c r="DH31" s="389"/>
      <c r="DI31" s="389"/>
      <c r="DJ31" s="389"/>
      <c r="DK31" s="390"/>
      <c r="DL31" s="368">
        <v>81500</v>
      </c>
      <c r="DM31" s="389"/>
      <c r="DN31" s="389"/>
      <c r="DO31" s="389"/>
      <c r="DP31" s="389"/>
      <c r="DQ31" s="389"/>
      <c r="DR31" s="389"/>
      <c r="DS31" s="389"/>
      <c r="DT31" s="389"/>
      <c r="DU31" s="389"/>
      <c r="DV31" s="390"/>
      <c r="DW31" s="364">
        <v>0.8</v>
      </c>
      <c r="DX31" s="391"/>
      <c r="DY31" s="391"/>
      <c r="DZ31" s="391"/>
      <c r="EA31" s="391"/>
      <c r="EB31" s="391"/>
      <c r="EC31" s="393"/>
    </row>
    <row r="32" spans="2:133" ht="11.25" customHeight="1" x14ac:dyDescent="0.2">
      <c r="B32" s="361" t="s">
        <v>246</v>
      </c>
      <c r="C32" s="362"/>
      <c r="D32" s="362"/>
      <c r="E32" s="362"/>
      <c r="F32" s="362"/>
      <c r="G32" s="362"/>
      <c r="H32" s="362"/>
      <c r="I32" s="362"/>
      <c r="J32" s="362"/>
      <c r="K32" s="362"/>
      <c r="L32" s="362"/>
      <c r="M32" s="362"/>
      <c r="N32" s="362"/>
      <c r="O32" s="362"/>
      <c r="P32" s="362"/>
      <c r="Q32" s="363"/>
      <c r="R32" s="355">
        <v>1870117</v>
      </c>
      <c r="S32" s="356"/>
      <c r="T32" s="356"/>
      <c r="U32" s="356"/>
      <c r="V32" s="356"/>
      <c r="W32" s="356"/>
      <c r="X32" s="356"/>
      <c r="Y32" s="357"/>
      <c r="Z32" s="358">
        <v>9.3000000000000007</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99</v>
      </c>
      <c r="BH32" s="389"/>
      <c r="BI32" s="389"/>
      <c r="BJ32" s="389"/>
      <c r="BK32" s="389"/>
      <c r="BL32" s="389"/>
      <c r="BM32" s="365">
        <v>94.8</v>
      </c>
      <c r="BN32" s="389"/>
      <c r="BO32" s="389"/>
      <c r="BP32" s="389"/>
      <c r="BQ32" s="411"/>
      <c r="BR32" s="410">
        <v>99.1</v>
      </c>
      <c r="BS32" s="389"/>
      <c r="BT32" s="389"/>
      <c r="BU32" s="389"/>
      <c r="BV32" s="389"/>
      <c r="BW32" s="389"/>
      <c r="BX32" s="365">
        <v>94.5</v>
      </c>
      <c r="BY32" s="389"/>
      <c r="BZ32" s="389"/>
      <c r="CA32" s="389"/>
      <c r="CB32" s="411"/>
      <c r="CD32" s="412"/>
      <c r="CE32" s="413"/>
      <c r="CF32" s="361" t="s">
        <v>249</v>
      </c>
      <c r="CG32" s="362"/>
      <c r="CH32" s="362"/>
      <c r="CI32" s="362"/>
      <c r="CJ32" s="362"/>
      <c r="CK32" s="362"/>
      <c r="CL32" s="362"/>
      <c r="CM32" s="362"/>
      <c r="CN32" s="362"/>
      <c r="CO32" s="362"/>
      <c r="CP32" s="362"/>
      <c r="CQ32" s="363"/>
      <c r="CR32" s="355" t="s">
        <v>64</v>
      </c>
      <c r="CS32" s="356"/>
      <c r="CT32" s="356"/>
      <c r="CU32" s="356"/>
      <c r="CV32" s="356"/>
      <c r="CW32" s="356"/>
      <c r="CX32" s="356"/>
      <c r="CY32" s="357"/>
      <c r="CZ32" s="364" t="s">
        <v>64</v>
      </c>
      <c r="DA32" s="391"/>
      <c r="DB32" s="391"/>
      <c r="DC32" s="392"/>
      <c r="DD32" s="368" t="s">
        <v>64</v>
      </c>
      <c r="DE32" s="356"/>
      <c r="DF32" s="356"/>
      <c r="DG32" s="356"/>
      <c r="DH32" s="356"/>
      <c r="DI32" s="356"/>
      <c r="DJ32" s="356"/>
      <c r="DK32" s="357"/>
      <c r="DL32" s="368" t="s">
        <v>64</v>
      </c>
      <c r="DM32" s="356"/>
      <c r="DN32" s="356"/>
      <c r="DO32" s="356"/>
      <c r="DP32" s="356"/>
      <c r="DQ32" s="356"/>
      <c r="DR32" s="356"/>
      <c r="DS32" s="356"/>
      <c r="DT32" s="356"/>
      <c r="DU32" s="356"/>
      <c r="DV32" s="357"/>
      <c r="DW32" s="364" t="s">
        <v>64</v>
      </c>
      <c r="DX32" s="391"/>
      <c r="DY32" s="391"/>
      <c r="DZ32" s="391"/>
      <c r="EA32" s="391"/>
      <c r="EB32" s="391"/>
      <c r="EC32" s="393"/>
    </row>
    <row r="33" spans="2:133" ht="11.25" customHeight="1" x14ac:dyDescent="0.2">
      <c r="B33" s="361" t="s">
        <v>250</v>
      </c>
      <c r="C33" s="362"/>
      <c r="D33" s="362"/>
      <c r="E33" s="362"/>
      <c r="F33" s="362"/>
      <c r="G33" s="362"/>
      <c r="H33" s="362"/>
      <c r="I33" s="362"/>
      <c r="J33" s="362"/>
      <c r="K33" s="362"/>
      <c r="L33" s="362"/>
      <c r="M33" s="362"/>
      <c r="N33" s="362"/>
      <c r="O33" s="362"/>
      <c r="P33" s="362"/>
      <c r="Q33" s="363"/>
      <c r="R33" s="355">
        <v>65949</v>
      </c>
      <c r="S33" s="356"/>
      <c r="T33" s="356"/>
      <c r="U33" s="356"/>
      <c r="V33" s="356"/>
      <c r="W33" s="356"/>
      <c r="X33" s="356"/>
      <c r="Y33" s="357"/>
      <c r="Z33" s="358">
        <v>0.3</v>
      </c>
      <c r="AA33" s="358"/>
      <c r="AB33" s="358"/>
      <c r="AC33" s="358"/>
      <c r="AD33" s="359" t="s">
        <v>64</v>
      </c>
      <c r="AE33" s="359"/>
      <c r="AF33" s="359"/>
      <c r="AG33" s="359"/>
      <c r="AH33" s="359"/>
      <c r="AI33" s="359"/>
      <c r="AJ33" s="359"/>
      <c r="AK33" s="359"/>
      <c r="AL33" s="364" t="s">
        <v>64</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97.9</v>
      </c>
      <c r="BH33" s="419"/>
      <c r="BI33" s="419"/>
      <c r="BJ33" s="419"/>
      <c r="BK33" s="419"/>
      <c r="BL33" s="419"/>
      <c r="BM33" s="420">
        <v>90.4</v>
      </c>
      <c r="BN33" s="419"/>
      <c r="BO33" s="419"/>
      <c r="BP33" s="419"/>
      <c r="BQ33" s="421"/>
      <c r="BR33" s="418">
        <v>98.5</v>
      </c>
      <c r="BS33" s="419"/>
      <c r="BT33" s="419"/>
      <c r="BU33" s="419"/>
      <c r="BV33" s="419"/>
      <c r="BW33" s="419"/>
      <c r="BX33" s="420">
        <v>89.9</v>
      </c>
      <c r="BY33" s="419"/>
      <c r="BZ33" s="419"/>
      <c r="CA33" s="419"/>
      <c r="CB33" s="421"/>
      <c r="CD33" s="361" t="s">
        <v>252</v>
      </c>
      <c r="CE33" s="362"/>
      <c r="CF33" s="362"/>
      <c r="CG33" s="362"/>
      <c r="CH33" s="362"/>
      <c r="CI33" s="362"/>
      <c r="CJ33" s="362"/>
      <c r="CK33" s="362"/>
      <c r="CL33" s="362"/>
      <c r="CM33" s="362"/>
      <c r="CN33" s="362"/>
      <c r="CO33" s="362"/>
      <c r="CP33" s="362"/>
      <c r="CQ33" s="363"/>
      <c r="CR33" s="355">
        <v>8634463</v>
      </c>
      <c r="CS33" s="389"/>
      <c r="CT33" s="389"/>
      <c r="CU33" s="389"/>
      <c r="CV33" s="389"/>
      <c r="CW33" s="389"/>
      <c r="CX33" s="389"/>
      <c r="CY33" s="390"/>
      <c r="CZ33" s="364">
        <v>46.4</v>
      </c>
      <c r="DA33" s="391"/>
      <c r="DB33" s="391"/>
      <c r="DC33" s="392"/>
      <c r="DD33" s="368">
        <v>6143953</v>
      </c>
      <c r="DE33" s="389"/>
      <c r="DF33" s="389"/>
      <c r="DG33" s="389"/>
      <c r="DH33" s="389"/>
      <c r="DI33" s="389"/>
      <c r="DJ33" s="389"/>
      <c r="DK33" s="390"/>
      <c r="DL33" s="368">
        <v>4422295</v>
      </c>
      <c r="DM33" s="389"/>
      <c r="DN33" s="389"/>
      <c r="DO33" s="389"/>
      <c r="DP33" s="389"/>
      <c r="DQ33" s="389"/>
      <c r="DR33" s="389"/>
      <c r="DS33" s="389"/>
      <c r="DT33" s="389"/>
      <c r="DU33" s="389"/>
      <c r="DV33" s="390"/>
      <c r="DW33" s="364">
        <v>43.4</v>
      </c>
      <c r="DX33" s="391"/>
      <c r="DY33" s="391"/>
      <c r="DZ33" s="391"/>
      <c r="EA33" s="391"/>
      <c r="EB33" s="391"/>
      <c r="EC33" s="393"/>
    </row>
    <row r="34" spans="2:133" ht="11.25" customHeight="1" x14ac:dyDescent="0.2">
      <c r="B34" s="361" t="s">
        <v>253</v>
      </c>
      <c r="C34" s="362"/>
      <c r="D34" s="362"/>
      <c r="E34" s="362"/>
      <c r="F34" s="362"/>
      <c r="G34" s="362"/>
      <c r="H34" s="362"/>
      <c r="I34" s="362"/>
      <c r="J34" s="362"/>
      <c r="K34" s="362"/>
      <c r="L34" s="362"/>
      <c r="M34" s="362"/>
      <c r="N34" s="362"/>
      <c r="O34" s="362"/>
      <c r="P34" s="362"/>
      <c r="Q34" s="363"/>
      <c r="R34" s="355">
        <v>225231</v>
      </c>
      <c r="S34" s="356"/>
      <c r="T34" s="356"/>
      <c r="U34" s="356"/>
      <c r="V34" s="356"/>
      <c r="W34" s="356"/>
      <c r="X34" s="356"/>
      <c r="Y34" s="357"/>
      <c r="Z34" s="358">
        <v>1.1000000000000001</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2390551</v>
      </c>
      <c r="CS34" s="356"/>
      <c r="CT34" s="356"/>
      <c r="CU34" s="356"/>
      <c r="CV34" s="356"/>
      <c r="CW34" s="356"/>
      <c r="CX34" s="356"/>
      <c r="CY34" s="357"/>
      <c r="CZ34" s="364">
        <v>12.8</v>
      </c>
      <c r="DA34" s="391"/>
      <c r="DB34" s="391"/>
      <c r="DC34" s="392"/>
      <c r="DD34" s="368">
        <v>1531478</v>
      </c>
      <c r="DE34" s="356"/>
      <c r="DF34" s="356"/>
      <c r="DG34" s="356"/>
      <c r="DH34" s="356"/>
      <c r="DI34" s="356"/>
      <c r="DJ34" s="356"/>
      <c r="DK34" s="357"/>
      <c r="DL34" s="368">
        <v>1157698</v>
      </c>
      <c r="DM34" s="356"/>
      <c r="DN34" s="356"/>
      <c r="DO34" s="356"/>
      <c r="DP34" s="356"/>
      <c r="DQ34" s="356"/>
      <c r="DR34" s="356"/>
      <c r="DS34" s="356"/>
      <c r="DT34" s="356"/>
      <c r="DU34" s="356"/>
      <c r="DV34" s="357"/>
      <c r="DW34" s="364">
        <v>11.4</v>
      </c>
      <c r="DX34" s="391"/>
      <c r="DY34" s="391"/>
      <c r="DZ34" s="391"/>
      <c r="EA34" s="391"/>
      <c r="EB34" s="391"/>
      <c r="EC34" s="393"/>
    </row>
    <row r="35" spans="2:133" ht="11.25" customHeight="1" x14ac:dyDescent="0.2">
      <c r="B35" s="361" t="s">
        <v>255</v>
      </c>
      <c r="C35" s="362"/>
      <c r="D35" s="362"/>
      <c r="E35" s="362"/>
      <c r="F35" s="362"/>
      <c r="G35" s="362"/>
      <c r="H35" s="362"/>
      <c r="I35" s="362"/>
      <c r="J35" s="362"/>
      <c r="K35" s="362"/>
      <c r="L35" s="362"/>
      <c r="M35" s="362"/>
      <c r="N35" s="362"/>
      <c r="O35" s="362"/>
      <c r="P35" s="362"/>
      <c r="Q35" s="363"/>
      <c r="R35" s="355">
        <v>240310</v>
      </c>
      <c r="S35" s="356"/>
      <c r="T35" s="356"/>
      <c r="U35" s="356"/>
      <c r="V35" s="356"/>
      <c r="W35" s="356"/>
      <c r="X35" s="356"/>
      <c r="Y35" s="357"/>
      <c r="Z35" s="358">
        <v>1.2</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14399</v>
      </c>
      <c r="CS35" s="389"/>
      <c r="CT35" s="389"/>
      <c r="CU35" s="389"/>
      <c r="CV35" s="389"/>
      <c r="CW35" s="389"/>
      <c r="CX35" s="389"/>
      <c r="CY35" s="390"/>
      <c r="CZ35" s="364">
        <v>0.1</v>
      </c>
      <c r="DA35" s="391"/>
      <c r="DB35" s="391"/>
      <c r="DC35" s="392"/>
      <c r="DD35" s="368">
        <v>12488</v>
      </c>
      <c r="DE35" s="389"/>
      <c r="DF35" s="389"/>
      <c r="DG35" s="389"/>
      <c r="DH35" s="389"/>
      <c r="DI35" s="389"/>
      <c r="DJ35" s="389"/>
      <c r="DK35" s="390"/>
      <c r="DL35" s="368">
        <v>7038</v>
      </c>
      <c r="DM35" s="389"/>
      <c r="DN35" s="389"/>
      <c r="DO35" s="389"/>
      <c r="DP35" s="389"/>
      <c r="DQ35" s="389"/>
      <c r="DR35" s="389"/>
      <c r="DS35" s="389"/>
      <c r="DT35" s="389"/>
      <c r="DU35" s="389"/>
      <c r="DV35" s="390"/>
      <c r="DW35" s="364">
        <v>0.1</v>
      </c>
      <c r="DX35" s="391"/>
      <c r="DY35" s="391"/>
      <c r="DZ35" s="391"/>
      <c r="EA35" s="391"/>
      <c r="EB35" s="391"/>
      <c r="EC35" s="393"/>
    </row>
    <row r="36" spans="2:133" ht="11.25" customHeight="1" x14ac:dyDescent="0.2">
      <c r="B36" s="361" t="s">
        <v>259</v>
      </c>
      <c r="C36" s="362"/>
      <c r="D36" s="362"/>
      <c r="E36" s="362"/>
      <c r="F36" s="362"/>
      <c r="G36" s="362"/>
      <c r="H36" s="362"/>
      <c r="I36" s="362"/>
      <c r="J36" s="362"/>
      <c r="K36" s="362"/>
      <c r="L36" s="362"/>
      <c r="M36" s="362"/>
      <c r="N36" s="362"/>
      <c r="O36" s="362"/>
      <c r="P36" s="362"/>
      <c r="Q36" s="363"/>
      <c r="R36" s="355">
        <v>1726738</v>
      </c>
      <c r="S36" s="356"/>
      <c r="T36" s="356"/>
      <c r="U36" s="356"/>
      <c r="V36" s="356"/>
      <c r="W36" s="356"/>
      <c r="X36" s="356"/>
      <c r="Y36" s="357"/>
      <c r="Z36" s="358">
        <v>8.5</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2365580</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75208</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3837165</v>
      </c>
      <c r="CS36" s="356"/>
      <c r="CT36" s="356"/>
      <c r="CU36" s="356"/>
      <c r="CV36" s="356"/>
      <c r="CW36" s="356"/>
      <c r="CX36" s="356"/>
      <c r="CY36" s="357"/>
      <c r="CZ36" s="364">
        <v>20.6</v>
      </c>
      <c r="DA36" s="391"/>
      <c r="DB36" s="391"/>
      <c r="DC36" s="392"/>
      <c r="DD36" s="368">
        <v>2484427</v>
      </c>
      <c r="DE36" s="356"/>
      <c r="DF36" s="356"/>
      <c r="DG36" s="356"/>
      <c r="DH36" s="356"/>
      <c r="DI36" s="356"/>
      <c r="DJ36" s="356"/>
      <c r="DK36" s="357"/>
      <c r="DL36" s="368">
        <v>1803164</v>
      </c>
      <c r="DM36" s="356"/>
      <c r="DN36" s="356"/>
      <c r="DO36" s="356"/>
      <c r="DP36" s="356"/>
      <c r="DQ36" s="356"/>
      <c r="DR36" s="356"/>
      <c r="DS36" s="356"/>
      <c r="DT36" s="356"/>
      <c r="DU36" s="356"/>
      <c r="DV36" s="357"/>
      <c r="DW36" s="364">
        <v>17.7</v>
      </c>
      <c r="DX36" s="391"/>
      <c r="DY36" s="391"/>
      <c r="DZ36" s="391"/>
      <c r="EA36" s="391"/>
      <c r="EB36" s="391"/>
      <c r="EC36" s="393"/>
    </row>
    <row r="37" spans="2:133" ht="11.25" customHeight="1" x14ac:dyDescent="0.2">
      <c r="B37" s="361" t="s">
        <v>263</v>
      </c>
      <c r="C37" s="362"/>
      <c r="D37" s="362"/>
      <c r="E37" s="362"/>
      <c r="F37" s="362"/>
      <c r="G37" s="362"/>
      <c r="H37" s="362"/>
      <c r="I37" s="362"/>
      <c r="J37" s="362"/>
      <c r="K37" s="362"/>
      <c r="L37" s="362"/>
      <c r="M37" s="362"/>
      <c r="N37" s="362"/>
      <c r="O37" s="362"/>
      <c r="P37" s="362"/>
      <c r="Q37" s="363"/>
      <c r="R37" s="355">
        <v>256563</v>
      </c>
      <c r="S37" s="356"/>
      <c r="T37" s="356"/>
      <c r="U37" s="356"/>
      <c r="V37" s="356"/>
      <c r="W37" s="356"/>
      <c r="X37" s="356"/>
      <c r="Y37" s="357"/>
      <c r="Z37" s="358">
        <v>1.3</v>
      </c>
      <c r="AA37" s="358"/>
      <c r="AB37" s="358"/>
      <c r="AC37" s="358"/>
      <c r="AD37" s="359">
        <v>32</v>
      </c>
      <c r="AE37" s="359"/>
      <c r="AF37" s="359"/>
      <c r="AG37" s="359"/>
      <c r="AH37" s="359"/>
      <c r="AI37" s="359"/>
      <c r="AJ37" s="359"/>
      <c r="AK37" s="359"/>
      <c r="AL37" s="364">
        <v>0</v>
      </c>
      <c r="AM37" s="365"/>
      <c r="AN37" s="365"/>
      <c r="AO37" s="366"/>
      <c r="AQ37" s="429" t="s">
        <v>264</v>
      </c>
      <c r="AR37" s="430"/>
      <c r="AS37" s="430"/>
      <c r="AT37" s="430"/>
      <c r="AU37" s="430"/>
      <c r="AV37" s="430"/>
      <c r="AW37" s="430"/>
      <c r="AX37" s="430"/>
      <c r="AY37" s="431"/>
      <c r="AZ37" s="355">
        <v>501866</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69759</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1013233</v>
      </c>
      <c r="CS37" s="389"/>
      <c r="CT37" s="389"/>
      <c r="CU37" s="389"/>
      <c r="CV37" s="389"/>
      <c r="CW37" s="389"/>
      <c r="CX37" s="389"/>
      <c r="CY37" s="390"/>
      <c r="CZ37" s="364">
        <v>5.4</v>
      </c>
      <c r="DA37" s="391"/>
      <c r="DB37" s="391"/>
      <c r="DC37" s="392"/>
      <c r="DD37" s="368">
        <v>1006833</v>
      </c>
      <c r="DE37" s="389"/>
      <c r="DF37" s="389"/>
      <c r="DG37" s="389"/>
      <c r="DH37" s="389"/>
      <c r="DI37" s="389"/>
      <c r="DJ37" s="389"/>
      <c r="DK37" s="390"/>
      <c r="DL37" s="368">
        <v>876194</v>
      </c>
      <c r="DM37" s="389"/>
      <c r="DN37" s="389"/>
      <c r="DO37" s="389"/>
      <c r="DP37" s="389"/>
      <c r="DQ37" s="389"/>
      <c r="DR37" s="389"/>
      <c r="DS37" s="389"/>
      <c r="DT37" s="389"/>
      <c r="DU37" s="389"/>
      <c r="DV37" s="390"/>
      <c r="DW37" s="364">
        <v>8.6</v>
      </c>
      <c r="DX37" s="391"/>
      <c r="DY37" s="391"/>
      <c r="DZ37" s="391"/>
      <c r="EA37" s="391"/>
      <c r="EB37" s="391"/>
      <c r="EC37" s="393"/>
    </row>
    <row r="38" spans="2:133" ht="11.25" customHeight="1" x14ac:dyDescent="0.2">
      <c r="B38" s="361" t="s">
        <v>267</v>
      </c>
      <c r="C38" s="362"/>
      <c r="D38" s="362"/>
      <c r="E38" s="362"/>
      <c r="F38" s="362"/>
      <c r="G38" s="362"/>
      <c r="H38" s="362"/>
      <c r="I38" s="362"/>
      <c r="J38" s="362"/>
      <c r="K38" s="362"/>
      <c r="L38" s="362"/>
      <c r="M38" s="362"/>
      <c r="N38" s="362"/>
      <c r="O38" s="362"/>
      <c r="P38" s="362"/>
      <c r="Q38" s="363"/>
      <c r="R38" s="355">
        <v>1522400</v>
      </c>
      <c r="S38" s="356"/>
      <c r="T38" s="356"/>
      <c r="U38" s="356"/>
      <c r="V38" s="356"/>
      <c r="W38" s="356"/>
      <c r="X38" s="356"/>
      <c r="Y38" s="357"/>
      <c r="Z38" s="358">
        <v>7.5</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v>289254</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3824</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1812456</v>
      </c>
      <c r="CS38" s="356"/>
      <c r="CT38" s="356"/>
      <c r="CU38" s="356"/>
      <c r="CV38" s="356"/>
      <c r="CW38" s="356"/>
      <c r="CX38" s="356"/>
      <c r="CY38" s="357"/>
      <c r="CZ38" s="364">
        <v>9.6999999999999993</v>
      </c>
      <c r="DA38" s="391"/>
      <c r="DB38" s="391"/>
      <c r="DC38" s="392"/>
      <c r="DD38" s="368">
        <v>1545223</v>
      </c>
      <c r="DE38" s="356"/>
      <c r="DF38" s="356"/>
      <c r="DG38" s="356"/>
      <c r="DH38" s="356"/>
      <c r="DI38" s="356"/>
      <c r="DJ38" s="356"/>
      <c r="DK38" s="357"/>
      <c r="DL38" s="368">
        <v>1454395</v>
      </c>
      <c r="DM38" s="356"/>
      <c r="DN38" s="356"/>
      <c r="DO38" s="356"/>
      <c r="DP38" s="356"/>
      <c r="DQ38" s="356"/>
      <c r="DR38" s="356"/>
      <c r="DS38" s="356"/>
      <c r="DT38" s="356"/>
      <c r="DU38" s="356"/>
      <c r="DV38" s="357"/>
      <c r="DW38" s="364">
        <v>14.3</v>
      </c>
      <c r="DX38" s="391"/>
      <c r="DY38" s="391"/>
      <c r="DZ38" s="391"/>
      <c r="EA38" s="391"/>
      <c r="EB38" s="391"/>
      <c r="EC38" s="393"/>
    </row>
    <row r="39" spans="2:133" ht="11.25" customHeight="1" x14ac:dyDescent="0.2">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v>51258</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5913</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579892</v>
      </c>
      <c r="CS39" s="389"/>
      <c r="CT39" s="389"/>
      <c r="CU39" s="389"/>
      <c r="CV39" s="389"/>
      <c r="CW39" s="389"/>
      <c r="CX39" s="389"/>
      <c r="CY39" s="390"/>
      <c r="CZ39" s="364">
        <v>3.1</v>
      </c>
      <c r="DA39" s="391"/>
      <c r="DB39" s="391"/>
      <c r="DC39" s="392"/>
      <c r="DD39" s="368">
        <v>570337</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2">
      <c r="B40" s="361" t="s">
        <v>275</v>
      </c>
      <c r="C40" s="362"/>
      <c r="D40" s="362"/>
      <c r="E40" s="362"/>
      <c r="F40" s="362"/>
      <c r="G40" s="362"/>
      <c r="H40" s="362"/>
      <c r="I40" s="362"/>
      <c r="J40" s="362"/>
      <c r="K40" s="362"/>
      <c r="L40" s="362"/>
      <c r="M40" s="362"/>
      <c r="N40" s="362"/>
      <c r="O40" s="362"/>
      <c r="P40" s="362"/>
      <c r="Q40" s="363"/>
      <c r="R40" s="355">
        <v>119700</v>
      </c>
      <c r="S40" s="356"/>
      <c r="T40" s="356"/>
      <c r="U40" s="356"/>
      <c r="V40" s="356"/>
      <c r="W40" s="356"/>
      <c r="X40" s="356"/>
      <c r="Y40" s="357"/>
      <c r="Z40" s="358">
        <v>0.6</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v>12522</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117</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t="s">
        <v>64</v>
      </c>
      <c r="CS40" s="356"/>
      <c r="CT40" s="356"/>
      <c r="CU40" s="356"/>
      <c r="CV40" s="356"/>
      <c r="CW40" s="356"/>
      <c r="CX40" s="356"/>
      <c r="CY40" s="357"/>
      <c r="CZ40" s="364" t="s">
        <v>64</v>
      </c>
      <c r="DA40" s="391"/>
      <c r="DB40" s="391"/>
      <c r="DC40" s="392"/>
      <c r="DD40" s="368" t="s">
        <v>64</v>
      </c>
      <c r="DE40" s="356"/>
      <c r="DF40" s="356"/>
      <c r="DG40" s="356"/>
      <c r="DH40" s="356"/>
      <c r="DI40" s="356"/>
      <c r="DJ40" s="356"/>
      <c r="DK40" s="357"/>
      <c r="DL40" s="368" t="s">
        <v>64</v>
      </c>
      <c r="DM40" s="356"/>
      <c r="DN40" s="356"/>
      <c r="DO40" s="356"/>
      <c r="DP40" s="356"/>
      <c r="DQ40" s="356"/>
      <c r="DR40" s="356"/>
      <c r="DS40" s="356"/>
      <c r="DT40" s="356"/>
      <c r="DU40" s="356"/>
      <c r="DV40" s="357"/>
      <c r="DW40" s="364" t="s">
        <v>64</v>
      </c>
      <c r="DX40" s="391"/>
      <c r="DY40" s="391"/>
      <c r="DZ40" s="391"/>
      <c r="EA40" s="391"/>
      <c r="EB40" s="391"/>
      <c r="EC40" s="393"/>
    </row>
    <row r="41" spans="2:133" ht="11.25" customHeight="1" x14ac:dyDescent="0.2">
      <c r="B41" s="376" t="s">
        <v>280</v>
      </c>
      <c r="C41" s="377"/>
      <c r="D41" s="377"/>
      <c r="E41" s="377"/>
      <c r="F41" s="377"/>
      <c r="G41" s="377"/>
      <c r="H41" s="377"/>
      <c r="I41" s="377"/>
      <c r="J41" s="377"/>
      <c r="K41" s="377"/>
      <c r="L41" s="377"/>
      <c r="M41" s="377"/>
      <c r="N41" s="377"/>
      <c r="O41" s="377"/>
      <c r="P41" s="377"/>
      <c r="Q41" s="378"/>
      <c r="R41" s="433">
        <v>20213072</v>
      </c>
      <c r="S41" s="434"/>
      <c r="T41" s="434"/>
      <c r="U41" s="434"/>
      <c r="V41" s="434"/>
      <c r="W41" s="434"/>
      <c r="X41" s="434"/>
      <c r="Y41" s="435"/>
      <c r="Z41" s="436">
        <v>100</v>
      </c>
      <c r="AA41" s="436"/>
      <c r="AB41" s="436"/>
      <c r="AC41" s="436"/>
      <c r="AD41" s="437">
        <v>10066608</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268771</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2">
      <c r="AQ42" s="446" t="s">
        <v>284</v>
      </c>
      <c r="AR42" s="447"/>
      <c r="AS42" s="447"/>
      <c r="AT42" s="447"/>
      <c r="AU42" s="447"/>
      <c r="AV42" s="447"/>
      <c r="AW42" s="447"/>
      <c r="AX42" s="447"/>
      <c r="AY42" s="448"/>
      <c r="AZ42" s="433">
        <v>1241909</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405</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2562421</v>
      </c>
      <c r="CS42" s="389"/>
      <c r="CT42" s="389"/>
      <c r="CU42" s="389"/>
      <c r="CV42" s="389"/>
      <c r="CW42" s="389"/>
      <c r="CX42" s="389"/>
      <c r="CY42" s="390"/>
      <c r="CZ42" s="364">
        <v>13.8</v>
      </c>
      <c r="DA42" s="391"/>
      <c r="DB42" s="391"/>
      <c r="DC42" s="392"/>
      <c r="DD42" s="368">
        <v>538769</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2">
      <c r="B43" s="336" t="s">
        <v>287</v>
      </c>
      <c r="CD43" s="361" t="s">
        <v>288</v>
      </c>
      <c r="CE43" s="362"/>
      <c r="CF43" s="362"/>
      <c r="CG43" s="362"/>
      <c r="CH43" s="362"/>
      <c r="CI43" s="362"/>
      <c r="CJ43" s="362"/>
      <c r="CK43" s="362"/>
      <c r="CL43" s="362"/>
      <c r="CM43" s="362"/>
      <c r="CN43" s="362"/>
      <c r="CO43" s="362"/>
      <c r="CP43" s="362"/>
      <c r="CQ43" s="363"/>
      <c r="CR43" s="355">
        <v>56137</v>
      </c>
      <c r="CS43" s="389"/>
      <c r="CT43" s="389"/>
      <c r="CU43" s="389"/>
      <c r="CV43" s="389"/>
      <c r="CW43" s="389"/>
      <c r="CX43" s="389"/>
      <c r="CY43" s="390"/>
      <c r="CZ43" s="364">
        <v>0.3</v>
      </c>
      <c r="DA43" s="391"/>
      <c r="DB43" s="391"/>
      <c r="DC43" s="392"/>
      <c r="DD43" s="368">
        <v>55150</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2">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2440345</v>
      </c>
      <c r="CS44" s="356"/>
      <c r="CT44" s="356"/>
      <c r="CU44" s="356"/>
      <c r="CV44" s="356"/>
      <c r="CW44" s="356"/>
      <c r="CX44" s="356"/>
      <c r="CY44" s="357"/>
      <c r="CZ44" s="364">
        <v>13.1</v>
      </c>
      <c r="DA44" s="365"/>
      <c r="DB44" s="365"/>
      <c r="DC44" s="370"/>
      <c r="DD44" s="368">
        <v>500269</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2">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765834</v>
      </c>
      <c r="CS45" s="389"/>
      <c r="CT45" s="389"/>
      <c r="CU45" s="389"/>
      <c r="CV45" s="389"/>
      <c r="CW45" s="389"/>
      <c r="CX45" s="389"/>
      <c r="CY45" s="390"/>
      <c r="CZ45" s="364">
        <v>4.0999999999999996</v>
      </c>
      <c r="DA45" s="391"/>
      <c r="DB45" s="391"/>
      <c r="DC45" s="392"/>
      <c r="DD45" s="368">
        <v>186046</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2">
      <c r="B46" s="453"/>
      <c r="CD46" s="398"/>
      <c r="CE46" s="399"/>
      <c r="CF46" s="361" t="s">
        <v>293</v>
      </c>
      <c r="CG46" s="362"/>
      <c r="CH46" s="362"/>
      <c r="CI46" s="362"/>
      <c r="CJ46" s="362"/>
      <c r="CK46" s="362"/>
      <c r="CL46" s="362"/>
      <c r="CM46" s="362"/>
      <c r="CN46" s="362"/>
      <c r="CO46" s="362"/>
      <c r="CP46" s="362"/>
      <c r="CQ46" s="363"/>
      <c r="CR46" s="355">
        <v>1618828</v>
      </c>
      <c r="CS46" s="356"/>
      <c r="CT46" s="356"/>
      <c r="CU46" s="356"/>
      <c r="CV46" s="356"/>
      <c r="CW46" s="356"/>
      <c r="CX46" s="356"/>
      <c r="CY46" s="357"/>
      <c r="CZ46" s="364">
        <v>8.6999999999999993</v>
      </c>
      <c r="DA46" s="365"/>
      <c r="DB46" s="365"/>
      <c r="DC46" s="370"/>
      <c r="DD46" s="368">
        <v>291815</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2">
      <c r="B47" s="453"/>
      <c r="CD47" s="398"/>
      <c r="CE47" s="399"/>
      <c r="CF47" s="361" t="s">
        <v>294</v>
      </c>
      <c r="CG47" s="362"/>
      <c r="CH47" s="362"/>
      <c r="CI47" s="362"/>
      <c r="CJ47" s="362"/>
      <c r="CK47" s="362"/>
      <c r="CL47" s="362"/>
      <c r="CM47" s="362"/>
      <c r="CN47" s="362"/>
      <c r="CO47" s="362"/>
      <c r="CP47" s="362"/>
      <c r="CQ47" s="363"/>
      <c r="CR47" s="355">
        <v>122076</v>
      </c>
      <c r="CS47" s="389"/>
      <c r="CT47" s="389"/>
      <c r="CU47" s="389"/>
      <c r="CV47" s="389"/>
      <c r="CW47" s="389"/>
      <c r="CX47" s="389"/>
      <c r="CY47" s="390"/>
      <c r="CZ47" s="364">
        <v>0.7</v>
      </c>
      <c r="DA47" s="391"/>
      <c r="DB47" s="391"/>
      <c r="DC47" s="392"/>
      <c r="DD47" s="368">
        <v>38500</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1" x14ac:dyDescent="0.2">
      <c r="B48" s="453"/>
      <c r="CD48" s="412"/>
      <c r="CE48" s="413"/>
      <c r="CF48" s="361" t="s">
        <v>295</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2">
      <c r="B49" s="453"/>
      <c r="CD49" s="376" t="s">
        <v>296</v>
      </c>
      <c r="CE49" s="377"/>
      <c r="CF49" s="377"/>
      <c r="CG49" s="377"/>
      <c r="CH49" s="377"/>
      <c r="CI49" s="377"/>
      <c r="CJ49" s="377"/>
      <c r="CK49" s="377"/>
      <c r="CL49" s="377"/>
      <c r="CM49" s="377"/>
      <c r="CN49" s="377"/>
      <c r="CO49" s="377"/>
      <c r="CP49" s="377"/>
      <c r="CQ49" s="378"/>
      <c r="CR49" s="433">
        <v>18616441</v>
      </c>
      <c r="CS49" s="419"/>
      <c r="CT49" s="419"/>
      <c r="CU49" s="419"/>
      <c r="CV49" s="419"/>
      <c r="CW49" s="419"/>
      <c r="CX49" s="419"/>
      <c r="CY49" s="454"/>
      <c r="CZ49" s="438">
        <v>100</v>
      </c>
      <c r="DA49" s="455"/>
      <c r="DB49" s="455"/>
      <c r="DC49" s="456"/>
      <c r="DD49" s="457">
        <v>11830235</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Olpbwkm0YRUnl79/vqi/gDWmQ4BoLHCbmd5aPdWy3Lpw02A1Tid84PQRVG9YOxkBmBrEMPu5UErnPsR2M2m2KQ==" saltValue="1UfEPvsLV2KLR+QFLRwR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469" customWidth="1"/>
    <col min="131" max="131" width="1.6328125" style="469" customWidth="1"/>
    <col min="132" max="16384" width="9" style="469" hidden="1"/>
  </cols>
  <sheetData>
    <row r="1" spans="1:131" ht="11.25" customHeight="1" thickBot="1" x14ac:dyDescent="0.25">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5">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2">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5">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2">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5">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2">
      <c r="A7" s="502">
        <v>1</v>
      </c>
      <c r="B7" s="503" t="s">
        <v>319</v>
      </c>
      <c r="C7" s="504"/>
      <c r="D7" s="504"/>
      <c r="E7" s="504"/>
      <c r="F7" s="504"/>
      <c r="G7" s="504"/>
      <c r="H7" s="504"/>
      <c r="I7" s="504"/>
      <c r="J7" s="504"/>
      <c r="K7" s="504"/>
      <c r="L7" s="504"/>
      <c r="M7" s="504"/>
      <c r="N7" s="504"/>
      <c r="O7" s="504"/>
      <c r="P7" s="505"/>
      <c r="Q7" s="506">
        <v>20213</v>
      </c>
      <c r="R7" s="507"/>
      <c r="S7" s="507"/>
      <c r="T7" s="507"/>
      <c r="U7" s="507"/>
      <c r="V7" s="507">
        <v>18616</v>
      </c>
      <c r="W7" s="507"/>
      <c r="X7" s="507"/>
      <c r="Y7" s="507"/>
      <c r="Z7" s="507"/>
      <c r="AA7" s="507">
        <v>1597</v>
      </c>
      <c r="AB7" s="507"/>
      <c r="AC7" s="507"/>
      <c r="AD7" s="507"/>
      <c r="AE7" s="508"/>
      <c r="AF7" s="509">
        <v>1423</v>
      </c>
      <c r="AG7" s="510"/>
      <c r="AH7" s="510"/>
      <c r="AI7" s="510"/>
      <c r="AJ7" s="511"/>
      <c r="AK7" s="512">
        <v>272</v>
      </c>
      <c r="AL7" s="513"/>
      <c r="AM7" s="513"/>
      <c r="AN7" s="513"/>
      <c r="AO7" s="513"/>
      <c r="AP7" s="513">
        <v>20969</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320</v>
      </c>
      <c r="BT7" s="518"/>
      <c r="BU7" s="518"/>
      <c r="BV7" s="518"/>
      <c r="BW7" s="518"/>
      <c r="BX7" s="518"/>
      <c r="BY7" s="518"/>
      <c r="BZ7" s="518"/>
      <c r="CA7" s="518"/>
      <c r="CB7" s="518"/>
      <c r="CC7" s="518"/>
      <c r="CD7" s="518"/>
      <c r="CE7" s="518"/>
      <c r="CF7" s="518"/>
      <c r="CG7" s="519"/>
      <c r="CH7" s="520">
        <v>0</v>
      </c>
      <c r="CI7" s="521"/>
      <c r="CJ7" s="521"/>
      <c r="CK7" s="521"/>
      <c r="CL7" s="522"/>
      <c r="CM7" s="520">
        <v>-85</v>
      </c>
      <c r="CN7" s="521"/>
      <c r="CO7" s="521"/>
      <c r="CP7" s="521"/>
      <c r="CQ7" s="522"/>
      <c r="CR7" s="520">
        <v>50</v>
      </c>
      <c r="CS7" s="521"/>
      <c r="CT7" s="521"/>
      <c r="CU7" s="521"/>
      <c r="CV7" s="522"/>
      <c r="CW7" s="520" t="s">
        <v>321</v>
      </c>
      <c r="CX7" s="521"/>
      <c r="CY7" s="521"/>
      <c r="CZ7" s="521"/>
      <c r="DA7" s="522"/>
      <c r="DB7" s="520" t="s">
        <v>321</v>
      </c>
      <c r="DC7" s="521"/>
      <c r="DD7" s="521"/>
      <c r="DE7" s="521"/>
      <c r="DF7" s="522"/>
      <c r="DG7" s="520" t="s">
        <v>321</v>
      </c>
      <c r="DH7" s="521"/>
      <c r="DI7" s="521"/>
      <c r="DJ7" s="521"/>
      <c r="DK7" s="522"/>
      <c r="DL7" s="520">
        <v>85</v>
      </c>
      <c r="DM7" s="521"/>
      <c r="DN7" s="521"/>
      <c r="DO7" s="521"/>
      <c r="DP7" s="522"/>
      <c r="DQ7" s="520">
        <v>85</v>
      </c>
      <c r="DR7" s="521"/>
      <c r="DS7" s="521"/>
      <c r="DT7" s="521"/>
      <c r="DU7" s="522"/>
      <c r="DV7" s="517"/>
      <c r="DW7" s="518"/>
      <c r="DX7" s="518"/>
      <c r="DY7" s="518"/>
      <c r="DZ7" s="523"/>
      <c r="EA7" s="478"/>
    </row>
    <row r="8" spans="1:131" s="479" customFormat="1" ht="26.25" customHeight="1" x14ac:dyDescent="0.2">
      <c r="A8" s="524">
        <v>2</v>
      </c>
      <c r="B8" s="525"/>
      <c r="C8" s="526"/>
      <c r="D8" s="526"/>
      <c r="E8" s="526"/>
      <c r="F8" s="526"/>
      <c r="G8" s="526"/>
      <c r="H8" s="526"/>
      <c r="I8" s="526"/>
      <c r="J8" s="526"/>
      <c r="K8" s="526"/>
      <c r="L8" s="526"/>
      <c r="M8" s="526"/>
      <c r="N8" s="526"/>
      <c r="O8" s="526"/>
      <c r="P8" s="527"/>
      <c r="Q8" s="528"/>
      <c r="R8" s="529"/>
      <c r="S8" s="529"/>
      <c r="T8" s="529"/>
      <c r="U8" s="529"/>
      <c r="V8" s="529"/>
      <c r="W8" s="529"/>
      <c r="X8" s="529"/>
      <c r="Y8" s="529"/>
      <c r="Z8" s="529"/>
      <c r="AA8" s="529"/>
      <c r="AB8" s="529"/>
      <c r="AC8" s="529"/>
      <c r="AD8" s="529"/>
      <c r="AE8" s="530"/>
      <c r="AF8" s="531"/>
      <c r="AG8" s="532"/>
      <c r="AH8" s="532"/>
      <c r="AI8" s="532"/>
      <c r="AJ8" s="533"/>
      <c r="AK8" s="534"/>
      <c r="AL8" s="535"/>
      <c r="AM8" s="535"/>
      <c r="AN8" s="535"/>
      <c r="AO8" s="535"/>
      <c r="AP8" s="535"/>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322</v>
      </c>
      <c r="BT8" s="540"/>
      <c r="BU8" s="540"/>
      <c r="BV8" s="540"/>
      <c r="BW8" s="540"/>
      <c r="BX8" s="540"/>
      <c r="BY8" s="540"/>
      <c r="BZ8" s="540"/>
      <c r="CA8" s="540"/>
      <c r="CB8" s="540"/>
      <c r="CC8" s="540"/>
      <c r="CD8" s="540"/>
      <c r="CE8" s="540"/>
      <c r="CF8" s="540"/>
      <c r="CG8" s="541"/>
      <c r="CH8" s="542">
        <v>69</v>
      </c>
      <c r="CI8" s="543"/>
      <c r="CJ8" s="543"/>
      <c r="CK8" s="543"/>
      <c r="CL8" s="544"/>
      <c r="CM8" s="542">
        <v>413</v>
      </c>
      <c r="CN8" s="543"/>
      <c r="CO8" s="543"/>
      <c r="CP8" s="543"/>
      <c r="CQ8" s="544"/>
      <c r="CR8" s="542">
        <v>30</v>
      </c>
      <c r="CS8" s="543"/>
      <c r="CT8" s="543"/>
      <c r="CU8" s="543"/>
      <c r="CV8" s="544"/>
      <c r="CW8" s="542" t="s">
        <v>321</v>
      </c>
      <c r="CX8" s="543"/>
      <c r="CY8" s="543"/>
      <c r="CZ8" s="543"/>
      <c r="DA8" s="544"/>
      <c r="DB8" s="542" t="s">
        <v>321</v>
      </c>
      <c r="DC8" s="543"/>
      <c r="DD8" s="543"/>
      <c r="DE8" s="543"/>
      <c r="DF8" s="544"/>
      <c r="DG8" s="542" t="s">
        <v>321</v>
      </c>
      <c r="DH8" s="543"/>
      <c r="DI8" s="543"/>
      <c r="DJ8" s="543"/>
      <c r="DK8" s="544"/>
      <c r="DL8" s="542" t="s">
        <v>321</v>
      </c>
      <c r="DM8" s="543"/>
      <c r="DN8" s="543"/>
      <c r="DO8" s="543"/>
      <c r="DP8" s="544"/>
      <c r="DQ8" s="542" t="s">
        <v>321</v>
      </c>
      <c r="DR8" s="543"/>
      <c r="DS8" s="543"/>
      <c r="DT8" s="543"/>
      <c r="DU8" s="544"/>
      <c r="DV8" s="539"/>
      <c r="DW8" s="540"/>
      <c r="DX8" s="540"/>
      <c r="DY8" s="540"/>
      <c r="DZ8" s="545"/>
      <c r="EA8" s="478"/>
    </row>
    <row r="9" spans="1:131" s="479" customFormat="1" ht="26.25" customHeight="1" x14ac:dyDescent="0.2">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t="s">
        <v>323</v>
      </c>
      <c r="BT9" s="540"/>
      <c r="BU9" s="540"/>
      <c r="BV9" s="540"/>
      <c r="BW9" s="540"/>
      <c r="BX9" s="540"/>
      <c r="BY9" s="540"/>
      <c r="BZ9" s="540"/>
      <c r="CA9" s="540"/>
      <c r="CB9" s="540"/>
      <c r="CC9" s="540"/>
      <c r="CD9" s="540"/>
      <c r="CE9" s="540"/>
      <c r="CF9" s="540"/>
      <c r="CG9" s="541"/>
      <c r="CH9" s="542">
        <v>0</v>
      </c>
      <c r="CI9" s="543"/>
      <c r="CJ9" s="543"/>
      <c r="CK9" s="543"/>
      <c r="CL9" s="544"/>
      <c r="CM9" s="542">
        <v>86</v>
      </c>
      <c r="CN9" s="543"/>
      <c r="CO9" s="543"/>
      <c r="CP9" s="543"/>
      <c r="CQ9" s="544"/>
      <c r="CR9" s="542">
        <v>50</v>
      </c>
      <c r="CS9" s="543"/>
      <c r="CT9" s="543"/>
      <c r="CU9" s="543"/>
      <c r="CV9" s="544"/>
      <c r="CW9" s="542" t="s">
        <v>321</v>
      </c>
      <c r="CX9" s="543"/>
      <c r="CY9" s="543"/>
      <c r="CZ9" s="543"/>
      <c r="DA9" s="544"/>
      <c r="DB9" s="542" t="s">
        <v>321</v>
      </c>
      <c r="DC9" s="543"/>
      <c r="DD9" s="543"/>
      <c r="DE9" s="543"/>
      <c r="DF9" s="544"/>
      <c r="DG9" s="542" t="s">
        <v>321</v>
      </c>
      <c r="DH9" s="543"/>
      <c r="DI9" s="543"/>
      <c r="DJ9" s="543"/>
      <c r="DK9" s="544"/>
      <c r="DL9" s="542" t="s">
        <v>321</v>
      </c>
      <c r="DM9" s="543"/>
      <c r="DN9" s="543"/>
      <c r="DO9" s="543"/>
      <c r="DP9" s="544"/>
      <c r="DQ9" s="542" t="s">
        <v>321</v>
      </c>
      <c r="DR9" s="543"/>
      <c r="DS9" s="543"/>
      <c r="DT9" s="543"/>
      <c r="DU9" s="544"/>
      <c r="DV9" s="539"/>
      <c r="DW9" s="540"/>
      <c r="DX9" s="540"/>
      <c r="DY9" s="540"/>
      <c r="DZ9" s="545"/>
      <c r="EA9" s="478"/>
    </row>
    <row r="10" spans="1:131" s="479" customFormat="1" ht="26.25" customHeight="1" x14ac:dyDescent="0.2">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t="s">
        <v>324</v>
      </c>
      <c r="BT10" s="540"/>
      <c r="BU10" s="540"/>
      <c r="BV10" s="540"/>
      <c r="BW10" s="540"/>
      <c r="BX10" s="540"/>
      <c r="BY10" s="540"/>
      <c r="BZ10" s="540"/>
      <c r="CA10" s="540"/>
      <c r="CB10" s="540"/>
      <c r="CC10" s="540"/>
      <c r="CD10" s="540"/>
      <c r="CE10" s="540"/>
      <c r="CF10" s="540"/>
      <c r="CG10" s="541"/>
      <c r="CH10" s="542">
        <v>3</v>
      </c>
      <c r="CI10" s="543"/>
      <c r="CJ10" s="543"/>
      <c r="CK10" s="543"/>
      <c r="CL10" s="544"/>
      <c r="CM10" s="542">
        <v>33</v>
      </c>
      <c r="CN10" s="543"/>
      <c r="CO10" s="543"/>
      <c r="CP10" s="543"/>
      <c r="CQ10" s="544"/>
      <c r="CR10" s="542">
        <v>3</v>
      </c>
      <c r="CS10" s="543"/>
      <c r="CT10" s="543"/>
      <c r="CU10" s="543"/>
      <c r="CV10" s="544"/>
      <c r="CW10" s="542" t="s">
        <v>321</v>
      </c>
      <c r="CX10" s="543"/>
      <c r="CY10" s="543"/>
      <c r="CZ10" s="543"/>
      <c r="DA10" s="544"/>
      <c r="DB10" s="542" t="s">
        <v>321</v>
      </c>
      <c r="DC10" s="543"/>
      <c r="DD10" s="543"/>
      <c r="DE10" s="543"/>
      <c r="DF10" s="544"/>
      <c r="DG10" s="542" t="s">
        <v>321</v>
      </c>
      <c r="DH10" s="543"/>
      <c r="DI10" s="543"/>
      <c r="DJ10" s="543"/>
      <c r="DK10" s="544"/>
      <c r="DL10" s="542" t="s">
        <v>321</v>
      </c>
      <c r="DM10" s="543"/>
      <c r="DN10" s="543"/>
      <c r="DO10" s="543"/>
      <c r="DP10" s="544"/>
      <c r="DQ10" s="542" t="s">
        <v>321</v>
      </c>
      <c r="DR10" s="543"/>
      <c r="DS10" s="543"/>
      <c r="DT10" s="543"/>
      <c r="DU10" s="544"/>
      <c r="DV10" s="539"/>
      <c r="DW10" s="540"/>
      <c r="DX10" s="540"/>
      <c r="DY10" s="540"/>
      <c r="DZ10" s="545"/>
      <c r="EA10" s="478"/>
    </row>
    <row r="11" spans="1:131" s="479" customFormat="1" ht="26.25" customHeight="1" x14ac:dyDescent="0.2">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t="s">
        <v>325</v>
      </c>
      <c r="BT11" s="540"/>
      <c r="BU11" s="540"/>
      <c r="BV11" s="540"/>
      <c r="BW11" s="540"/>
      <c r="BX11" s="540"/>
      <c r="BY11" s="540"/>
      <c r="BZ11" s="540"/>
      <c r="CA11" s="540"/>
      <c r="CB11" s="540"/>
      <c r="CC11" s="540"/>
      <c r="CD11" s="540"/>
      <c r="CE11" s="540"/>
      <c r="CF11" s="540"/>
      <c r="CG11" s="541"/>
      <c r="CH11" s="542">
        <v>0</v>
      </c>
      <c r="CI11" s="543"/>
      <c r="CJ11" s="543"/>
      <c r="CK11" s="543"/>
      <c r="CL11" s="544"/>
      <c r="CM11" s="542">
        <v>16</v>
      </c>
      <c r="CN11" s="543"/>
      <c r="CO11" s="543"/>
      <c r="CP11" s="543"/>
      <c r="CQ11" s="544"/>
      <c r="CR11" s="542">
        <v>10</v>
      </c>
      <c r="CS11" s="543"/>
      <c r="CT11" s="543"/>
      <c r="CU11" s="543"/>
      <c r="CV11" s="544"/>
      <c r="CW11" s="542" t="s">
        <v>321</v>
      </c>
      <c r="CX11" s="543"/>
      <c r="CY11" s="543"/>
      <c r="CZ11" s="543"/>
      <c r="DA11" s="544"/>
      <c r="DB11" s="542" t="s">
        <v>321</v>
      </c>
      <c r="DC11" s="543"/>
      <c r="DD11" s="543"/>
      <c r="DE11" s="543"/>
      <c r="DF11" s="544"/>
      <c r="DG11" s="542" t="s">
        <v>321</v>
      </c>
      <c r="DH11" s="543"/>
      <c r="DI11" s="543"/>
      <c r="DJ11" s="543"/>
      <c r="DK11" s="544"/>
      <c r="DL11" s="542" t="s">
        <v>321</v>
      </c>
      <c r="DM11" s="543"/>
      <c r="DN11" s="543"/>
      <c r="DO11" s="543"/>
      <c r="DP11" s="544"/>
      <c r="DQ11" s="542" t="s">
        <v>321</v>
      </c>
      <c r="DR11" s="543"/>
      <c r="DS11" s="543"/>
      <c r="DT11" s="543"/>
      <c r="DU11" s="544"/>
      <c r="DV11" s="539"/>
      <c r="DW11" s="540"/>
      <c r="DX11" s="540"/>
      <c r="DY11" s="540"/>
      <c r="DZ11" s="545"/>
      <c r="EA11" s="478"/>
    </row>
    <row r="12" spans="1:131" s="479" customFormat="1" ht="26.25" customHeight="1" x14ac:dyDescent="0.2">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2">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2">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2">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2">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2">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2">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2">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2">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5">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2">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326</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5">
      <c r="A23" s="555" t="s">
        <v>327</v>
      </c>
      <c r="B23" s="556" t="s">
        <v>328</v>
      </c>
      <c r="C23" s="557"/>
      <c r="D23" s="557"/>
      <c r="E23" s="557"/>
      <c r="F23" s="557"/>
      <c r="G23" s="557"/>
      <c r="H23" s="557"/>
      <c r="I23" s="557"/>
      <c r="J23" s="557"/>
      <c r="K23" s="557"/>
      <c r="L23" s="557"/>
      <c r="M23" s="557"/>
      <c r="N23" s="557"/>
      <c r="O23" s="557"/>
      <c r="P23" s="558"/>
      <c r="Q23" s="559">
        <v>20213</v>
      </c>
      <c r="R23" s="560"/>
      <c r="S23" s="560"/>
      <c r="T23" s="560"/>
      <c r="U23" s="560"/>
      <c r="V23" s="560">
        <v>18616</v>
      </c>
      <c r="W23" s="560"/>
      <c r="X23" s="560"/>
      <c r="Y23" s="560"/>
      <c r="Z23" s="560"/>
      <c r="AA23" s="560">
        <v>1597</v>
      </c>
      <c r="AB23" s="560"/>
      <c r="AC23" s="560"/>
      <c r="AD23" s="560"/>
      <c r="AE23" s="561"/>
      <c r="AF23" s="562">
        <v>1423</v>
      </c>
      <c r="AG23" s="560"/>
      <c r="AH23" s="560"/>
      <c r="AI23" s="560"/>
      <c r="AJ23" s="563"/>
      <c r="AK23" s="564"/>
      <c r="AL23" s="565"/>
      <c r="AM23" s="565"/>
      <c r="AN23" s="565"/>
      <c r="AO23" s="565"/>
      <c r="AP23" s="560">
        <v>20969</v>
      </c>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2">
      <c r="A24" s="571" t="s">
        <v>329</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5">
      <c r="A25" s="474" t="s">
        <v>330</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2">
      <c r="A26" s="480" t="s">
        <v>302</v>
      </c>
      <c r="B26" s="481"/>
      <c r="C26" s="481"/>
      <c r="D26" s="481"/>
      <c r="E26" s="481"/>
      <c r="F26" s="481"/>
      <c r="G26" s="481"/>
      <c r="H26" s="481"/>
      <c r="I26" s="481"/>
      <c r="J26" s="481"/>
      <c r="K26" s="481"/>
      <c r="L26" s="481"/>
      <c r="M26" s="481"/>
      <c r="N26" s="481"/>
      <c r="O26" s="481"/>
      <c r="P26" s="482"/>
      <c r="Q26" s="483" t="s">
        <v>331</v>
      </c>
      <c r="R26" s="484"/>
      <c r="S26" s="484"/>
      <c r="T26" s="484"/>
      <c r="U26" s="485"/>
      <c r="V26" s="483" t="s">
        <v>332</v>
      </c>
      <c r="W26" s="484"/>
      <c r="X26" s="484"/>
      <c r="Y26" s="484"/>
      <c r="Z26" s="485"/>
      <c r="AA26" s="483" t="s">
        <v>333</v>
      </c>
      <c r="AB26" s="484"/>
      <c r="AC26" s="484"/>
      <c r="AD26" s="484"/>
      <c r="AE26" s="484"/>
      <c r="AF26" s="573" t="s">
        <v>334</v>
      </c>
      <c r="AG26" s="574"/>
      <c r="AH26" s="574"/>
      <c r="AI26" s="574"/>
      <c r="AJ26" s="575"/>
      <c r="AK26" s="484" t="s">
        <v>335</v>
      </c>
      <c r="AL26" s="484"/>
      <c r="AM26" s="484"/>
      <c r="AN26" s="484"/>
      <c r="AO26" s="485"/>
      <c r="AP26" s="483" t="s">
        <v>336</v>
      </c>
      <c r="AQ26" s="484"/>
      <c r="AR26" s="484"/>
      <c r="AS26" s="484"/>
      <c r="AT26" s="485"/>
      <c r="AU26" s="483" t="s">
        <v>337</v>
      </c>
      <c r="AV26" s="484"/>
      <c r="AW26" s="484"/>
      <c r="AX26" s="484"/>
      <c r="AY26" s="485"/>
      <c r="AZ26" s="483" t="s">
        <v>338</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5">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2">
      <c r="A28" s="579">
        <v>1</v>
      </c>
      <c r="B28" s="503" t="s">
        <v>339</v>
      </c>
      <c r="C28" s="504"/>
      <c r="D28" s="504"/>
      <c r="E28" s="504"/>
      <c r="F28" s="504"/>
      <c r="G28" s="504"/>
      <c r="H28" s="504"/>
      <c r="I28" s="504"/>
      <c r="J28" s="504"/>
      <c r="K28" s="504"/>
      <c r="L28" s="504"/>
      <c r="M28" s="504"/>
      <c r="N28" s="504"/>
      <c r="O28" s="504"/>
      <c r="P28" s="505"/>
      <c r="Q28" s="580">
        <v>3517</v>
      </c>
      <c r="R28" s="581"/>
      <c r="S28" s="581"/>
      <c r="T28" s="581"/>
      <c r="U28" s="581"/>
      <c r="V28" s="581">
        <v>3445</v>
      </c>
      <c r="W28" s="581"/>
      <c r="X28" s="581"/>
      <c r="Y28" s="581"/>
      <c r="Z28" s="581"/>
      <c r="AA28" s="581">
        <v>72</v>
      </c>
      <c r="AB28" s="581"/>
      <c r="AC28" s="581"/>
      <c r="AD28" s="581"/>
      <c r="AE28" s="582"/>
      <c r="AF28" s="583">
        <v>72</v>
      </c>
      <c r="AG28" s="581"/>
      <c r="AH28" s="581"/>
      <c r="AI28" s="581"/>
      <c r="AJ28" s="584"/>
      <c r="AK28" s="585">
        <v>269</v>
      </c>
      <c r="AL28" s="586"/>
      <c r="AM28" s="586"/>
      <c r="AN28" s="586"/>
      <c r="AO28" s="586"/>
      <c r="AP28" s="586" t="s">
        <v>321</v>
      </c>
      <c r="AQ28" s="586"/>
      <c r="AR28" s="586"/>
      <c r="AS28" s="586"/>
      <c r="AT28" s="586"/>
      <c r="AU28" s="586" t="s">
        <v>321</v>
      </c>
      <c r="AV28" s="586"/>
      <c r="AW28" s="586"/>
      <c r="AX28" s="586"/>
      <c r="AY28" s="586"/>
      <c r="AZ28" s="587" t="s">
        <v>321</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2">
      <c r="A29" s="579">
        <v>2</v>
      </c>
      <c r="B29" s="525" t="s">
        <v>340</v>
      </c>
      <c r="C29" s="526"/>
      <c r="D29" s="526"/>
      <c r="E29" s="526"/>
      <c r="F29" s="526"/>
      <c r="G29" s="526"/>
      <c r="H29" s="526"/>
      <c r="I29" s="526"/>
      <c r="J29" s="526"/>
      <c r="K29" s="526"/>
      <c r="L29" s="526"/>
      <c r="M29" s="526"/>
      <c r="N29" s="526"/>
      <c r="O29" s="526"/>
      <c r="P29" s="527"/>
      <c r="Q29" s="528">
        <v>3521</v>
      </c>
      <c r="R29" s="529"/>
      <c r="S29" s="529"/>
      <c r="T29" s="529"/>
      <c r="U29" s="529"/>
      <c r="V29" s="529">
        <v>3221</v>
      </c>
      <c r="W29" s="529"/>
      <c r="X29" s="529"/>
      <c r="Y29" s="529"/>
      <c r="Z29" s="529"/>
      <c r="AA29" s="529">
        <v>300</v>
      </c>
      <c r="AB29" s="529"/>
      <c r="AC29" s="529"/>
      <c r="AD29" s="529"/>
      <c r="AE29" s="530"/>
      <c r="AF29" s="531">
        <v>300</v>
      </c>
      <c r="AG29" s="532"/>
      <c r="AH29" s="532"/>
      <c r="AI29" s="532"/>
      <c r="AJ29" s="533"/>
      <c r="AK29" s="590">
        <v>560</v>
      </c>
      <c r="AL29" s="591"/>
      <c r="AM29" s="591"/>
      <c r="AN29" s="591"/>
      <c r="AO29" s="591"/>
      <c r="AP29" s="591" t="s">
        <v>321</v>
      </c>
      <c r="AQ29" s="591"/>
      <c r="AR29" s="591"/>
      <c r="AS29" s="591"/>
      <c r="AT29" s="591"/>
      <c r="AU29" s="591" t="s">
        <v>321</v>
      </c>
      <c r="AV29" s="591"/>
      <c r="AW29" s="591"/>
      <c r="AX29" s="591"/>
      <c r="AY29" s="591"/>
      <c r="AZ29" s="592" t="s">
        <v>321</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2">
      <c r="A30" s="579">
        <v>3</v>
      </c>
      <c r="B30" s="525" t="s">
        <v>341</v>
      </c>
      <c r="C30" s="526"/>
      <c r="D30" s="526"/>
      <c r="E30" s="526"/>
      <c r="F30" s="526"/>
      <c r="G30" s="526"/>
      <c r="H30" s="526"/>
      <c r="I30" s="526"/>
      <c r="J30" s="526"/>
      <c r="K30" s="526"/>
      <c r="L30" s="526"/>
      <c r="M30" s="526"/>
      <c r="N30" s="526"/>
      <c r="O30" s="526"/>
      <c r="P30" s="527"/>
      <c r="Q30" s="528">
        <v>516</v>
      </c>
      <c r="R30" s="529"/>
      <c r="S30" s="529"/>
      <c r="T30" s="529"/>
      <c r="U30" s="529"/>
      <c r="V30" s="529">
        <v>501</v>
      </c>
      <c r="W30" s="529"/>
      <c r="X30" s="529"/>
      <c r="Y30" s="529"/>
      <c r="Z30" s="529"/>
      <c r="AA30" s="529">
        <v>15</v>
      </c>
      <c r="AB30" s="529"/>
      <c r="AC30" s="529"/>
      <c r="AD30" s="529"/>
      <c r="AE30" s="530"/>
      <c r="AF30" s="531">
        <v>15</v>
      </c>
      <c r="AG30" s="532"/>
      <c r="AH30" s="532"/>
      <c r="AI30" s="532"/>
      <c r="AJ30" s="533"/>
      <c r="AK30" s="590">
        <v>175</v>
      </c>
      <c r="AL30" s="591"/>
      <c r="AM30" s="591"/>
      <c r="AN30" s="591"/>
      <c r="AO30" s="591"/>
      <c r="AP30" s="591" t="s">
        <v>321</v>
      </c>
      <c r="AQ30" s="591"/>
      <c r="AR30" s="591"/>
      <c r="AS30" s="591"/>
      <c r="AT30" s="591"/>
      <c r="AU30" s="591" t="s">
        <v>321</v>
      </c>
      <c r="AV30" s="591"/>
      <c r="AW30" s="591"/>
      <c r="AX30" s="591"/>
      <c r="AY30" s="591"/>
      <c r="AZ30" s="592" t="s">
        <v>321</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2">
      <c r="A31" s="579">
        <v>4</v>
      </c>
      <c r="B31" s="525" t="s">
        <v>342</v>
      </c>
      <c r="C31" s="526"/>
      <c r="D31" s="526"/>
      <c r="E31" s="526"/>
      <c r="F31" s="526"/>
      <c r="G31" s="526"/>
      <c r="H31" s="526"/>
      <c r="I31" s="526"/>
      <c r="J31" s="526"/>
      <c r="K31" s="526"/>
      <c r="L31" s="526"/>
      <c r="M31" s="526"/>
      <c r="N31" s="526"/>
      <c r="O31" s="526"/>
      <c r="P31" s="527"/>
      <c r="Q31" s="528">
        <v>67</v>
      </c>
      <c r="R31" s="529"/>
      <c r="S31" s="529"/>
      <c r="T31" s="529"/>
      <c r="U31" s="529"/>
      <c r="V31" s="529">
        <v>67</v>
      </c>
      <c r="W31" s="529"/>
      <c r="X31" s="529"/>
      <c r="Y31" s="529"/>
      <c r="Z31" s="529"/>
      <c r="AA31" s="529" t="s">
        <v>321</v>
      </c>
      <c r="AB31" s="529"/>
      <c r="AC31" s="529"/>
      <c r="AD31" s="529"/>
      <c r="AE31" s="530"/>
      <c r="AF31" s="531" t="s">
        <v>64</v>
      </c>
      <c r="AG31" s="532"/>
      <c r="AH31" s="532"/>
      <c r="AI31" s="532"/>
      <c r="AJ31" s="533"/>
      <c r="AK31" s="590">
        <v>44</v>
      </c>
      <c r="AL31" s="591"/>
      <c r="AM31" s="591"/>
      <c r="AN31" s="591"/>
      <c r="AO31" s="591"/>
      <c r="AP31" s="591" t="s">
        <v>321</v>
      </c>
      <c r="AQ31" s="591"/>
      <c r="AR31" s="591"/>
      <c r="AS31" s="591"/>
      <c r="AT31" s="591"/>
      <c r="AU31" s="591" t="s">
        <v>321</v>
      </c>
      <c r="AV31" s="591"/>
      <c r="AW31" s="591"/>
      <c r="AX31" s="591"/>
      <c r="AY31" s="591"/>
      <c r="AZ31" s="592" t="s">
        <v>321</v>
      </c>
      <c r="BA31" s="592"/>
      <c r="BB31" s="592"/>
      <c r="BC31" s="592"/>
      <c r="BD31" s="592"/>
      <c r="BE31" s="593"/>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2">
      <c r="A32" s="579">
        <v>5</v>
      </c>
      <c r="B32" s="525" t="s">
        <v>343</v>
      </c>
      <c r="C32" s="526"/>
      <c r="D32" s="526"/>
      <c r="E32" s="526"/>
      <c r="F32" s="526"/>
      <c r="G32" s="526"/>
      <c r="H32" s="526"/>
      <c r="I32" s="526"/>
      <c r="J32" s="526"/>
      <c r="K32" s="526"/>
      <c r="L32" s="526"/>
      <c r="M32" s="526"/>
      <c r="N32" s="526"/>
      <c r="O32" s="526"/>
      <c r="P32" s="527"/>
      <c r="Q32" s="528">
        <v>471</v>
      </c>
      <c r="R32" s="529"/>
      <c r="S32" s="529"/>
      <c r="T32" s="529"/>
      <c r="U32" s="529"/>
      <c r="V32" s="529">
        <v>442</v>
      </c>
      <c r="W32" s="529"/>
      <c r="X32" s="529"/>
      <c r="Y32" s="529"/>
      <c r="Z32" s="529"/>
      <c r="AA32" s="529">
        <v>29</v>
      </c>
      <c r="AB32" s="529"/>
      <c r="AC32" s="529"/>
      <c r="AD32" s="529"/>
      <c r="AE32" s="530"/>
      <c r="AF32" s="531">
        <v>809</v>
      </c>
      <c r="AG32" s="532"/>
      <c r="AH32" s="532"/>
      <c r="AI32" s="532"/>
      <c r="AJ32" s="533"/>
      <c r="AK32" s="590">
        <v>27</v>
      </c>
      <c r="AL32" s="591"/>
      <c r="AM32" s="591"/>
      <c r="AN32" s="591"/>
      <c r="AO32" s="591"/>
      <c r="AP32" s="591">
        <v>1987</v>
      </c>
      <c r="AQ32" s="591"/>
      <c r="AR32" s="591"/>
      <c r="AS32" s="591"/>
      <c r="AT32" s="591"/>
      <c r="AU32" s="591">
        <v>439</v>
      </c>
      <c r="AV32" s="591"/>
      <c r="AW32" s="591"/>
      <c r="AX32" s="591"/>
      <c r="AY32" s="591"/>
      <c r="AZ32" s="592" t="s">
        <v>321</v>
      </c>
      <c r="BA32" s="592"/>
      <c r="BB32" s="592"/>
      <c r="BC32" s="592"/>
      <c r="BD32" s="592"/>
      <c r="BE32" s="593" t="s">
        <v>344</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2">
      <c r="A33" s="579">
        <v>6</v>
      </c>
      <c r="B33" s="525" t="s">
        <v>345</v>
      </c>
      <c r="C33" s="526"/>
      <c r="D33" s="526"/>
      <c r="E33" s="526"/>
      <c r="F33" s="526"/>
      <c r="G33" s="526"/>
      <c r="H33" s="526"/>
      <c r="I33" s="526"/>
      <c r="J33" s="526"/>
      <c r="K33" s="526"/>
      <c r="L33" s="526"/>
      <c r="M33" s="526"/>
      <c r="N33" s="526"/>
      <c r="O33" s="526"/>
      <c r="P33" s="527"/>
      <c r="Q33" s="528">
        <v>2731</v>
      </c>
      <c r="R33" s="529"/>
      <c r="S33" s="529"/>
      <c r="T33" s="529"/>
      <c r="U33" s="529"/>
      <c r="V33" s="529">
        <v>2656</v>
      </c>
      <c r="W33" s="529"/>
      <c r="X33" s="529"/>
      <c r="Y33" s="529"/>
      <c r="Z33" s="529"/>
      <c r="AA33" s="529">
        <v>75</v>
      </c>
      <c r="AB33" s="529"/>
      <c r="AC33" s="529"/>
      <c r="AD33" s="529"/>
      <c r="AE33" s="530"/>
      <c r="AF33" s="531">
        <v>1072</v>
      </c>
      <c r="AG33" s="532"/>
      <c r="AH33" s="532"/>
      <c r="AI33" s="532"/>
      <c r="AJ33" s="533"/>
      <c r="AK33" s="590">
        <v>423</v>
      </c>
      <c r="AL33" s="591"/>
      <c r="AM33" s="591"/>
      <c r="AN33" s="591"/>
      <c r="AO33" s="591"/>
      <c r="AP33" s="591">
        <v>3106</v>
      </c>
      <c r="AQ33" s="591"/>
      <c r="AR33" s="591"/>
      <c r="AS33" s="591"/>
      <c r="AT33" s="591"/>
      <c r="AU33" s="591">
        <v>1742</v>
      </c>
      <c r="AV33" s="591"/>
      <c r="AW33" s="591"/>
      <c r="AX33" s="591"/>
      <c r="AY33" s="591"/>
      <c r="AZ33" s="592" t="s">
        <v>321</v>
      </c>
      <c r="BA33" s="592"/>
      <c r="BB33" s="592"/>
      <c r="BC33" s="592"/>
      <c r="BD33" s="592"/>
      <c r="BE33" s="593" t="s">
        <v>344</v>
      </c>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2">
      <c r="A34" s="579">
        <v>7</v>
      </c>
      <c r="B34" s="525" t="s">
        <v>346</v>
      </c>
      <c r="C34" s="526"/>
      <c r="D34" s="526"/>
      <c r="E34" s="526"/>
      <c r="F34" s="526"/>
      <c r="G34" s="526"/>
      <c r="H34" s="526"/>
      <c r="I34" s="526"/>
      <c r="J34" s="526"/>
      <c r="K34" s="526"/>
      <c r="L34" s="526"/>
      <c r="M34" s="526"/>
      <c r="N34" s="526"/>
      <c r="O34" s="526"/>
      <c r="P34" s="527"/>
      <c r="Q34" s="528">
        <v>520</v>
      </c>
      <c r="R34" s="529"/>
      <c r="S34" s="529"/>
      <c r="T34" s="529"/>
      <c r="U34" s="529"/>
      <c r="V34" s="529">
        <v>503</v>
      </c>
      <c r="W34" s="529"/>
      <c r="X34" s="529"/>
      <c r="Y34" s="529"/>
      <c r="Z34" s="529"/>
      <c r="AA34" s="529">
        <v>17</v>
      </c>
      <c r="AB34" s="529"/>
      <c r="AC34" s="529"/>
      <c r="AD34" s="529"/>
      <c r="AE34" s="530"/>
      <c r="AF34" s="531">
        <v>16</v>
      </c>
      <c r="AG34" s="532"/>
      <c r="AH34" s="532"/>
      <c r="AI34" s="532"/>
      <c r="AJ34" s="533"/>
      <c r="AK34" s="590">
        <v>289</v>
      </c>
      <c r="AL34" s="591"/>
      <c r="AM34" s="591"/>
      <c r="AN34" s="591"/>
      <c r="AO34" s="591"/>
      <c r="AP34" s="591">
        <v>2195</v>
      </c>
      <c r="AQ34" s="591"/>
      <c r="AR34" s="591"/>
      <c r="AS34" s="591"/>
      <c r="AT34" s="591"/>
      <c r="AU34" s="591">
        <v>2164</v>
      </c>
      <c r="AV34" s="591"/>
      <c r="AW34" s="591"/>
      <c r="AX34" s="591"/>
      <c r="AY34" s="591"/>
      <c r="AZ34" s="592" t="s">
        <v>321</v>
      </c>
      <c r="BA34" s="592"/>
      <c r="BB34" s="592"/>
      <c r="BC34" s="592"/>
      <c r="BD34" s="592"/>
      <c r="BE34" s="593" t="s">
        <v>347</v>
      </c>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2">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2">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2">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2">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2">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2">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2">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2">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2">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2">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2">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2">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2">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2">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2">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2">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2">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2">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2">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2">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2">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2">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2">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2">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2">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2">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5">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2">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348</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5">
      <c r="A63" s="555" t="s">
        <v>327</v>
      </c>
      <c r="B63" s="556" t="s">
        <v>349</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2285</v>
      </c>
      <c r="AG63" s="605"/>
      <c r="AH63" s="605"/>
      <c r="AI63" s="605"/>
      <c r="AJ63" s="606"/>
      <c r="AK63" s="607"/>
      <c r="AL63" s="602"/>
      <c r="AM63" s="602"/>
      <c r="AN63" s="602"/>
      <c r="AO63" s="602"/>
      <c r="AP63" s="605">
        <v>7288</v>
      </c>
      <c r="AQ63" s="605"/>
      <c r="AR63" s="605"/>
      <c r="AS63" s="605"/>
      <c r="AT63" s="605"/>
      <c r="AU63" s="605">
        <v>4345</v>
      </c>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2">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5">
      <c r="A65" s="475" t="s">
        <v>350</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2">
      <c r="A66" s="480" t="s">
        <v>351</v>
      </c>
      <c r="B66" s="481"/>
      <c r="C66" s="481"/>
      <c r="D66" s="481"/>
      <c r="E66" s="481"/>
      <c r="F66" s="481"/>
      <c r="G66" s="481"/>
      <c r="H66" s="481"/>
      <c r="I66" s="481"/>
      <c r="J66" s="481"/>
      <c r="K66" s="481"/>
      <c r="L66" s="481"/>
      <c r="M66" s="481"/>
      <c r="N66" s="481"/>
      <c r="O66" s="481"/>
      <c r="P66" s="482"/>
      <c r="Q66" s="483" t="s">
        <v>331</v>
      </c>
      <c r="R66" s="484"/>
      <c r="S66" s="484"/>
      <c r="T66" s="484"/>
      <c r="U66" s="485"/>
      <c r="V66" s="483" t="s">
        <v>332</v>
      </c>
      <c r="W66" s="484"/>
      <c r="X66" s="484"/>
      <c r="Y66" s="484"/>
      <c r="Z66" s="485"/>
      <c r="AA66" s="483" t="s">
        <v>333</v>
      </c>
      <c r="AB66" s="484"/>
      <c r="AC66" s="484"/>
      <c r="AD66" s="484"/>
      <c r="AE66" s="485"/>
      <c r="AF66" s="614" t="s">
        <v>334</v>
      </c>
      <c r="AG66" s="574"/>
      <c r="AH66" s="574"/>
      <c r="AI66" s="574"/>
      <c r="AJ66" s="615"/>
      <c r="AK66" s="483" t="s">
        <v>335</v>
      </c>
      <c r="AL66" s="481"/>
      <c r="AM66" s="481"/>
      <c r="AN66" s="481"/>
      <c r="AO66" s="482"/>
      <c r="AP66" s="483" t="s">
        <v>336</v>
      </c>
      <c r="AQ66" s="484"/>
      <c r="AR66" s="484"/>
      <c r="AS66" s="484"/>
      <c r="AT66" s="485"/>
      <c r="AU66" s="483" t="s">
        <v>352</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5">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2">
      <c r="A68" s="502">
        <v>1</v>
      </c>
      <c r="B68" s="627" t="s">
        <v>353</v>
      </c>
      <c r="C68" s="628"/>
      <c r="D68" s="628"/>
      <c r="E68" s="628"/>
      <c r="F68" s="628"/>
      <c r="G68" s="628"/>
      <c r="H68" s="628"/>
      <c r="I68" s="628"/>
      <c r="J68" s="628"/>
      <c r="K68" s="628"/>
      <c r="L68" s="628"/>
      <c r="M68" s="628"/>
      <c r="N68" s="628"/>
      <c r="O68" s="628"/>
      <c r="P68" s="629"/>
      <c r="Q68" s="630">
        <v>7036</v>
      </c>
      <c r="R68" s="631"/>
      <c r="S68" s="631"/>
      <c r="T68" s="631"/>
      <c r="U68" s="631"/>
      <c r="V68" s="631">
        <v>6106</v>
      </c>
      <c r="W68" s="631"/>
      <c r="X68" s="631"/>
      <c r="Y68" s="631"/>
      <c r="Z68" s="631"/>
      <c r="AA68" s="631">
        <v>930</v>
      </c>
      <c r="AB68" s="631"/>
      <c r="AC68" s="631"/>
      <c r="AD68" s="631"/>
      <c r="AE68" s="631"/>
      <c r="AF68" s="631">
        <v>930</v>
      </c>
      <c r="AG68" s="631"/>
      <c r="AH68" s="631"/>
      <c r="AI68" s="631"/>
      <c r="AJ68" s="631"/>
      <c r="AK68" s="631">
        <v>11</v>
      </c>
      <c r="AL68" s="631"/>
      <c r="AM68" s="631"/>
      <c r="AN68" s="631"/>
      <c r="AO68" s="631"/>
      <c r="AP68" s="631">
        <v>0</v>
      </c>
      <c r="AQ68" s="631"/>
      <c r="AR68" s="631"/>
      <c r="AS68" s="631"/>
      <c r="AT68" s="631"/>
      <c r="AU68" s="631" t="s">
        <v>321</v>
      </c>
      <c r="AV68" s="631"/>
      <c r="AW68" s="631"/>
      <c r="AX68" s="631"/>
      <c r="AY68" s="631"/>
      <c r="AZ68" s="632" t="s">
        <v>354</v>
      </c>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2">
      <c r="A69" s="524">
        <v>2</v>
      </c>
      <c r="B69" s="634" t="s">
        <v>355</v>
      </c>
      <c r="C69" s="635"/>
      <c r="D69" s="635"/>
      <c r="E69" s="635"/>
      <c r="F69" s="635"/>
      <c r="G69" s="635"/>
      <c r="H69" s="635"/>
      <c r="I69" s="635"/>
      <c r="J69" s="635"/>
      <c r="K69" s="635"/>
      <c r="L69" s="635"/>
      <c r="M69" s="635"/>
      <c r="N69" s="635"/>
      <c r="O69" s="635"/>
      <c r="P69" s="636"/>
      <c r="Q69" s="637">
        <v>3325</v>
      </c>
      <c r="R69" s="591"/>
      <c r="S69" s="591"/>
      <c r="T69" s="591"/>
      <c r="U69" s="591"/>
      <c r="V69" s="591">
        <v>3266</v>
      </c>
      <c r="W69" s="591"/>
      <c r="X69" s="591"/>
      <c r="Y69" s="591"/>
      <c r="Z69" s="591"/>
      <c r="AA69" s="591">
        <v>59</v>
      </c>
      <c r="AB69" s="591"/>
      <c r="AC69" s="591"/>
      <c r="AD69" s="591"/>
      <c r="AE69" s="591"/>
      <c r="AF69" s="591">
        <v>59</v>
      </c>
      <c r="AG69" s="591"/>
      <c r="AH69" s="591"/>
      <c r="AI69" s="591"/>
      <c r="AJ69" s="591"/>
      <c r="AK69" s="591">
        <v>47</v>
      </c>
      <c r="AL69" s="591"/>
      <c r="AM69" s="591"/>
      <c r="AN69" s="591"/>
      <c r="AO69" s="591"/>
      <c r="AP69" s="591">
        <v>2428</v>
      </c>
      <c r="AQ69" s="591"/>
      <c r="AR69" s="591"/>
      <c r="AS69" s="591"/>
      <c r="AT69" s="591"/>
      <c r="AU69" s="591" t="s">
        <v>321</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2">
      <c r="A70" s="524">
        <v>3</v>
      </c>
      <c r="B70" s="634" t="s">
        <v>356</v>
      </c>
      <c r="C70" s="635"/>
      <c r="D70" s="635"/>
      <c r="E70" s="635"/>
      <c r="F70" s="635"/>
      <c r="G70" s="635"/>
      <c r="H70" s="635"/>
      <c r="I70" s="635"/>
      <c r="J70" s="635"/>
      <c r="K70" s="635"/>
      <c r="L70" s="635"/>
      <c r="M70" s="635"/>
      <c r="N70" s="635"/>
      <c r="O70" s="635"/>
      <c r="P70" s="636"/>
      <c r="Q70" s="637">
        <v>183</v>
      </c>
      <c r="R70" s="591"/>
      <c r="S70" s="591"/>
      <c r="T70" s="591"/>
      <c r="U70" s="591"/>
      <c r="V70" s="591">
        <v>174</v>
      </c>
      <c r="W70" s="591"/>
      <c r="X70" s="591"/>
      <c r="Y70" s="591"/>
      <c r="Z70" s="591"/>
      <c r="AA70" s="591">
        <v>9</v>
      </c>
      <c r="AB70" s="591"/>
      <c r="AC70" s="591"/>
      <c r="AD70" s="591"/>
      <c r="AE70" s="591"/>
      <c r="AF70" s="591">
        <v>9</v>
      </c>
      <c r="AG70" s="591"/>
      <c r="AH70" s="591"/>
      <c r="AI70" s="591"/>
      <c r="AJ70" s="591"/>
      <c r="AK70" s="591" t="s">
        <v>321</v>
      </c>
      <c r="AL70" s="591"/>
      <c r="AM70" s="591"/>
      <c r="AN70" s="591"/>
      <c r="AO70" s="591"/>
      <c r="AP70" s="591">
        <v>131</v>
      </c>
      <c r="AQ70" s="591"/>
      <c r="AR70" s="591"/>
      <c r="AS70" s="591"/>
      <c r="AT70" s="591"/>
      <c r="AU70" s="591" t="s">
        <v>321</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2">
      <c r="A71" s="524">
        <v>4</v>
      </c>
      <c r="B71" s="634" t="s">
        <v>357</v>
      </c>
      <c r="C71" s="635"/>
      <c r="D71" s="635"/>
      <c r="E71" s="635"/>
      <c r="F71" s="635"/>
      <c r="G71" s="635"/>
      <c r="H71" s="635"/>
      <c r="I71" s="635"/>
      <c r="J71" s="635"/>
      <c r="K71" s="635"/>
      <c r="L71" s="635"/>
      <c r="M71" s="635"/>
      <c r="N71" s="635"/>
      <c r="O71" s="635"/>
      <c r="P71" s="636"/>
      <c r="Q71" s="637">
        <v>311</v>
      </c>
      <c r="R71" s="591"/>
      <c r="S71" s="591"/>
      <c r="T71" s="591"/>
      <c r="U71" s="591"/>
      <c r="V71" s="591">
        <v>302</v>
      </c>
      <c r="W71" s="591"/>
      <c r="X71" s="591"/>
      <c r="Y71" s="591"/>
      <c r="Z71" s="591"/>
      <c r="AA71" s="591">
        <v>9</v>
      </c>
      <c r="AB71" s="591"/>
      <c r="AC71" s="591"/>
      <c r="AD71" s="591"/>
      <c r="AE71" s="591"/>
      <c r="AF71" s="591">
        <v>8</v>
      </c>
      <c r="AG71" s="591"/>
      <c r="AH71" s="591"/>
      <c r="AI71" s="591"/>
      <c r="AJ71" s="591"/>
      <c r="AK71" s="591" t="s">
        <v>321</v>
      </c>
      <c r="AL71" s="591"/>
      <c r="AM71" s="591"/>
      <c r="AN71" s="591"/>
      <c r="AO71" s="591"/>
      <c r="AP71" s="591" t="s">
        <v>321</v>
      </c>
      <c r="AQ71" s="591"/>
      <c r="AR71" s="591"/>
      <c r="AS71" s="591"/>
      <c r="AT71" s="591"/>
      <c r="AU71" s="591" t="s">
        <v>321</v>
      </c>
      <c r="AV71" s="591"/>
      <c r="AW71" s="591"/>
      <c r="AX71" s="591"/>
      <c r="AY71" s="591"/>
      <c r="AZ71" s="593" t="s">
        <v>358</v>
      </c>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2">
      <c r="A72" s="524">
        <v>5</v>
      </c>
      <c r="B72" s="634" t="s">
        <v>359</v>
      </c>
      <c r="C72" s="635"/>
      <c r="D72" s="635"/>
      <c r="E72" s="635"/>
      <c r="F72" s="635"/>
      <c r="G72" s="635"/>
      <c r="H72" s="635"/>
      <c r="I72" s="635"/>
      <c r="J72" s="635"/>
      <c r="K72" s="635"/>
      <c r="L72" s="635"/>
      <c r="M72" s="635"/>
      <c r="N72" s="635"/>
      <c r="O72" s="635"/>
      <c r="P72" s="636"/>
      <c r="Q72" s="637">
        <v>254</v>
      </c>
      <c r="R72" s="591"/>
      <c r="S72" s="591"/>
      <c r="T72" s="591"/>
      <c r="U72" s="591"/>
      <c r="V72" s="591">
        <v>245</v>
      </c>
      <c r="W72" s="591"/>
      <c r="X72" s="591"/>
      <c r="Y72" s="591"/>
      <c r="Z72" s="591"/>
      <c r="AA72" s="591">
        <v>9</v>
      </c>
      <c r="AB72" s="591"/>
      <c r="AC72" s="591"/>
      <c r="AD72" s="591"/>
      <c r="AE72" s="591"/>
      <c r="AF72" s="591">
        <v>9</v>
      </c>
      <c r="AG72" s="591"/>
      <c r="AH72" s="591"/>
      <c r="AI72" s="591"/>
      <c r="AJ72" s="591"/>
      <c r="AK72" s="591" t="s">
        <v>321</v>
      </c>
      <c r="AL72" s="591"/>
      <c r="AM72" s="591"/>
      <c r="AN72" s="591"/>
      <c r="AO72" s="591"/>
      <c r="AP72" s="591" t="s">
        <v>321</v>
      </c>
      <c r="AQ72" s="591"/>
      <c r="AR72" s="591"/>
      <c r="AS72" s="591"/>
      <c r="AT72" s="591"/>
      <c r="AU72" s="591" t="s">
        <v>321</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2">
      <c r="A73" s="524">
        <v>6</v>
      </c>
      <c r="B73" s="634" t="s">
        <v>360</v>
      </c>
      <c r="C73" s="635"/>
      <c r="D73" s="635"/>
      <c r="E73" s="635"/>
      <c r="F73" s="635"/>
      <c r="G73" s="635"/>
      <c r="H73" s="635"/>
      <c r="I73" s="635"/>
      <c r="J73" s="635"/>
      <c r="K73" s="635"/>
      <c r="L73" s="635"/>
      <c r="M73" s="635"/>
      <c r="N73" s="635"/>
      <c r="O73" s="635"/>
      <c r="P73" s="636"/>
      <c r="Q73" s="637">
        <v>305293</v>
      </c>
      <c r="R73" s="591"/>
      <c r="S73" s="591"/>
      <c r="T73" s="591"/>
      <c r="U73" s="591"/>
      <c r="V73" s="591">
        <v>294817</v>
      </c>
      <c r="W73" s="591"/>
      <c r="X73" s="591"/>
      <c r="Y73" s="591"/>
      <c r="Z73" s="591"/>
      <c r="AA73" s="591">
        <v>10476</v>
      </c>
      <c r="AB73" s="591"/>
      <c r="AC73" s="591"/>
      <c r="AD73" s="591"/>
      <c r="AE73" s="591"/>
      <c r="AF73" s="591">
        <v>6371</v>
      </c>
      <c r="AG73" s="591"/>
      <c r="AH73" s="591"/>
      <c r="AI73" s="591"/>
      <c r="AJ73" s="591"/>
      <c r="AK73" s="591" t="s">
        <v>321</v>
      </c>
      <c r="AL73" s="591"/>
      <c r="AM73" s="591"/>
      <c r="AN73" s="591"/>
      <c r="AO73" s="591"/>
      <c r="AP73" s="591" t="s">
        <v>321</v>
      </c>
      <c r="AQ73" s="591"/>
      <c r="AR73" s="591"/>
      <c r="AS73" s="591"/>
      <c r="AT73" s="591"/>
      <c r="AU73" s="591" t="s">
        <v>321</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2">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2">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2">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2">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2">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2">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2">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2">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2">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2">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2">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2">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2">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2">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5">
      <c r="A88" s="555" t="s">
        <v>327</v>
      </c>
      <c r="B88" s="556" t="s">
        <v>361</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7386</v>
      </c>
      <c r="AG88" s="605"/>
      <c r="AH88" s="605"/>
      <c r="AI88" s="605"/>
      <c r="AJ88" s="605"/>
      <c r="AK88" s="602"/>
      <c r="AL88" s="602"/>
      <c r="AM88" s="602"/>
      <c r="AN88" s="602"/>
      <c r="AO88" s="602"/>
      <c r="AP88" s="605">
        <v>2559</v>
      </c>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2">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2">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2">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2">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2">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2">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2">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2">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2">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2">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2">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2">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2">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5">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327</v>
      </c>
      <c r="BR102" s="556" t="s">
        <v>362</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143</v>
      </c>
      <c r="CS102" s="612"/>
      <c r="CT102" s="612"/>
      <c r="CU102" s="612"/>
      <c r="CV102" s="657"/>
      <c r="CW102" s="656" t="s">
        <v>321</v>
      </c>
      <c r="CX102" s="612"/>
      <c r="CY102" s="612"/>
      <c r="CZ102" s="612"/>
      <c r="DA102" s="657"/>
      <c r="DB102" s="656" t="s">
        <v>321</v>
      </c>
      <c r="DC102" s="612"/>
      <c r="DD102" s="612"/>
      <c r="DE102" s="612"/>
      <c r="DF102" s="657"/>
      <c r="DG102" s="656" t="s">
        <v>321</v>
      </c>
      <c r="DH102" s="612"/>
      <c r="DI102" s="612"/>
      <c r="DJ102" s="612"/>
      <c r="DK102" s="657"/>
      <c r="DL102" s="656">
        <v>85</v>
      </c>
      <c r="DM102" s="612"/>
      <c r="DN102" s="612"/>
      <c r="DO102" s="612"/>
      <c r="DP102" s="657"/>
      <c r="DQ102" s="656">
        <v>85</v>
      </c>
      <c r="DR102" s="612"/>
      <c r="DS102" s="612"/>
      <c r="DT102" s="612"/>
      <c r="DU102" s="657"/>
      <c r="DV102" s="556"/>
      <c r="DW102" s="557"/>
      <c r="DX102" s="557"/>
      <c r="DY102" s="557"/>
      <c r="DZ102" s="658"/>
      <c r="EA102" s="468"/>
    </row>
    <row r="103" spans="1:131" ht="26.25" customHeight="1" x14ac:dyDescent="0.2">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363</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2">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364</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2">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2">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5">
      <c r="A107" s="661" t="s">
        <v>365</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366</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2">
      <c r="A108" s="663" t="s">
        <v>367</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368</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2">
      <c r="A109" s="666" t="s">
        <v>369</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370</v>
      </c>
      <c r="AB109" s="667"/>
      <c r="AC109" s="667"/>
      <c r="AD109" s="667"/>
      <c r="AE109" s="668"/>
      <c r="AF109" s="669" t="s">
        <v>371</v>
      </c>
      <c r="AG109" s="667"/>
      <c r="AH109" s="667"/>
      <c r="AI109" s="667"/>
      <c r="AJ109" s="668"/>
      <c r="AK109" s="669" t="s">
        <v>239</v>
      </c>
      <c r="AL109" s="667"/>
      <c r="AM109" s="667"/>
      <c r="AN109" s="667"/>
      <c r="AO109" s="668"/>
      <c r="AP109" s="669" t="s">
        <v>372</v>
      </c>
      <c r="AQ109" s="667"/>
      <c r="AR109" s="667"/>
      <c r="AS109" s="667"/>
      <c r="AT109" s="670"/>
      <c r="AU109" s="666" t="s">
        <v>369</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370</v>
      </c>
      <c r="BR109" s="667"/>
      <c r="BS109" s="667"/>
      <c r="BT109" s="667"/>
      <c r="BU109" s="668"/>
      <c r="BV109" s="669" t="s">
        <v>371</v>
      </c>
      <c r="BW109" s="667"/>
      <c r="BX109" s="667"/>
      <c r="BY109" s="667"/>
      <c r="BZ109" s="668"/>
      <c r="CA109" s="669" t="s">
        <v>239</v>
      </c>
      <c r="CB109" s="667"/>
      <c r="CC109" s="667"/>
      <c r="CD109" s="667"/>
      <c r="CE109" s="668"/>
      <c r="CF109" s="671" t="s">
        <v>372</v>
      </c>
      <c r="CG109" s="671"/>
      <c r="CH109" s="671"/>
      <c r="CI109" s="671"/>
      <c r="CJ109" s="671"/>
      <c r="CK109" s="669" t="s">
        <v>373</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370</v>
      </c>
      <c r="DH109" s="667"/>
      <c r="DI109" s="667"/>
      <c r="DJ109" s="667"/>
      <c r="DK109" s="668"/>
      <c r="DL109" s="669" t="s">
        <v>371</v>
      </c>
      <c r="DM109" s="667"/>
      <c r="DN109" s="667"/>
      <c r="DO109" s="667"/>
      <c r="DP109" s="668"/>
      <c r="DQ109" s="669" t="s">
        <v>239</v>
      </c>
      <c r="DR109" s="667"/>
      <c r="DS109" s="667"/>
      <c r="DT109" s="667"/>
      <c r="DU109" s="668"/>
      <c r="DV109" s="669" t="s">
        <v>372</v>
      </c>
      <c r="DW109" s="667"/>
      <c r="DX109" s="667"/>
      <c r="DY109" s="667"/>
      <c r="DZ109" s="670"/>
    </row>
    <row r="110" spans="1:131" s="468" customFormat="1" ht="26.25" customHeight="1" x14ac:dyDescent="0.2">
      <c r="A110" s="672" t="s">
        <v>374</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1743496</v>
      </c>
      <c r="AB110" s="676"/>
      <c r="AC110" s="676"/>
      <c r="AD110" s="676"/>
      <c r="AE110" s="677"/>
      <c r="AF110" s="678">
        <v>1939669</v>
      </c>
      <c r="AG110" s="676"/>
      <c r="AH110" s="676"/>
      <c r="AI110" s="676"/>
      <c r="AJ110" s="677"/>
      <c r="AK110" s="678">
        <v>2016603</v>
      </c>
      <c r="AL110" s="676"/>
      <c r="AM110" s="676"/>
      <c r="AN110" s="676"/>
      <c r="AO110" s="677"/>
      <c r="AP110" s="679">
        <v>24.2</v>
      </c>
      <c r="AQ110" s="680"/>
      <c r="AR110" s="680"/>
      <c r="AS110" s="680"/>
      <c r="AT110" s="681"/>
      <c r="AU110" s="682" t="s">
        <v>375</v>
      </c>
      <c r="AV110" s="683"/>
      <c r="AW110" s="683"/>
      <c r="AX110" s="683"/>
      <c r="AY110" s="683"/>
      <c r="AZ110" s="684" t="s">
        <v>376</v>
      </c>
      <c r="BA110" s="673"/>
      <c r="BB110" s="673"/>
      <c r="BC110" s="673"/>
      <c r="BD110" s="673"/>
      <c r="BE110" s="673"/>
      <c r="BF110" s="673"/>
      <c r="BG110" s="673"/>
      <c r="BH110" s="673"/>
      <c r="BI110" s="673"/>
      <c r="BJ110" s="673"/>
      <c r="BK110" s="673"/>
      <c r="BL110" s="673"/>
      <c r="BM110" s="673"/>
      <c r="BN110" s="673"/>
      <c r="BO110" s="673"/>
      <c r="BP110" s="674"/>
      <c r="BQ110" s="685">
        <v>22163106</v>
      </c>
      <c r="BR110" s="686"/>
      <c r="BS110" s="686"/>
      <c r="BT110" s="686"/>
      <c r="BU110" s="686"/>
      <c r="BV110" s="686">
        <v>21381493</v>
      </c>
      <c r="BW110" s="686"/>
      <c r="BX110" s="686"/>
      <c r="BY110" s="686"/>
      <c r="BZ110" s="686"/>
      <c r="CA110" s="686">
        <v>20968790</v>
      </c>
      <c r="CB110" s="686"/>
      <c r="CC110" s="686"/>
      <c r="CD110" s="686"/>
      <c r="CE110" s="686"/>
      <c r="CF110" s="687">
        <v>252.1</v>
      </c>
      <c r="CG110" s="688"/>
      <c r="CH110" s="688"/>
      <c r="CI110" s="688"/>
      <c r="CJ110" s="688"/>
      <c r="CK110" s="689" t="s">
        <v>377</v>
      </c>
      <c r="CL110" s="690"/>
      <c r="CM110" s="684" t="s">
        <v>378</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x14ac:dyDescent="0.2">
      <c r="A111" s="693" t="s">
        <v>379</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380</v>
      </c>
      <c r="BA111" s="706"/>
      <c r="BB111" s="706"/>
      <c r="BC111" s="706"/>
      <c r="BD111" s="706"/>
      <c r="BE111" s="706"/>
      <c r="BF111" s="706"/>
      <c r="BG111" s="706"/>
      <c r="BH111" s="706"/>
      <c r="BI111" s="706"/>
      <c r="BJ111" s="706"/>
      <c r="BK111" s="706"/>
      <c r="BL111" s="706"/>
      <c r="BM111" s="706"/>
      <c r="BN111" s="706"/>
      <c r="BO111" s="706"/>
      <c r="BP111" s="707"/>
      <c r="BQ111" s="708" t="s">
        <v>64</v>
      </c>
      <c r="BR111" s="709"/>
      <c r="BS111" s="709"/>
      <c r="BT111" s="709"/>
      <c r="BU111" s="709"/>
      <c r="BV111" s="709" t="s">
        <v>64</v>
      </c>
      <c r="BW111" s="709"/>
      <c r="BX111" s="709"/>
      <c r="BY111" s="709"/>
      <c r="BZ111" s="709"/>
      <c r="CA111" s="709" t="s">
        <v>64</v>
      </c>
      <c r="CB111" s="709"/>
      <c r="CC111" s="709"/>
      <c r="CD111" s="709"/>
      <c r="CE111" s="709"/>
      <c r="CF111" s="710" t="s">
        <v>64</v>
      </c>
      <c r="CG111" s="711"/>
      <c r="CH111" s="711"/>
      <c r="CI111" s="711"/>
      <c r="CJ111" s="711"/>
      <c r="CK111" s="712"/>
      <c r="CL111" s="713"/>
      <c r="CM111" s="705" t="s">
        <v>381</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2">
      <c r="A112" s="716" t="s">
        <v>382</v>
      </c>
      <c r="B112" s="717"/>
      <c r="C112" s="706" t="s">
        <v>383</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384</v>
      </c>
      <c r="BA112" s="706"/>
      <c r="BB112" s="706"/>
      <c r="BC112" s="706"/>
      <c r="BD112" s="706"/>
      <c r="BE112" s="706"/>
      <c r="BF112" s="706"/>
      <c r="BG112" s="706"/>
      <c r="BH112" s="706"/>
      <c r="BI112" s="706"/>
      <c r="BJ112" s="706"/>
      <c r="BK112" s="706"/>
      <c r="BL112" s="706"/>
      <c r="BM112" s="706"/>
      <c r="BN112" s="706"/>
      <c r="BO112" s="706"/>
      <c r="BP112" s="707"/>
      <c r="BQ112" s="708">
        <v>4537196</v>
      </c>
      <c r="BR112" s="709"/>
      <c r="BS112" s="709"/>
      <c r="BT112" s="709"/>
      <c r="BU112" s="709"/>
      <c r="BV112" s="709">
        <v>4457748</v>
      </c>
      <c r="BW112" s="709"/>
      <c r="BX112" s="709"/>
      <c r="BY112" s="709"/>
      <c r="BZ112" s="709"/>
      <c r="CA112" s="709">
        <v>4345554</v>
      </c>
      <c r="CB112" s="709"/>
      <c r="CC112" s="709"/>
      <c r="CD112" s="709"/>
      <c r="CE112" s="709"/>
      <c r="CF112" s="710">
        <v>52.2</v>
      </c>
      <c r="CG112" s="711"/>
      <c r="CH112" s="711"/>
      <c r="CI112" s="711"/>
      <c r="CJ112" s="711"/>
      <c r="CK112" s="712"/>
      <c r="CL112" s="713"/>
      <c r="CM112" s="705" t="s">
        <v>385</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2">
      <c r="A113" s="725"/>
      <c r="B113" s="726"/>
      <c r="C113" s="706" t="s">
        <v>386</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346709</v>
      </c>
      <c r="AB113" s="697"/>
      <c r="AC113" s="697"/>
      <c r="AD113" s="697"/>
      <c r="AE113" s="698"/>
      <c r="AF113" s="699">
        <v>357730</v>
      </c>
      <c r="AG113" s="697"/>
      <c r="AH113" s="697"/>
      <c r="AI113" s="697"/>
      <c r="AJ113" s="698"/>
      <c r="AK113" s="699">
        <v>364832</v>
      </c>
      <c r="AL113" s="697"/>
      <c r="AM113" s="697"/>
      <c r="AN113" s="697"/>
      <c r="AO113" s="698"/>
      <c r="AP113" s="700">
        <v>4.4000000000000004</v>
      </c>
      <c r="AQ113" s="701"/>
      <c r="AR113" s="701"/>
      <c r="AS113" s="701"/>
      <c r="AT113" s="702"/>
      <c r="AU113" s="703"/>
      <c r="AV113" s="704"/>
      <c r="AW113" s="704"/>
      <c r="AX113" s="704"/>
      <c r="AY113" s="704"/>
      <c r="AZ113" s="705" t="s">
        <v>387</v>
      </c>
      <c r="BA113" s="706"/>
      <c r="BB113" s="706"/>
      <c r="BC113" s="706"/>
      <c r="BD113" s="706"/>
      <c r="BE113" s="706"/>
      <c r="BF113" s="706"/>
      <c r="BG113" s="706"/>
      <c r="BH113" s="706"/>
      <c r="BI113" s="706"/>
      <c r="BJ113" s="706"/>
      <c r="BK113" s="706"/>
      <c r="BL113" s="706"/>
      <c r="BM113" s="706"/>
      <c r="BN113" s="706"/>
      <c r="BO113" s="706"/>
      <c r="BP113" s="707"/>
      <c r="BQ113" s="708">
        <v>1081935</v>
      </c>
      <c r="BR113" s="709"/>
      <c r="BS113" s="709"/>
      <c r="BT113" s="709"/>
      <c r="BU113" s="709"/>
      <c r="BV113" s="709">
        <v>1163854</v>
      </c>
      <c r="BW113" s="709"/>
      <c r="BX113" s="709"/>
      <c r="BY113" s="709"/>
      <c r="BZ113" s="709"/>
      <c r="CA113" s="709">
        <v>1335949</v>
      </c>
      <c r="CB113" s="709"/>
      <c r="CC113" s="709"/>
      <c r="CD113" s="709"/>
      <c r="CE113" s="709"/>
      <c r="CF113" s="710">
        <v>16.100000000000001</v>
      </c>
      <c r="CG113" s="711"/>
      <c r="CH113" s="711"/>
      <c r="CI113" s="711"/>
      <c r="CJ113" s="711"/>
      <c r="CK113" s="712"/>
      <c r="CL113" s="713"/>
      <c r="CM113" s="705" t="s">
        <v>388</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2">
      <c r="A114" s="725"/>
      <c r="B114" s="726"/>
      <c r="C114" s="706" t="s">
        <v>389</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224782</v>
      </c>
      <c r="AB114" s="719"/>
      <c r="AC114" s="719"/>
      <c r="AD114" s="719"/>
      <c r="AE114" s="720"/>
      <c r="AF114" s="721">
        <v>192000</v>
      </c>
      <c r="AG114" s="719"/>
      <c r="AH114" s="719"/>
      <c r="AI114" s="719"/>
      <c r="AJ114" s="720"/>
      <c r="AK114" s="721">
        <v>139157</v>
      </c>
      <c r="AL114" s="719"/>
      <c r="AM114" s="719"/>
      <c r="AN114" s="719"/>
      <c r="AO114" s="720"/>
      <c r="AP114" s="722">
        <v>1.7</v>
      </c>
      <c r="AQ114" s="723"/>
      <c r="AR114" s="723"/>
      <c r="AS114" s="723"/>
      <c r="AT114" s="724"/>
      <c r="AU114" s="703"/>
      <c r="AV114" s="704"/>
      <c r="AW114" s="704"/>
      <c r="AX114" s="704"/>
      <c r="AY114" s="704"/>
      <c r="AZ114" s="705" t="s">
        <v>390</v>
      </c>
      <c r="BA114" s="706"/>
      <c r="BB114" s="706"/>
      <c r="BC114" s="706"/>
      <c r="BD114" s="706"/>
      <c r="BE114" s="706"/>
      <c r="BF114" s="706"/>
      <c r="BG114" s="706"/>
      <c r="BH114" s="706"/>
      <c r="BI114" s="706"/>
      <c r="BJ114" s="706"/>
      <c r="BK114" s="706"/>
      <c r="BL114" s="706"/>
      <c r="BM114" s="706"/>
      <c r="BN114" s="706"/>
      <c r="BO114" s="706"/>
      <c r="BP114" s="707"/>
      <c r="BQ114" s="708">
        <v>2324002</v>
      </c>
      <c r="BR114" s="709"/>
      <c r="BS114" s="709"/>
      <c r="BT114" s="709"/>
      <c r="BU114" s="709"/>
      <c r="BV114" s="709">
        <v>1932467</v>
      </c>
      <c r="BW114" s="709"/>
      <c r="BX114" s="709"/>
      <c r="BY114" s="709"/>
      <c r="BZ114" s="709"/>
      <c r="CA114" s="709">
        <v>1870894</v>
      </c>
      <c r="CB114" s="709"/>
      <c r="CC114" s="709"/>
      <c r="CD114" s="709"/>
      <c r="CE114" s="709"/>
      <c r="CF114" s="710">
        <v>22.5</v>
      </c>
      <c r="CG114" s="711"/>
      <c r="CH114" s="711"/>
      <c r="CI114" s="711"/>
      <c r="CJ114" s="711"/>
      <c r="CK114" s="712"/>
      <c r="CL114" s="713"/>
      <c r="CM114" s="705" t="s">
        <v>391</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2">
      <c r="A115" s="725"/>
      <c r="B115" s="726"/>
      <c r="C115" s="706" t="s">
        <v>392</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23541</v>
      </c>
      <c r="AB115" s="697"/>
      <c r="AC115" s="697"/>
      <c r="AD115" s="697"/>
      <c r="AE115" s="698"/>
      <c r="AF115" s="699">
        <v>23489</v>
      </c>
      <c r="AG115" s="697"/>
      <c r="AH115" s="697"/>
      <c r="AI115" s="697"/>
      <c r="AJ115" s="698"/>
      <c r="AK115" s="699">
        <v>23412</v>
      </c>
      <c r="AL115" s="697"/>
      <c r="AM115" s="697"/>
      <c r="AN115" s="697"/>
      <c r="AO115" s="698"/>
      <c r="AP115" s="700">
        <v>0.3</v>
      </c>
      <c r="AQ115" s="701"/>
      <c r="AR115" s="701"/>
      <c r="AS115" s="701"/>
      <c r="AT115" s="702"/>
      <c r="AU115" s="703"/>
      <c r="AV115" s="704"/>
      <c r="AW115" s="704"/>
      <c r="AX115" s="704"/>
      <c r="AY115" s="704"/>
      <c r="AZ115" s="705" t="s">
        <v>393</v>
      </c>
      <c r="BA115" s="706"/>
      <c r="BB115" s="706"/>
      <c r="BC115" s="706"/>
      <c r="BD115" s="706"/>
      <c r="BE115" s="706"/>
      <c r="BF115" s="706"/>
      <c r="BG115" s="706"/>
      <c r="BH115" s="706"/>
      <c r="BI115" s="706"/>
      <c r="BJ115" s="706"/>
      <c r="BK115" s="706"/>
      <c r="BL115" s="706"/>
      <c r="BM115" s="706"/>
      <c r="BN115" s="706"/>
      <c r="BO115" s="706"/>
      <c r="BP115" s="707"/>
      <c r="BQ115" s="708">
        <v>104961</v>
      </c>
      <c r="BR115" s="709"/>
      <c r="BS115" s="709"/>
      <c r="BT115" s="709"/>
      <c r="BU115" s="709"/>
      <c r="BV115" s="709">
        <v>85407</v>
      </c>
      <c r="BW115" s="709"/>
      <c r="BX115" s="709"/>
      <c r="BY115" s="709"/>
      <c r="BZ115" s="709"/>
      <c r="CA115" s="709">
        <v>85407</v>
      </c>
      <c r="CB115" s="709"/>
      <c r="CC115" s="709"/>
      <c r="CD115" s="709"/>
      <c r="CE115" s="709"/>
      <c r="CF115" s="710">
        <v>1</v>
      </c>
      <c r="CG115" s="711"/>
      <c r="CH115" s="711"/>
      <c r="CI115" s="711"/>
      <c r="CJ115" s="711"/>
      <c r="CK115" s="712"/>
      <c r="CL115" s="713"/>
      <c r="CM115" s="705" t="s">
        <v>394</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x14ac:dyDescent="0.2">
      <c r="A116" s="727"/>
      <c r="B116" s="728"/>
      <c r="C116" s="729" t="s">
        <v>395</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64</v>
      </c>
      <c r="AB116" s="719"/>
      <c r="AC116" s="719"/>
      <c r="AD116" s="719"/>
      <c r="AE116" s="720"/>
      <c r="AF116" s="721" t="s">
        <v>64</v>
      </c>
      <c r="AG116" s="719"/>
      <c r="AH116" s="719"/>
      <c r="AI116" s="719"/>
      <c r="AJ116" s="720"/>
      <c r="AK116" s="721" t="s">
        <v>64</v>
      </c>
      <c r="AL116" s="719"/>
      <c r="AM116" s="719"/>
      <c r="AN116" s="719"/>
      <c r="AO116" s="720"/>
      <c r="AP116" s="722" t="s">
        <v>64</v>
      </c>
      <c r="AQ116" s="723"/>
      <c r="AR116" s="723"/>
      <c r="AS116" s="723"/>
      <c r="AT116" s="724"/>
      <c r="AU116" s="703"/>
      <c r="AV116" s="704"/>
      <c r="AW116" s="704"/>
      <c r="AX116" s="704"/>
      <c r="AY116" s="704"/>
      <c r="AZ116" s="731" t="s">
        <v>396</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397</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x14ac:dyDescent="0.2">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398</v>
      </c>
      <c r="Z117" s="668"/>
      <c r="AA117" s="735">
        <v>2338528</v>
      </c>
      <c r="AB117" s="736"/>
      <c r="AC117" s="736"/>
      <c r="AD117" s="736"/>
      <c r="AE117" s="737"/>
      <c r="AF117" s="738">
        <v>2512888</v>
      </c>
      <c r="AG117" s="736"/>
      <c r="AH117" s="736"/>
      <c r="AI117" s="736"/>
      <c r="AJ117" s="737"/>
      <c r="AK117" s="738">
        <v>2544004</v>
      </c>
      <c r="AL117" s="736"/>
      <c r="AM117" s="736"/>
      <c r="AN117" s="736"/>
      <c r="AO117" s="737"/>
      <c r="AP117" s="739"/>
      <c r="AQ117" s="740"/>
      <c r="AR117" s="740"/>
      <c r="AS117" s="740"/>
      <c r="AT117" s="741"/>
      <c r="AU117" s="703"/>
      <c r="AV117" s="704"/>
      <c r="AW117" s="704"/>
      <c r="AX117" s="704"/>
      <c r="AY117" s="704"/>
      <c r="AZ117" s="742" t="s">
        <v>399</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400</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2">
      <c r="A118" s="666" t="s">
        <v>373</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370</v>
      </c>
      <c r="AB118" s="667"/>
      <c r="AC118" s="667"/>
      <c r="AD118" s="667"/>
      <c r="AE118" s="668"/>
      <c r="AF118" s="669" t="s">
        <v>371</v>
      </c>
      <c r="AG118" s="667"/>
      <c r="AH118" s="667"/>
      <c r="AI118" s="667"/>
      <c r="AJ118" s="668"/>
      <c r="AK118" s="669" t="s">
        <v>239</v>
      </c>
      <c r="AL118" s="667"/>
      <c r="AM118" s="667"/>
      <c r="AN118" s="667"/>
      <c r="AO118" s="668"/>
      <c r="AP118" s="745" t="s">
        <v>372</v>
      </c>
      <c r="AQ118" s="746"/>
      <c r="AR118" s="746"/>
      <c r="AS118" s="746"/>
      <c r="AT118" s="747"/>
      <c r="AU118" s="703"/>
      <c r="AV118" s="704"/>
      <c r="AW118" s="704"/>
      <c r="AX118" s="704"/>
      <c r="AY118" s="704"/>
      <c r="AZ118" s="748" t="s">
        <v>401</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402</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2">
      <c r="A119" s="751" t="s">
        <v>377</v>
      </c>
      <c r="B119" s="690"/>
      <c r="C119" s="684" t="s">
        <v>378</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403</v>
      </c>
      <c r="BP119" s="755"/>
      <c r="BQ119" s="749">
        <v>30211200</v>
      </c>
      <c r="BR119" s="750"/>
      <c r="BS119" s="750"/>
      <c r="BT119" s="750"/>
      <c r="BU119" s="750"/>
      <c r="BV119" s="750">
        <v>29020969</v>
      </c>
      <c r="BW119" s="750"/>
      <c r="BX119" s="750"/>
      <c r="BY119" s="750"/>
      <c r="BZ119" s="750"/>
      <c r="CA119" s="750">
        <v>28606594</v>
      </c>
      <c r="CB119" s="750"/>
      <c r="CC119" s="750"/>
      <c r="CD119" s="750"/>
      <c r="CE119" s="750"/>
      <c r="CF119" s="756"/>
      <c r="CG119" s="757"/>
      <c r="CH119" s="757"/>
      <c r="CI119" s="757"/>
      <c r="CJ119" s="758"/>
      <c r="CK119" s="759"/>
      <c r="CL119" s="760"/>
      <c r="CM119" s="748" t="s">
        <v>404</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64</v>
      </c>
      <c r="DH119" s="762"/>
      <c r="DI119" s="762"/>
      <c r="DJ119" s="762"/>
      <c r="DK119" s="763"/>
      <c r="DL119" s="764" t="s">
        <v>64</v>
      </c>
      <c r="DM119" s="762"/>
      <c r="DN119" s="762"/>
      <c r="DO119" s="762"/>
      <c r="DP119" s="763"/>
      <c r="DQ119" s="764" t="s">
        <v>64</v>
      </c>
      <c r="DR119" s="762"/>
      <c r="DS119" s="762"/>
      <c r="DT119" s="762"/>
      <c r="DU119" s="763"/>
      <c r="DV119" s="765" t="s">
        <v>64</v>
      </c>
      <c r="DW119" s="766"/>
      <c r="DX119" s="766"/>
      <c r="DY119" s="766"/>
      <c r="DZ119" s="767"/>
    </row>
    <row r="120" spans="1:130" s="468" customFormat="1" ht="26.25" customHeight="1" x14ac:dyDescent="0.2">
      <c r="A120" s="768"/>
      <c r="B120" s="713"/>
      <c r="C120" s="705" t="s">
        <v>381</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405</v>
      </c>
      <c r="AV120" s="770"/>
      <c r="AW120" s="770"/>
      <c r="AX120" s="770"/>
      <c r="AY120" s="771"/>
      <c r="AZ120" s="684" t="s">
        <v>406</v>
      </c>
      <c r="BA120" s="673"/>
      <c r="BB120" s="673"/>
      <c r="BC120" s="673"/>
      <c r="BD120" s="673"/>
      <c r="BE120" s="673"/>
      <c r="BF120" s="673"/>
      <c r="BG120" s="673"/>
      <c r="BH120" s="673"/>
      <c r="BI120" s="673"/>
      <c r="BJ120" s="673"/>
      <c r="BK120" s="673"/>
      <c r="BL120" s="673"/>
      <c r="BM120" s="673"/>
      <c r="BN120" s="673"/>
      <c r="BO120" s="673"/>
      <c r="BP120" s="674"/>
      <c r="BQ120" s="685">
        <v>3456332</v>
      </c>
      <c r="BR120" s="686"/>
      <c r="BS120" s="686"/>
      <c r="BT120" s="686"/>
      <c r="BU120" s="686"/>
      <c r="BV120" s="686">
        <v>3738662</v>
      </c>
      <c r="BW120" s="686"/>
      <c r="BX120" s="686"/>
      <c r="BY120" s="686"/>
      <c r="BZ120" s="686"/>
      <c r="CA120" s="686">
        <v>4300266</v>
      </c>
      <c r="CB120" s="686"/>
      <c r="CC120" s="686"/>
      <c r="CD120" s="686"/>
      <c r="CE120" s="686"/>
      <c r="CF120" s="687">
        <v>51.7</v>
      </c>
      <c r="CG120" s="688"/>
      <c r="CH120" s="688"/>
      <c r="CI120" s="688"/>
      <c r="CJ120" s="688"/>
      <c r="CK120" s="772" t="s">
        <v>407</v>
      </c>
      <c r="CL120" s="773"/>
      <c r="CM120" s="773"/>
      <c r="CN120" s="773"/>
      <c r="CO120" s="774"/>
      <c r="CP120" s="775" t="s">
        <v>346</v>
      </c>
      <c r="CQ120" s="776"/>
      <c r="CR120" s="776"/>
      <c r="CS120" s="776"/>
      <c r="CT120" s="776"/>
      <c r="CU120" s="776"/>
      <c r="CV120" s="776"/>
      <c r="CW120" s="776"/>
      <c r="CX120" s="776"/>
      <c r="CY120" s="776"/>
      <c r="CZ120" s="776"/>
      <c r="DA120" s="776"/>
      <c r="DB120" s="776"/>
      <c r="DC120" s="776"/>
      <c r="DD120" s="776"/>
      <c r="DE120" s="776"/>
      <c r="DF120" s="777"/>
      <c r="DG120" s="685">
        <v>2338671</v>
      </c>
      <c r="DH120" s="686"/>
      <c r="DI120" s="686"/>
      <c r="DJ120" s="686"/>
      <c r="DK120" s="686"/>
      <c r="DL120" s="686">
        <v>2251500</v>
      </c>
      <c r="DM120" s="686"/>
      <c r="DN120" s="686"/>
      <c r="DO120" s="686"/>
      <c r="DP120" s="686"/>
      <c r="DQ120" s="686">
        <v>2164114</v>
      </c>
      <c r="DR120" s="686"/>
      <c r="DS120" s="686"/>
      <c r="DT120" s="686"/>
      <c r="DU120" s="686"/>
      <c r="DV120" s="691">
        <v>26</v>
      </c>
      <c r="DW120" s="691"/>
      <c r="DX120" s="691"/>
      <c r="DY120" s="691"/>
      <c r="DZ120" s="692"/>
    </row>
    <row r="121" spans="1:130" s="468" customFormat="1" ht="26.25" customHeight="1" x14ac:dyDescent="0.2">
      <c r="A121" s="768"/>
      <c r="B121" s="713"/>
      <c r="C121" s="742" t="s">
        <v>408</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409</v>
      </c>
      <c r="BA121" s="706"/>
      <c r="BB121" s="706"/>
      <c r="BC121" s="706"/>
      <c r="BD121" s="706"/>
      <c r="BE121" s="706"/>
      <c r="BF121" s="706"/>
      <c r="BG121" s="706"/>
      <c r="BH121" s="706"/>
      <c r="BI121" s="706"/>
      <c r="BJ121" s="706"/>
      <c r="BK121" s="706"/>
      <c r="BL121" s="706"/>
      <c r="BM121" s="706"/>
      <c r="BN121" s="706"/>
      <c r="BO121" s="706"/>
      <c r="BP121" s="707"/>
      <c r="BQ121" s="708">
        <v>1821782</v>
      </c>
      <c r="BR121" s="709"/>
      <c r="BS121" s="709"/>
      <c r="BT121" s="709"/>
      <c r="BU121" s="709"/>
      <c r="BV121" s="709">
        <v>2047638</v>
      </c>
      <c r="BW121" s="709"/>
      <c r="BX121" s="709"/>
      <c r="BY121" s="709"/>
      <c r="BZ121" s="709"/>
      <c r="CA121" s="709">
        <v>1701759</v>
      </c>
      <c r="CB121" s="709"/>
      <c r="CC121" s="709"/>
      <c r="CD121" s="709"/>
      <c r="CE121" s="709"/>
      <c r="CF121" s="710">
        <v>20.5</v>
      </c>
      <c r="CG121" s="711"/>
      <c r="CH121" s="711"/>
      <c r="CI121" s="711"/>
      <c r="CJ121" s="711"/>
      <c r="CK121" s="781"/>
      <c r="CL121" s="782"/>
      <c r="CM121" s="782"/>
      <c r="CN121" s="782"/>
      <c r="CO121" s="783"/>
      <c r="CP121" s="784" t="s">
        <v>345</v>
      </c>
      <c r="CQ121" s="785"/>
      <c r="CR121" s="785"/>
      <c r="CS121" s="785"/>
      <c r="CT121" s="785"/>
      <c r="CU121" s="785"/>
      <c r="CV121" s="785"/>
      <c r="CW121" s="785"/>
      <c r="CX121" s="785"/>
      <c r="CY121" s="785"/>
      <c r="CZ121" s="785"/>
      <c r="DA121" s="785"/>
      <c r="DB121" s="785"/>
      <c r="DC121" s="785"/>
      <c r="DD121" s="785"/>
      <c r="DE121" s="785"/>
      <c r="DF121" s="786"/>
      <c r="DG121" s="708">
        <v>1780195</v>
      </c>
      <c r="DH121" s="709"/>
      <c r="DI121" s="709"/>
      <c r="DJ121" s="709"/>
      <c r="DK121" s="709"/>
      <c r="DL121" s="709">
        <v>1767199</v>
      </c>
      <c r="DM121" s="709"/>
      <c r="DN121" s="709"/>
      <c r="DO121" s="709"/>
      <c r="DP121" s="709"/>
      <c r="DQ121" s="709">
        <v>1742352</v>
      </c>
      <c r="DR121" s="709"/>
      <c r="DS121" s="709"/>
      <c r="DT121" s="709"/>
      <c r="DU121" s="709"/>
      <c r="DV121" s="714">
        <v>20.9</v>
      </c>
      <c r="DW121" s="714"/>
      <c r="DX121" s="714"/>
      <c r="DY121" s="714"/>
      <c r="DZ121" s="715"/>
    </row>
    <row r="122" spans="1:130" s="468" customFormat="1" ht="26.25" customHeight="1" x14ac:dyDescent="0.2">
      <c r="A122" s="768"/>
      <c r="B122" s="713"/>
      <c r="C122" s="705" t="s">
        <v>391</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410</v>
      </c>
      <c r="BA122" s="729"/>
      <c r="BB122" s="729"/>
      <c r="BC122" s="729"/>
      <c r="BD122" s="729"/>
      <c r="BE122" s="729"/>
      <c r="BF122" s="729"/>
      <c r="BG122" s="729"/>
      <c r="BH122" s="729"/>
      <c r="BI122" s="729"/>
      <c r="BJ122" s="729"/>
      <c r="BK122" s="729"/>
      <c r="BL122" s="729"/>
      <c r="BM122" s="729"/>
      <c r="BN122" s="729"/>
      <c r="BO122" s="729"/>
      <c r="BP122" s="730"/>
      <c r="BQ122" s="749">
        <v>19951608</v>
      </c>
      <c r="BR122" s="750"/>
      <c r="BS122" s="750"/>
      <c r="BT122" s="750"/>
      <c r="BU122" s="750"/>
      <c r="BV122" s="750">
        <v>19187202</v>
      </c>
      <c r="BW122" s="750"/>
      <c r="BX122" s="750"/>
      <c r="BY122" s="750"/>
      <c r="BZ122" s="750"/>
      <c r="CA122" s="750">
        <v>18199140</v>
      </c>
      <c r="CB122" s="750"/>
      <c r="CC122" s="750"/>
      <c r="CD122" s="750"/>
      <c r="CE122" s="750"/>
      <c r="CF122" s="787">
        <v>218.8</v>
      </c>
      <c r="CG122" s="788"/>
      <c r="CH122" s="788"/>
      <c r="CI122" s="788"/>
      <c r="CJ122" s="788"/>
      <c r="CK122" s="781"/>
      <c r="CL122" s="782"/>
      <c r="CM122" s="782"/>
      <c r="CN122" s="782"/>
      <c r="CO122" s="783"/>
      <c r="CP122" s="784" t="s">
        <v>343</v>
      </c>
      <c r="CQ122" s="785"/>
      <c r="CR122" s="785"/>
      <c r="CS122" s="785"/>
      <c r="CT122" s="785"/>
      <c r="CU122" s="785"/>
      <c r="CV122" s="785"/>
      <c r="CW122" s="785"/>
      <c r="CX122" s="785"/>
      <c r="CY122" s="785"/>
      <c r="CZ122" s="785"/>
      <c r="DA122" s="785"/>
      <c r="DB122" s="785"/>
      <c r="DC122" s="785"/>
      <c r="DD122" s="785"/>
      <c r="DE122" s="785"/>
      <c r="DF122" s="786"/>
      <c r="DG122" s="708">
        <v>418330</v>
      </c>
      <c r="DH122" s="709"/>
      <c r="DI122" s="709"/>
      <c r="DJ122" s="709"/>
      <c r="DK122" s="709"/>
      <c r="DL122" s="709">
        <v>439049</v>
      </c>
      <c r="DM122" s="709"/>
      <c r="DN122" s="709"/>
      <c r="DO122" s="709"/>
      <c r="DP122" s="709"/>
      <c r="DQ122" s="709">
        <v>439088</v>
      </c>
      <c r="DR122" s="709"/>
      <c r="DS122" s="709"/>
      <c r="DT122" s="709"/>
      <c r="DU122" s="709"/>
      <c r="DV122" s="714">
        <v>5.3</v>
      </c>
      <c r="DW122" s="714"/>
      <c r="DX122" s="714"/>
      <c r="DY122" s="714"/>
      <c r="DZ122" s="715"/>
    </row>
    <row r="123" spans="1:130" s="468" customFormat="1" ht="26.25" customHeight="1" x14ac:dyDescent="0.2">
      <c r="A123" s="768"/>
      <c r="B123" s="713"/>
      <c r="C123" s="705" t="s">
        <v>397</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411</v>
      </c>
      <c r="BP123" s="755"/>
      <c r="BQ123" s="791">
        <v>25229722</v>
      </c>
      <c r="BR123" s="792"/>
      <c r="BS123" s="792"/>
      <c r="BT123" s="792"/>
      <c r="BU123" s="792"/>
      <c r="BV123" s="792">
        <v>24973502</v>
      </c>
      <c r="BW123" s="792"/>
      <c r="BX123" s="792"/>
      <c r="BY123" s="792"/>
      <c r="BZ123" s="792"/>
      <c r="CA123" s="792">
        <v>24201165</v>
      </c>
      <c r="CB123" s="792"/>
      <c r="CC123" s="792"/>
      <c r="CD123" s="792"/>
      <c r="CE123" s="792"/>
      <c r="CF123" s="756"/>
      <c r="CG123" s="757"/>
      <c r="CH123" s="757"/>
      <c r="CI123" s="757"/>
      <c r="CJ123" s="758"/>
      <c r="CK123" s="781"/>
      <c r="CL123" s="782"/>
      <c r="CM123" s="782"/>
      <c r="CN123" s="782"/>
      <c r="CO123" s="783"/>
      <c r="CP123" s="784" t="s">
        <v>342</v>
      </c>
      <c r="CQ123" s="785"/>
      <c r="CR123" s="785"/>
      <c r="CS123" s="785"/>
      <c r="CT123" s="785"/>
      <c r="CU123" s="785"/>
      <c r="CV123" s="785"/>
      <c r="CW123" s="785"/>
      <c r="CX123" s="785"/>
      <c r="CY123" s="785"/>
      <c r="CZ123" s="785"/>
      <c r="DA123" s="785"/>
      <c r="DB123" s="785"/>
      <c r="DC123" s="785"/>
      <c r="DD123" s="785"/>
      <c r="DE123" s="785"/>
      <c r="DF123" s="786"/>
      <c r="DG123" s="718" t="s">
        <v>64</v>
      </c>
      <c r="DH123" s="719"/>
      <c r="DI123" s="719"/>
      <c r="DJ123" s="719"/>
      <c r="DK123" s="720"/>
      <c r="DL123" s="721" t="s">
        <v>64</v>
      </c>
      <c r="DM123" s="719"/>
      <c r="DN123" s="719"/>
      <c r="DO123" s="719"/>
      <c r="DP123" s="720"/>
      <c r="DQ123" s="721" t="s">
        <v>64</v>
      </c>
      <c r="DR123" s="719"/>
      <c r="DS123" s="719"/>
      <c r="DT123" s="719"/>
      <c r="DU123" s="720"/>
      <c r="DV123" s="722" t="s">
        <v>64</v>
      </c>
      <c r="DW123" s="723"/>
      <c r="DX123" s="723"/>
      <c r="DY123" s="723"/>
      <c r="DZ123" s="724"/>
    </row>
    <row r="124" spans="1:130" s="468" customFormat="1" ht="26.25" customHeight="1" thickBot="1" x14ac:dyDescent="0.25">
      <c r="A124" s="768"/>
      <c r="B124" s="713"/>
      <c r="C124" s="705" t="s">
        <v>400</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v>23280</v>
      </c>
      <c r="AB124" s="719"/>
      <c r="AC124" s="719"/>
      <c r="AD124" s="719"/>
      <c r="AE124" s="720"/>
      <c r="AF124" s="721">
        <v>23280</v>
      </c>
      <c r="AG124" s="719"/>
      <c r="AH124" s="719"/>
      <c r="AI124" s="719"/>
      <c r="AJ124" s="720"/>
      <c r="AK124" s="721">
        <v>23280</v>
      </c>
      <c r="AL124" s="719"/>
      <c r="AM124" s="719"/>
      <c r="AN124" s="719"/>
      <c r="AO124" s="720"/>
      <c r="AP124" s="722">
        <v>0.3</v>
      </c>
      <c r="AQ124" s="723"/>
      <c r="AR124" s="723"/>
      <c r="AS124" s="723"/>
      <c r="AT124" s="724"/>
      <c r="AU124" s="793" t="s">
        <v>412</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61.1</v>
      </c>
      <c r="BR124" s="797"/>
      <c r="BS124" s="797"/>
      <c r="BT124" s="797"/>
      <c r="BU124" s="797"/>
      <c r="BV124" s="797">
        <v>47.4</v>
      </c>
      <c r="BW124" s="797"/>
      <c r="BX124" s="797"/>
      <c r="BY124" s="797"/>
      <c r="BZ124" s="797"/>
      <c r="CA124" s="797">
        <v>52.9</v>
      </c>
      <c r="CB124" s="797"/>
      <c r="CC124" s="797"/>
      <c r="CD124" s="797"/>
      <c r="CE124" s="797"/>
      <c r="CF124" s="798"/>
      <c r="CG124" s="799"/>
      <c r="CH124" s="799"/>
      <c r="CI124" s="799"/>
      <c r="CJ124" s="800"/>
      <c r="CK124" s="801"/>
      <c r="CL124" s="801"/>
      <c r="CM124" s="801"/>
      <c r="CN124" s="801"/>
      <c r="CO124" s="802"/>
      <c r="CP124" s="784" t="s">
        <v>413</v>
      </c>
      <c r="CQ124" s="785"/>
      <c r="CR124" s="785"/>
      <c r="CS124" s="785"/>
      <c r="CT124" s="785"/>
      <c r="CU124" s="785"/>
      <c r="CV124" s="785"/>
      <c r="CW124" s="785"/>
      <c r="CX124" s="785"/>
      <c r="CY124" s="785"/>
      <c r="CZ124" s="785"/>
      <c r="DA124" s="785"/>
      <c r="DB124" s="785"/>
      <c r="DC124" s="785"/>
      <c r="DD124" s="785"/>
      <c r="DE124" s="785"/>
      <c r="DF124" s="786"/>
      <c r="DG124" s="761" t="s">
        <v>64</v>
      </c>
      <c r="DH124" s="762"/>
      <c r="DI124" s="762"/>
      <c r="DJ124" s="762"/>
      <c r="DK124" s="763"/>
      <c r="DL124" s="764" t="s">
        <v>64</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x14ac:dyDescent="0.2">
      <c r="A125" s="768"/>
      <c r="B125" s="713"/>
      <c r="C125" s="705" t="s">
        <v>402</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414</v>
      </c>
      <c r="CL125" s="773"/>
      <c r="CM125" s="773"/>
      <c r="CN125" s="773"/>
      <c r="CO125" s="774"/>
      <c r="CP125" s="684" t="s">
        <v>415</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5">
      <c r="A126" s="768"/>
      <c r="B126" s="713"/>
      <c r="C126" s="705" t="s">
        <v>404</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64</v>
      </c>
      <c r="AB126" s="719"/>
      <c r="AC126" s="719"/>
      <c r="AD126" s="719"/>
      <c r="AE126" s="720"/>
      <c r="AF126" s="721" t="s">
        <v>64</v>
      </c>
      <c r="AG126" s="719"/>
      <c r="AH126" s="719"/>
      <c r="AI126" s="719"/>
      <c r="AJ126" s="720"/>
      <c r="AK126" s="721" t="s">
        <v>64</v>
      </c>
      <c r="AL126" s="719"/>
      <c r="AM126" s="719"/>
      <c r="AN126" s="719"/>
      <c r="AO126" s="720"/>
      <c r="AP126" s="722" t="s">
        <v>64</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416</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x14ac:dyDescent="0.2">
      <c r="A127" s="809"/>
      <c r="B127" s="760"/>
      <c r="C127" s="748" t="s">
        <v>417</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v>261</v>
      </c>
      <c r="AB127" s="719"/>
      <c r="AC127" s="719"/>
      <c r="AD127" s="719"/>
      <c r="AE127" s="720"/>
      <c r="AF127" s="721">
        <v>209</v>
      </c>
      <c r="AG127" s="719"/>
      <c r="AH127" s="719"/>
      <c r="AI127" s="719"/>
      <c r="AJ127" s="720"/>
      <c r="AK127" s="721">
        <v>132</v>
      </c>
      <c r="AL127" s="719"/>
      <c r="AM127" s="719"/>
      <c r="AN127" s="719"/>
      <c r="AO127" s="720"/>
      <c r="AP127" s="722">
        <v>0</v>
      </c>
      <c r="AQ127" s="723"/>
      <c r="AR127" s="723"/>
      <c r="AS127" s="723"/>
      <c r="AT127" s="724"/>
      <c r="AU127" s="475"/>
      <c r="AV127" s="475"/>
      <c r="AW127" s="475"/>
      <c r="AX127" s="810" t="s">
        <v>418</v>
      </c>
      <c r="AY127" s="811"/>
      <c r="AZ127" s="811"/>
      <c r="BA127" s="811"/>
      <c r="BB127" s="811"/>
      <c r="BC127" s="811"/>
      <c r="BD127" s="811"/>
      <c r="BE127" s="812"/>
      <c r="BF127" s="813" t="s">
        <v>419</v>
      </c>
      <c r="BG127" s="811"/>
      <c r="BH127" s="811"/>
      <c r="BI127" s="811"/>
      <c r="BJ127" s="811"/>
      <c r="BK127" s="811"/>
      <c r="BL127" s="812"/>
      <c r="BM127" s="813" t="s">
        <v>420</v>
      </c>
      <c r="BN127" s="811"/>
      <c r="BO127" s="811"/>
      <c r="BP127" s="811"/>
      <c r="BQ127" s="811"/>
      <c r="BR127" s="811"/>
      <c r="BS127" s="812"/>
      <c r="BT127" s="813" t="s">
        <v>421</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422</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x14ac:dyDescent="0.25">
      <c r="A128" s="815" t="s">
        <v>423</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424</v>
      </c>
      <c r="X128" s="817"/>
      <c r="Y128" s="817"/>
      <c r="Z128" s="818"/>
      <c r="AA128" s="819">
        <v>96403</v>
      </c>
      <c r="AB128" s="820"/>
      <c r="AC128" s="820"/>
      <c r="AD128" s="820"/>
      <c r="AE128" s="821"/>
      <c r="AF128" s="822">
        <v>99095</v>
      </c>
      <c r="AG128" s="820"/>
      <c r="AH128" s="820"/>
      <c r="AI128" s="820"/>
      <c r="AJ128" s="821"/>
      <c r="AK128" s="822">
        <v>66568</v>
      </c>
      <c r="AL128" s="820"/>
      <c r="AM128" s="820"/>
      <c r="AN128" s="820"/>
      <c r="AO128" s="821"/>
      <c r="AP128" s="823"/>
      <c r="AQ128" s="824"/>
      <c r="AR128" s="824"/>
      <c r="AS128" s="824"/>
      <c r="AT128" s="825"/>
      <c r="AU128" s="475"/>
      <c r="AV128" s="475"/>
      <c r="AW128" s="475"/>
      <c r="AX128" s="672" t="s">
        <v>425</v>
      </c>
      <c r="AY128" s="673"/>
      <c r="AZ128" s="673"/>
      <c r="BA128" s="673"/>
      <c r="BB128" s="673"/>
      <c r="BC128" s="673"/>
      <c r="BD128" s="673"/>
      <c r="BE128" s="674"/>
      <c r="BF128" s="826" t="s">
        <v>64</v>
      </c>
      <c r="BG128" s="827"/>
      <c r="BH128" s="827"/>
      <c r="BI128" s="827"/>
      <c r="BJ128" s="827"/>
      <c r="BK128" s="827"/>
      <c r="BL128" s="828"/>
      <c r="BM128" s="826">
        <v>13.33</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426</v>
      </c>
      <c r="CQ128" s="477"/>
      <c r="CR128" s="477"/>
      <c r="CS128" s="477"/>
      <c r="CT128" s="477"/>
      <c r="CU128" s="477"/>
      <c r="CV128" s="477"/>
      <c r="CW128" s="477"/>
      <c r="CX128" s="477"/>
      <c r="CY128" s="477"/>
      <c r="CZ128" s="477"/>
      <c r="DA128" s="477"/>
      <c r="DB128" s="477"/>
      <c r="DC128" s="477"/>
      <c r="DD128" s="477"/>
      <c r="DE128" s="477"/>
      <c r="DF128" s="834"/>
      <c r="DG128" s="835">
        <v>104961</v>
      </c>
      <c r="DH128" s="836"/>
      <c r="DI128" s="836"/>
      <c r="DJ128" s="836"/>
      <c r="DK128" s="836"/>
      <c r="DL128" s="836">
        <v>85407</v>
      </c>
      <c r="DM128" s="836"/>
      <c r="DN128" s="836"/>
      <c r="DO128" s="836"/>
      <c r="DP128" s="836"/>
      <c r="DQ128" s="836">
        <v>85407</v>
      </c>
      <c r="DR128" s="836"/>
      <c r="DS128" s="836"/>
      <c r="DT128" s="836"/>
      <c r="DU128" s="836"/>
      <c r="DV128" s="837">
        <v>1</v>
      </c>
      <c r="DW128" s="837"/>
      <c r="DX128" s="837"/>
      <c r="DY128" s="837"/>
      <c r="DZ128" s="838"/>
    </row>
    <row r="129" spans="1:131" s="468" customFormat="1" ht="26.25" customHeight="1" x14ac:dyDescent="0.2">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427</v>
      </c>
      <c r="X129" s="840"/>
      <c r="Y129" s="840"/>
      <c r="Z129" s="841"/>
      <c r="AA129" s="718">
        <v>9725609</v>
      </c>
      <c r="AB129" s="719"/>
      <c r="AC129" s="719"/>
      <c r="AD129" s="719"/>
      <c r="AE129" s="720"/>
      <c r="AF129" s="721">
        <v>10246843</v>
      </c>
      <c r="AG129" s="719"/>
      <c r="AH129" s="719"/>
      <c r="AI129" s="719"/>
      <c r="AJ129" s="720"/>
      <c r="AK129" s="721">
        <v>10039220</v>
      </c>
      <c r="AL129" s="719"/>
      <c r="AM129" s="719"/>
      <c r="AN129" s="719"/>
      <c r="AO129" s="720"/>
      <c r="AP129" s="842"/>
      <c r="AQ129" s="843"/>
      <c r="AR129" s="843"/>
      <c r="AS129" s="843"/>
      <c r="AT129" s="844"/>
      <c r="AU129" s="476"/>
      <c r="AV129" s="476"/>
      <c r="AW129" s="476"/>
      <c r="AX129" s="845" t="s">
        <v>428</v>
      </c>
      <c r="AY129" s="706"/>
      <c r="AZ129" s="706"/>
      <c r="BA129" s="706"/>
      <c r="BB129" s="706"/>
      <c r="BC129" s="706"/>
      <c r="BD129" s="706"/>
      <c r="BE129" s="707"/>
      <c r="BF129" s="846" t="s">
        <v>64</v>
      </c>
      <c r="BG129" s="847"/>
      <c r="BH129" s="847"/>
      <c r="BI129" s="847"/>
      <c r="BJ129" s="847"/>
      <c r="BK129" s="847"/>
      <c r="BL129" s="848"/>
      <c r="BM129" s="846">
        <v>18.329999999999998</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2">
      <c r="A130" s="693" t="s">
        <v>429</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430</v>
      </c>
      <c r="X130" s="840"/>
      <c r="Y130" s="840"/>
      <c r="Z130" s="841"/>
      <c r="AA130" s="718">
        <v>1574284</v>
      </c>
      <c r="AB130" s="719"/>
      <c r="AC130" s="719"/>
      <c r="AD130" s="719"/>
      <c r="AE130" s="720"/>
      <c r="AF130" s="721">
        <v>1708507</v>
      </c>
      <c r="AG130" s="719"/>
      <c r="AH130" s="719"/>
      <c r="AI130" s="719"/>
      <c r="AJ130" s="720"/>
      <c r="AK130" s="721">
        <v>1721559</v>
      </c>
      <c r="AL130" s="719"/>
      <c r="AM130" s="719"/>
      <c r="AN130" s="719"/>
      <c r="AO130" s="720"/>
      <c r="AP130" s="842"/>
      <c r="AQ130" s="843"/>
      <c r="AR130" s="843"/>
      <c r="AS130" s="843"/>
      <c r="AT130" s="844"/>
      <c r="AU130" s="476"/>
      <c r="AV130" s="476"/>
      <c r="AW130" s="476"/>
      <c r="AX130" s="845" t="s">
        <v>431</v>
      </c>
      <c r="AY130" s="706"/>
      <c r="AZ130" s="706"/>
      <c r="BA130" s="706"/>
      <c r="BB130" s="706"/>
      <c r="BC130" s="706"/>
      <c r="BD130" s="706"/>
      <c r="BE130" s="707"/>
      <c r="BF130" s="851">
        <v>8.5</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5">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432</v>
      </c>
      <c r="X131" s="858"/>
      <c r="Y131" s="858"/>
      <c r="Z131" s="859"/>
      <c r="AA131" s="761">
        <v>8151325</v>
      </c>
      <c r="AB131" s="762"/>
      <c r="AC131" s="762"/>
      <c r="AD131" s="762"/>
      <c r="AE131" s="763"/>
      <c r="AF131" s="764">
        <v>8538336</v>
      </c>
      <c r="AG131" s="762"/>
      <c r="AH131" s="762"/>
      <c r="AI131" s="762"/>
      <c r="AJ131" s="763"/>
      <c r="AK131" s="764">
        <v>8317661</v>
      </c>
      <c r="AL131" s="762"/>
      <c r="AM131" s="762"/>
      <c r="AN131" s="762"/>
      <c r="AO131" s="763"/>
      <c r="AP131" s="860"/>
      <c r="AQ131" s="861"/>
      <c r="AR131" s="861"/>
      <c r="AS131" s="861"/>
      <c r="AT131" s="862"/>
      <c r="AU131" s="476"/>
      <c r="AV131" s="476"/>
      <c r="AW131" s="476"/>
      <c r="AX131" s="863" t="s">
        <v>433</v>
      </c>
      <c r="AY131" s="477"/>
      <c r="AZ131" s="477"/>
      <c r="BA131" s="477"/>
      <c r="BB131" s="477"/>
      <c r="BC131" s="477"/>
      <c r="BD131" s="477"/>
      <c r="BE131" s="834"/>
      <c r="BF131" s="864">
        <v>52.9</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2">
      <c r="A132" s="870" t="s">
        <v>434</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435</v>
      </c>
      <c r="W132" s="872"/>
      <c r="X132" s="872"/>
      <c r="Y132" s="872"/>
      <c r="Z132" s="873"/>
      <c r="AA132" s="874">
        <v>8.1930361010000006</v>
      </c>
      <c r="AB132" s="875"/>
      <c r="AC132" s="875"/>
      <c r="AD132" s="875"/>
      <c r="AE132" s="876"/>
      <c r="AF132" s="877">
        <v>8.2602277540000006</v>
      </c>
      <c r="AG132" s="875"/>
      <c r="AH132" s="875"/>
      <c r="AI132" s="875"/>
      <c r="AJ132" s="876"/>
      <c r="AK132" s="877">
        <v>9.0876148959999998</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5">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436</v>
      </c>
      <c r="W133" s="882"/>
      <c r="X133" s="882"/>
      <c r="Y133" s="882"/>
      <c r="Z133" s="883"/>
      <c r="AA133" s="884">
        <v>7.8</v>
      </c>
      <c r="AB133" s="885"/>
      <c r="AC133" s="885"/>
      <c r="AD133" s="885"/>
      <c r="AE133" s="886"/>
      <c r="AF133" s="884">
        <v>8.1</v>
      </c>
      <c r="AG133" s="885"/>
      <c r="AH133" s="885"/>
      <c r="AI133" s="885"/>
      <c r="AJ133" s="886"/>
      <c r="AK133" s="884">
        <v>8.5</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2">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 hidden="1" x14ac:dyDescent="0.2">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cFnSj5/82if68ILLU07TwNk1mziRrNz1wOtbxTZTaa2ZHbTWqISmIX97ZzlOnDT2TUAj9/h3aX8yWskkmaYkHg==" saltValue="0FB/4/kbYeNpKmOEj9Ne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N52" zoomScale="85" zoomScaleNormal="85" zoomScaleSheetLayoutView="85"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xmqFhUmhUDrZ2T1YjTQt4O9JFe6UasDlOU4bmBUHk33uZnBDsRCy0F54YdaB8X1SFYi0OUN1DDu+9Id7HUNzkw==" saltValue="f0UyKWwUtJrndLPZ+Jm0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U52"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ZiaYnCF/jeSusN9fFuzcNBqtkCTwaI+NeQdN+QF1GzVUll/E0uQ3bqEfd1cutXSJW0BbY3GQG+RnRg4QZBEFw==" saltValue="4gahgxJQCbwZ7+kOAqtN7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53125" style="889" customWidth="1"/>
    <col min="37" max="44" width="17" style="889" customWidth="1"/>
    <col min="45" max="45" width="6.08984375" style="896" customWidth="1"/>
    <col min="46" max="46" width="3" style="894" customWidth="1"/>
    <col min="47" max="47" width="19.08984375" style="889" hidden="1" customWidth="1"/>
    <col min="48" max="52" width="12.6328125" style="889" hidden="1" customWidth="1"/>
    <col min="53" max="16384" width="8.6328125" style="889" hidden="1"/>
  </cols>
  <sheetData>
    <row r="1" spans="1:46" ht="13" x14ac:dyDescent="0.2">
      <c r="AS1" s="890"/>
      <c r="AT1" s="890"/>
    </row>
    <row r="2" spans="1:46" ht="13" x14ac:dyDescent="0.2">
      <c r="AS2" s="890"/>
      <c r="AT2" s="890"/>
    </row>
    <row r="3" spans="1:46" ht="13" x14ac:dyDescent="0.2">
      <c r="AS3" s="890"/>
      <c r="AT3" s="890"/>
    </row>
    <row r="4" spans="1:46" ht="13" x14ac:dyDescent="0.2">
      <c r="AS4" s="890"/>
      <c r="AT4" s="890"/>
    </row>
    <row r="5" spans="1:46" ht="16.5" x14ac:dyDescent="0.2">
      <c r="A5" s="891" t="s">
        <v>437</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ht="13" x14ac:dyDescent="0.2">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438</v>
      </c>
      <c r="AL6" s="895"/>
      <c r="AM6" s="895"/>
      <c r="AN6" s="895"/>
      <c r="AO6" s="890"/>
      <c r="AP6" s="890"/>
      <c r="AQ6" s="890"/>
      <c r="AR6" s="890"/>
    </row>
    <row r="7" spans="1:46" ht="13.5" customHeight="1" x14ac:dyDescent="0.2">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439</v>
      </c>
      <c r="AP7" s="901"/>
      <c r="AQ7" s="902" t="s">
        <v>440</v>
      </c>
      <c r="AR7" s="903"/>
    </row>
    <row r="8" spans="1:46" ht="13" x14ac:dyDescent="0.2">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441</v>
      </c>
      <c r="AQ8" s="909" t="s">
        <v>442</v>
      </c>
      <c r="AR8" s="910" t="s">
        <v>443</v>
      </c>
    </row>
    <row r="9" spans="1:46" ht="13" x14ac:dyDescent="0.2">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444</v>
      </c>
      <c r="AL9" s="912"/>
      <c r="AM9" s="912"/>
      <c r="AN9" s="913"/>
      <c r="AO9" s="914">
        <v>2392074</v>
      </c>
      <c r="AP9" s="914">
        <v>96646</v>
      </c>
      <c r="AQ9" s="915">
        <v>105319</v>
      </c>
      <c r="AR9" s="916">
        <v>-8.1999999999999993</v>
      </c>
    </row>
    <row r="10" spans="1:46" ht="13.5" customHeight="1" x14ac:dyDescent="0.2">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445</v>
      </c>
      <c r="AL10" s="912"/>
      <c r="AM10" s="912"/>
      <c r="AN10" s="913"/>
      <c r="AO10" s="917">
        <v>387519</v>
      </c>
      <c r="AP10" s="917">
        <v>15657</v>
      </c>
      <c r="AQ10" s="918">
        <v>9860</v>
      </c>
      <c r="AR10" s="919">
        <v>58.8</v>
      </c>
    </row>
    <row r="11" spans="1:46" ht="13.5" customHeight="1" x14ac:dyDescent="0.2">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446</v>
      </c>
      <c r="AL11" s="912"/>
      <c r="AM11" s="912"/>
      <c r="AN11" s="913"/>
      <c r="AO11" s="917">
        <v>59838</v>
      </c>
      <c r="AP11" s="917">
        <v>2418</v>
      </c>
      <c r="AQ11" s="918">
        <v>1656</v>
      </c>
      <c r="AR11" s="919">
        <v>46</v>
      </c>
    </row>
    <row r="12" spans="1:46" ht="13.5" customHeight="1" x14ac:dyDescent="0.2">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447</v>
      </c>
      <c r="AL12" s="912"/>
      <c r="AM12" s="912"/>
      <c r="AN12" s="913"/>
      <c r="AO12" s="917" t="s">
        <v>448</v>
      </c>
      <c r="AP12" s="917" t="s">
        <v>448</v>
      </c>
      <c r="AQ12" s="918">
        <v>3</v>
      </c>
      <c r="AR12" s="919" t="s">
        <v>448</v>
      </c>
    </row>
    <row r="13" spans="1:46" ht="13.5" customHeight="1" x14ac:dyDescent="0.2">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449</v>
      </c>
      <c r="AL13" s="912"/>
      <c r="AM13" s="912"/>
      <c r="AN13" s="913"/>
      <c r="AO13" s="917">
        <v>141941</v>
      </c>
      <c r="AP13" s="917">
        <v>5735</v>
      </c>
      <c r="AQ13" s="918">
        <v>4056</v>
      </c>
      <c r="AR13" s="919">
        <v>41.4</v>
      </c>
    </row>
    <row r="14" spans="1:46" ht="13.5" customHeight="1" x14ac:dyDescent="0.2">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450</v>
      </c>
      <c r="AL14" s="912"/>
      <c r="AM14" s="912"/>
      <c r="AN14" s="913"/>
      <c r="AO14" s="917">
        <v>56137</v>
      </c>
      <c r="AP14" s="917">
        <v>2268</v>
      </c>
      <c r="AQ14" s="918">
        <v>2339</v>
      </c>
      <c r="AR14" s="919">
        <v>-3</v>
      </c>
    </row>
    <row r="15" spans="1:46" ht="13.5" customHeight="1" x14ac:dyDescent="0.2">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451</v>
      </c>
      <c r="AL15" s="921"/>
      <c r="AM15" s="921"/>
      <c r="AN15" s="922"/>
      <c r="AO15" s="917">
        <v>-176897</v>
      </c>
      <c r="AP15" s="917">
        <v>-7147</v>
      </c>
      <c r="AQ15" s="918">
        <v>-7717</v>
      </c>
      <c r="AR15" s="919">
        <v>-7.4</v>
      </c>
    </row>
    <row r="16" spans="1:46" ht="13" x14ac:dyDescent="0.2">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120</v>
      </c>
      <c r="AL16" s="921"/>
      <c r="AM16" s="921"/>
      <c r="AN16" s="922"/>
      <c r="AO16" s="917">
        <v>2860612</v>
      </c>
      <c r="AP16" s="917">
        <v>115576</v>
      </c>
      <c r="AQ16" s="918">
        <v>115515</v>
      </c>
      <c r="AR16" s="919">
        <v>0.1</v>
      </c>
    </row>
    <row r="17" spans="1:46" ht="13" x14ac:dyDescent="0.2">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ht="13" x14ac:dyDescent="0.2">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ht="13" x14ac:dyDescent="0.2">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452</v>
      </c>
      <c r="AL19" s="890"/>
      <c r="AM19" s="890"/>
      <c r="AN19" s="890"/>
      <c r="AO19" s="890"/>
      <c r="AP19" s="890"/>
      <c r="AQ19" s="890"/>
      <c r="AR19" s="890"/>
    </row>
    <row r="20" spans="1:46" ht="13" x14ac:dyDescent="0.2">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453</v>
      </c>
      <c r="AP20" s="929" t="s">
        <v>454</v>
      </c>
      <c r="AQ20" s="930" t="s">
        <v>455</v>
      </c>
      <c r="AR20" s="931"/>
    </row>
    <row r="21" spans="1:46" s="940" customFormat="1" ht="13" x14ac:dyDescent="0.2">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456</v>
      </c>
      <c r="AL21" s="934"/>
      <c r="AM21" s="934"/>
      <c r="AN21" s="935"/>
      <c r="AO21" s="936">
        <v>10.71</v>
      </c>
      <c r="AP21" s="937">
        <v>10.69</v>
      </c>
      <c r="AQ21" s="938">
        <v>0.02</v>
      </c>
      <c r="AR21" s="895"/>
      <c r="AS21" s="939"/>
      <c r="AT21" s="932"/>
    </row>
    <row r="22" spans="1:46" s="940" customFormat="1" ht="13" x14ac:dyDescent="0.2">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457</v>
      </c>
      <c r="AL22" s="934"/>
      <c r="AM22" s="934"/>
      <c r="AN22" s="935"/>
      <c r="AO22" s="941">
        <v>97</v>
      </c>
      <c r="AP22" s="942">
        <v>97.4</v>
      </c>
      <c r="AQ22" s="943">
        <v>-0.4</v>
      </c>
      <c r="AR22" s="924"/>
      <c r="AS22" s="939"/>
      <c r="AT22" s="932"/>
    </row>
    <row r="23" spans="1:46" s="940" customFormat="1" ht="13" x14ac:dyDescent="0.2">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ht="13" x14ac:dyDescent="0.2">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ht="13" x14ac:dyDescent="0.2">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ht="13" x14ac:dyDescent="0.2">
      <c r="A26" s="948" t="s">
        <v>458</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ht="13" x14ac:dyDescent="0.2">
      <c r="A27" s="949"/>
      <c r="AO27" s="890"/>
      <c r="AP27" s="890"/>
      <c r="AQ27" s="890"/>
      <c r="AR27" s="890"/>
      <c r="AS27" s="890"/>
      <c r="AT27" s="890"/>
    </row>
    <row r="28" spans="1:46" ht="16.5" x14ac:dyDescent="0.2">
      <c r="A28" s="891" t="s">
        <v>459</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ht="13" x14ac:dyDescent="0.2">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460</v>
      </c>
      <c r="AL29" s="895"/>
      <c r="AM29" s="895"/>
      <c r="AN29" s="895"/>
      <c r="AO29" s="890"/>
      <c r="AP29" s="890"/>
      <c r="AQ29" s="890"/>
      <c r="AR29" s="890"/>
      <c r="AS29" s="951"/>
    </row>
    <row r="30" spans="1:46" ht="13.5" customHeight="1" x14ac:dyDescent="0.2">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439</v>
      </c>
      <c r="AP30" s="901"/>
      <c r="AQ30" s="902" t="s">
        <v>440</v>
      </c>
      <c r="AR30" s="903"/>
    </row>
    <row r="31" spans="1:46" ht="13" x14ac:dyDescent="0.2">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441</v>
      </c>
      <c r="AQ31" s="909" t="s">
        <v>442</v>
      </c>
      <c r="AR31" s="910" t="s">
        <v>443</v>
      </c>
    </row>
    <row r="32" spans="1:46" ht="27" customHeight="1" x14ac:dyDescent="0.2">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461</v>
      </c>
      <c r="AL32" s="953"/>
      <c r="AM32" s="953"/>
      <c r="AN32" s="954"/>
      <c r="AO32" s="955">
        <v>2016603</v>
      </c>
      <c r="AP32" s="955">
        <v>81476</v>
      </c>
      <c r="AQ32" s="956">
        <v>74824</v>
      </c>
      <c r="AR32" s="957">
        <v>8.9</v>
      </c>
    </row>
    <row r="33" spans="1:46" ht="13.5" customHeight="1" x14ac:dyDescent="0.2">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462</v>
      </c>
      <c r="AL33" s="953"/>
      <c r="AM33" s="953"/>
      <c r="AN33" s="954"/>
      <c r="AO33" s="955" t="s">
        <v>448</v>
      </c>
      <c r="AP33" s="955" t="s">
        <v>448</v>
      </c>
      <c r="AQ33" s="956" t="s">
        <v>448</v>
      </c>
      <c r="AR33" s="957" t="s">
        <v>448</v>
      </c>
    </row>
    <row r="34" spans="1:46" ht="27" customHeight="1" x14ac:dyDescent="0.2">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463</v>
      </c>
      <c r="AL34" s="953"/>
      <c r="AM34" s="953"/>
      <c r="AN34" s="954"/>
      <c r="AO34" s="955" t="s">
        <v>448</v>
      </c>
      <c r="AP34" s="955" t="s">
        <v>448</v>
      </c>
      <c r="AQ34" s="956">
        <v>1</v>
      </c>
      <c r="AR34" s="957" t="s">
        <v>448</v>
      </c>
    </row>
    <row r="35" spans="1:46" ht="27" customHeight="1" x14ac:dyDescent="0.2">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464</v>
      </c>
      <c r="AL35" s="953"/>
      <c r="AM35" s="953"/>
      <c r="AN35" s="954"/>
      <c r="AO35" s="955">
        <v>364832</v>
      </c>
      <c r="AP35" s="955">
        <v>14740</v>
      </c>
      <c r="AQ35" s="956">
        <v>17427</v>
      </c>
      <c r="AR35" s="957">
        <v>-15.4</v>
      </c>
    </row>
    <row r="36" spans="1:46" ht="27" customHeight="1" x14ac:dyDescent="0.2">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465</v>
      </c>
      <c r="AL36" s="953"/>
      <c r="AM36" s="953"/>
      <c r="AN36" s="954"/>
      <c r="AO36" s="955">
        <v>139157</v>
      </c>
      <c r="AP36" s="955">
        <v>5622</v>
      </c>
      <c r="AQ36" s="956">
        <v>2447</v>
      </c>
      <c r="AR36" s="957">
        <v>129.80000000000001</v>
      </c>
    </row>
    <row r="37" spans="1:46" ht="13.5" customHeight="1" x14ac:dyDescent="0.2">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466</v>
      </c>
      <c r="AL37" s="953"/>
      <c r="AM37" s="953"/>
      <c r="AN37" s="954"/>
      <c r="AO37" s="955">
        <v>23412</v>
      </c>
      <c r="AP37" s="955">
        <v>946</v>
      </c>
      <c r="AQ37" s="956">
        <v>591</v>
      </c>
      <c r="AR37" s="957">
        <v>60.1</v>
      </c>
    </row>
    <row r="38" spans="1:46" ht="27" customHeight="1" x14ac:dyDescent="0.2">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467</v>
      </c>
      <c r="AL38" s="959"/>
      <c r="AM38" s="959"/>
      <c r="AN38" s="960"/>
      <c r="AO38" s="961" t="s">
        <v>448</v>
      </c>
      <c r="AP38" s="961" t="s">
        <v>448</v>
      </c>
      <c r="AQ38" s="962">
        <v>2</v>
      </c>
      <c r="AR38" s="943" t="s">
        <v>448</v>
      </c>
      <c r="AS38" s="951"/>
    </row>
    <row r="39" spans="1:46" ht="13" x14ac:dyDescent="0.2">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468</v>
      </c>
      <c r="AL39" s="959"/>
      <c r="AM39" s="959"/>
      <c r="AN39" s="960"/>
      <c r="AO39" s="955">
        <v>-66568</v>
      </c>
      <c r="AP39" s="955">
        <v>-2690</v>
      </c>
      <c r="AQ39" s="956">
        <v>-3618</v>
      </c>
      <c r="AR39" s="957">
        <v>-25.6</v>
      </c>
      <c r="AS39" s="951"/>
    </row>
    <row r="40" spans="1:46" ht="27" customHeight="1" x14ac:dyDescent="0.2">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469</v>
      </c>
      <c r="AL40" s="953"/>
      <c r="AM40" s="953"/>
      <c r="AN40" s="954"/>
      <c r="AO40" s="955">
        <v>-1721559</v>
      </c>
      <c r="AP40" s="955">
        <v>-69555</v>
      </c>
      <c r="AQ40" s="956">
        <v>-63812</v>
      </c>
      <c r="AR40" s="957">
        <v>9</v>
      </c>
      <c r="AS40" s="951"/>
    </row>
    <row r="41" spans="1:46" ht="13" x14ac:dyDescent="0.2">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231</v>
      </c>
      <c r="AL41" s="964"/>
      <c r="AM41" s="964"/>
      <c r="AN41" s="965"/>
      <c r="AO41" s="955">
        <v>755877</v>
      </c>
      <c r="AP41" s="955">
        <v>30539</v>
      </c>
      <c r="AQ41" s="956">
        <v>27863</v>
      </c>
      <c r="AR41" s="957">
        <v>9.6</v>
      </c>
      <c r="AS41" s="951"/>
    </row>
    <row r="42" spans="1:46" ht="13" x14ac:dyDescent="0.2">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t="s">
        <v>470</v>
      </c>
      <c r="AL42" s="890"/>
      <c r="AM42" s="890"/>
      <c r="AN42" s="890"/>
      <c r="AO42" s="890"/>
      <c r="AP42" s="890"/>
      <c r="AQ42" s="924"/>
      <c r="AR42" s="924"/>
      <c r="AS42" s="951"/>
    </row>
    <row r="43" spans="1:46" ht="13" x14ac:dyDescent="0.2">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ht="13" x14ac:dyDescent="0.2">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ht="13" x14ac:dyDescent="0.2">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ht="13" x14ac:dyDescent="0.2">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x14ac:dyDescent="0.2">
      <c r="A47" s="970" t="s">
        <v>471</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ht="13" x14ac:dyDescent="0.2">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472</v>
      </c>
      <c r="AL48" s="971"/>
      <c r="AM48" s="971"/>
      <c r="AN48" s="971"/>
      <c r="AO48" s="971"/>
      <c r="AP48" s="971"/>
      <c r="AQ48" s="972"/>
      <c r="AR48" s="971"/>
    </row>
    <row r="49" spans="1:44" ht="13.5" customHeight="1" x14ac:dyDescent="0.2">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439</v>
      </c>
      <c r="AN49" s="976" t="s">
        <v>473</v>
      </c>
      <c r="AO49" s="977"/>
      <c r="AP49" s="977"/>
      <c r="AQ49" s="977"/>
      <c r="AR49" s="978"/>
    </row>
    <row r="50" spans="1:44" ht="13" x14ac:dyDescent="0.2">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474</v>
      </c>
      <c r="AO50" s="983" t="s">
        <v>475</v>
      </c>
      <c r="AP50" s="984" t="s">
        <v>476</v>
      </c>
      <c r="AQ50" s="985" t="s">
        <v>477</v>
      </c>
      <c r="AR50" s="986" t="s">
        <v>478</v>
      </c>
    </row>
    <row r="51" spans="1:44" ht="13" x14ac:dyDescent="0.2">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479</v>
      </c>
      <c r="AL51" s="974"/>
      <c r="AM51" s="987">
        <v>2914290</v>
      </c>
      <c r="AN51" s="988">
        <v>110252</v>
      </c>
      <c r="AO51" s="989">
        <v>67.2</v>
      </c>
      <c r="AP51" s="990">
        <v>85173</v>
      </c>
      <c r="AQ51" s="991">
        <v>-4.3</v>
      </c>
      <c r="AR51" s="992">
        <v>71.5</v>
      </c>
    </row>
    <row r="52" spans="1:44" ht="13" x14ac:dyDescent="0.2">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480</v>
      </c>
      <c r="AM52" s="995">
        <v>948018</v>
      </c>
      <c r="AN52" s="996">
        <v>35865</v>
      </c>
      <c r="AO52" s="997">
        <v>41.5</v>
      </c>
      <c r="AP52" s="998">
        <v>43913</v>
      </c>
      <c r="AQ52" s="999">
        <v>-3.4</v>
      </c>
      <c r="AR52" s="1000">
        <v>44.9</v>
      </c>
    </row>
    <row r="53" spans="1:44" ht="13" x14ac:dyDescent="0.2">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481</v>
      </c>
      <c r="AL53" s="974"/>
      <c r="AM53" s="987">
        <v>4310288</v>
      </c>
      <c r="AN53" s="988">
        <v>166266</v>
      </c>
      <c r="AO53" s="989">
        <v>50.8</v>
      </c>
      <c r="AP53" s="990">
        <v>94081</v>
      </c>
      <c r="AQ53" s="991">
        <v>10.5</v>
      </c>
      <c r="AR53" s="992">
        <v>40.299999999999997</v>
      </c>
    </row>
    <row r="54" spans="1:44" ht="13" x14ac:dyDescent="0.2">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480</v>
      </c>
      <c r="AM54" s="995">
        <v>1455108</v>
      </c>
      <c r="AN54" s="996">
        <v>56130</v>
      </c>
      <c r="AO54" s="997">
        <v>56.5</v>
      </c>
      <c r="AP54" s="998">
        <v>48949</v>
      </c>
      <c r="AQ54" s="999">
        <v>11.5</v>
      </c>
      <c r="AR54" s="1000">
        <v>45</v>
      </c>
    </row>
    <row r="55" spans="1:44" ht="13" x14ac:dyDescent="0.2">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482</v>
      </c>
      <c r="AL55" s="974"/>
      <c r="AM55" s="987">
        <v>3173935</v>
      </c>
      <c r="AN55" s="988">
        <v>124546</v>
      </c>
      <c r="AO55" s="989">
        <v>-25.1</v>
      </c>
      <c r="AP55" s="990">
        <v>92632</v>
      </c>
      <c r="AQ55" s="991">
        <v>-1.5</v>
      </c>
      <c r="AR55" s="992">
        <v>-23.6</v>
      </c>
    </row>
    <row r="56" spans="1:44" ht="13" x14ac:dyDescent="0.2">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480</v>
      </c>
      <c r="AM56" s="995">
        <v>1469854</v>
      </c>
      <c r="AN56" s="996">
        <v>57678</v>
      </c>
      <c r="AO56" s="997">
        <v>2.8</v>
      </c>
      <c r="AP56" s="998">
        <v>47978</v>
      </c>
      <c r="AQ56" s="999">
        <v>-2</v>
      </c>
      <c r="AR56" s="1000">
        <v>4.8</v>
      </c>
    </row>
    <row r="57" spans="1:44" ht="13" x14ac:dyDescent="0.2">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483</v>
      </c>
      <c r="AL57" s="974"/>
      <c r="AM57" s="987">
        <v>1989564</v>
      </c>
      <c r="AN57" s="988">
        <v>78910</v>
      </c>
      <c r="AO57" s="989">
        <v>-36.6</v>
      </c>
      <c r="AP57" s="990">
        <v>96469</v>
      </c>
      <c r="AQ57" s="991">
        <v>4.0999999999999996</v>
      </c>
      <c r="AR57" s="992">
        <v>-40.700000000000003</v>
      </c>
    </row>
    <row r="58" spans="1:44" ht="13" x14ac:dyDescent="0.2">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480</v>
      </c>
      <c r="AM58" s="995">
        <v>800822</v>
      </c>
      <c r="AN58" s="996">
        <v>31762</v>
      </c>
      <c r="AO58" s="997">
        <v>-44.9</v>
      </c>
      <c r="AP58" s="998">
        <v>49775</v>
      </c>
      <c r="AQ58" s="999">
        <v>3.7</v>
      </c>
      <c r="AR58" s="1000">
        <v>-48.6</v>
      </c>
    </row>
    <row r="59" spans="1:44" ht="13" x14ac:dyDescent="0.2">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484</v>
      </c>
      <c r="AL59" s="974"/>
      <c r="AM59" s="987">
        <v>2440345</v>
      </c>
      <c r="AN59" s="988">
        <v>98596</v>
      </c>
      <c r="AO59" s="989">
        <v>24.9</v>
      </c>
      <c r="AP59" s="990">
        <v>85743</v>
      </c>
      <c r="AQ59" s="991">
        <v>-11.1</v>
      </c>
      <c r="AR59" s="992">
        <v>36</v>
      </c>
    </row>
    <row r="60" spans="1:44" ht="13" x14ac:dyDescent="0.2">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480</v>
      </c>
      <c r="AM60" s="995">
        <v>1618828</v>
      </c>
      <c r="AN60" s="996">
        <v>65405</v>
      </c>
      <c r="AO60" s="997">
        <v>105.9</v>
      </c>
      <c r="AP60" s="998">
        <v>45231</v>
      </c>
      <c r="AQ60" s="999">
        <v>-9.1</v>
      </c>
      <c r="AR60" s="1000">
        <v>115</v>
      </c>
    </row>
    <row r="61" spans="1:44" ht="13" x14ac:dyDescent="0.2">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485</v>
      </c>
      <c r="AL61" s="1001"/>
      <c r="AM61" s="1002">
        <v>2965684</v>
      </c>
      <c r="AN61" s="1003">
        <v>115714</v>
      </c>
      <c r="AO61" s="1004">
        <v>16.2</v>
      </c>
      <c r="AP61" s="1005">
        <v>90820</v>
      </c>
      <c r="AQ61" s="1006">
        <v>-0.5</v>
      </c>
      <c r="AR61" s="992">
        <v>16.7</v>
      </c>
    </row>
    <row r="62" spans="1:44" ht="13" x14ac:dyDescent="0.2">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480</v>
      </c>
      <c r="AM62" s="995">
        <v>1258526</v>
      </c>
      <c r="AN62" s="996">
        <v>49368</v>
      </c>
      <c r="AO62" s="997">
        <v>32.4</v>
      </c>
      <c r="AP62" s="998">
        <v>47169</v>
      </c>
      <c r="AQ62" s="999">
        <v>0.1</v>
      </c>
      <c r="AR62" s="1000">
        <v>32.299999999999997</v>
      </c>
    </row>
    <row r="63" spans="1:44" ht="13" x14ac:dyDescent="0.2">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ht="13" x14ac:dyDescent="0.2">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ht="13" x14ac:dyDescent="0.2">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ht="13" x14ac:dyDescent="0.2">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x14ac:dyDescent="0.2">
      <c r="AK67" s="890"/>
      <c r="AL67" s="890"/>
      <c r="AM67" s="890"/>
      <c r="AN67" s="890"/>
      <c r="AO67" s="890"/>
      <c r="AP67" s="890"/>
      <c r="AQ67" s="890"/>
      <c r="AR67" s="890"/>
      <c r="AS67" s="890"/>
      <c r="AT67" s="890"/>
    </row>
    <row r="68" spans="1:46" ht="13.5" hidden="1" customHeight="1" x14ac:dyDescent="0.2">
      <c r="AK68" s="890"/>
      <c r="AL68" s="890"/>
      <c r="AM68" s="890"/>
      <c r="AN68" s="890"/>
      <c r="AO68" s="890"/>
      <c r="AP68" s="890"/>
      <c r="AQ68" s="890"/>
      <c r="AR68" s="890"/>
    </row>
    <row r="69" spans="1:46" ht="13.5" hidden="1" customHeight="1" x14ac:dyDescent="0.2">
      <c r="AK69" s="890"/>
      <c r="AL69" s="890"/>
      <c r="AM69" s="890"/>
      <c r="AN69" s="890"/>
      <c r="AO69" s="890"/>
      <c r="AP69" s="890"/>
      <c r="AQ69" s="890"/>
      <c r="AR69" s="890"/>
    </row>
    <row r="70" spans="1:46" ht="13" hidden="1" x14ac:dyDescent="0.2">
      <c r="AK70" s="890"/>
      <c r="AL70" s="890"/>
      <c r="AM70" s="890"/>
      <c r="AN70" s="890"/>
      <c r="AO70" s="890"/>
      <c r="AP70" s="890"/>
      <c r="AQ70" s="890"/>
      <c r="AR70" s="890"/>
    </row>
    <row r="71" spans="1:46" ht="13" hidden="1" x14ac:dyDescent="0.2">
      <c r="AK71" s="890"/>
      <c r="AL71" s="890"/>
      <c r="AM71" s="890"/>
      <c r="AN71" s="890"/>
      <c r="AO71" s="890"/>
      <c r="AP71" s="890"/>
      <c r="AQ71" s="890"/>
      <c r="AR71" s="890"/>
    </row>
    <row r="72" spans="1:46" ht="13" hidden="1" x14ac:dyDescent="0.2">
      <c r="AK72" s="890"/>
      <c r="AL72" s="890"/>
      <c r="AM72" s="890"/>
      <c r="AN72" s="890"/>
      <c r="AO72" s="890"/>
      <c r="AP72" s="890"/>
      <c r="AQ72" s="890"/>
      <c r="AR72" s="890"/>
    </row>
    <row r="73" spans="1:46" ht="13" hidden="1" x14ac:dyDescent="0.2">
      <c r="AK73" s="890"/>
      <c r="AL73" s="890"/>
      <c r="AM73" s="890"/>
      <c r="AN73" s="890"/>
      <c r="AO73" s="890"/>
      <c r="AP73" s="890"/>
      <c r="AQ73" s="890"/>
      <c r="AR73" s="890"/>
    </row>
  </sheetData>
  <sheetProtection algorithmName="SHA-512" hashValue="yaH1Zn7BGktjnu+dXSKkWixBe5HfA5+/DgqiCfYlBVyfYE0AdDv7ojRQTU4CTAabG6OOdM5v+xAzMvjCrTJngg==" saltValue="aPpywb80WDNWzT7qprc8BA=="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7" zoomScale="85" zoomScaleNormal="85"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r3PIstcDUNqxOMnfyB2/qM5hZ2oYsZvFadopBKnK8o7wLtHvk4uxM8IA4+5hAzXMQhnTKk5mI4ebnZ9FX4JQvw==" saltValue="T90TVWsPgFUE/evL/bpW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85" zoomScaleNormal="85"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BDi5vztuIS9oKL9xbdwV+eMhP9bvVTS9ZzxVtNLFSRvCjyu4J2+WbADSyiOkgImcHzj4mXLJqtD5MJ4VNe67Yg==" saltValue="GbtMOBehN63DMBigGa91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2"/>
  <cols>
    <col min="1" max="1" width="8.26953125" style="1009" customWidth="1"/>
    <col min="2" max="16" width="14.6328125" style="1009" customWidth="1"/>
    <col min="17" max="16384" width="0" style="100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10"/>
      <c r="C45" s="1010"/>
      <c r="D45" s="1010"/>
      <c r="E45" s="1010"/>
      <c r="F45" s="1010"/>
      <c r="G45" s="1010"/>
      <c r="H45" s="1010"/>
      <c r="I45" s="1010"/>
      <c r="J45" s="1011" t="s">
        <v>486</v>
      </c>
    </row>
    <row r="46" spans="2:10" ht="29.25" customHeight="1" thickBot="1" x14ac:dyDescent="0.3">
      <c r="B46" s="1012" t="s">
        <v>24</v>
      </c>
      <c r="C46" s="1013"/>
      <c r="D46" s="1013"/>
      <c r="E46" s="1014" t="s">
        <v>487</v>
      </c>
      <c r="F46" s="1015" t="s">
        <v>3</v>
      </c>
      <c r="G46" s="1016" t="s">
        <v>4</v>
      </c>
      <c r="H46" s="1016" t="s">
        <v>5</v>
      </c>
      <c r="I46" s="1016" t="s">
        <v>6</v>
      </c>
      <c r="J46" s="1017" t="s">
        <v>7</v>
      </c>
    </row>
    <row r="47" spans="2:10" ht="57.75" customHeight="1" x14ac:dyDescent="0.2">
      <c r="B47" s="1018"/>
      <c r="C47" s="1019" t="s">
        <v>488</v>
      </c>
      <c r="D47" s="1019"/>
      <c r="E47" s="1020"/>
      <c r="F47" s="1021">
        <v>16.54</v>
      </c>
      <c r="G47" s="1022">
        <v>16.28</v>
      </c>
      <c r="H47" s="1022">
        <v>15.91</v>
      </c>
      <c r="I47" s="1022">
        <v>17.059999999999999</v>
      </c>
      <c r="J47" s="1023">
        <v>19.399999999999999</v>
      </c>
    </row>
    <row r="48" spans="2:10" ht="57.75" customHeight="1" x14ac:dyDescent="0.2">
      <c r="B48" s="1024"/>
      <c r="C48" s="1025" t="s">
        <v>489</v>
      </c>
      <c r="D48" s="1025"/>
      <c r="E48" s="1026"/>
      <c r="F48" s="1027">
        <v>14.8</v>
      </c>
      <c r="G48" s="1028">
        <v>8.49</v>
      </c>
      <c r="H48" s="1028">
        <v>11.25</v>
      </c>
      <c r="I48" s="1028">
        <v>13.02</v>
      </c>
      <c r="J48" s="1029">
        <v>14.17</v>
      </c>
    </row>
    <row r="49" spans="2:10" ht="57.75" customHeight="1" thickBot="1" x14ac:dyDescent="0.25">
      <c r="B49" s="1030"/>
      <c r="C49" s="1031" t="s">
        <v>490</v>
      </c>
      <c r="D49" s="1031"/>
      <c r="E49" s="1032"/>
      <c r="F49" s="1033">
        <v>2.15</v>
      </c>
      <c r="G49" s="1034" t="s">
        <v>491</v>
      </c>
      <c r="H49" s="1034">
        <v>2.96</v>
      </c>
      <c r="I49" s="1034">
        <v>4.3</v>
      </c>
      <c r="J49" s="1035">
        <v>2.88</v>
      </c>
    </row>
    <row r="50" spans="2:10" ht="13" x14ac:dyDescent="0.2"/>
  </sheetData>
  <sheetProtection algorithmName="SHA-512" hashValue="tw1aBp59+NOUNSJ4Q+hp4f9hjsaMdlP3PWWYXC/36JYC8gu6wMnx8gbFUDGk+a63PZX0snUAnERB7lQjW9Mplg==" saltValue="/zoOl3mFcmFW3qeApBae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2024-09-01T23:20:32Z</cp:lastPrinted>
  <dcterms:created xsi:type="dcterms:W3CDTF">2024-07-29T11:50:12Z</dcterms:created>
  <dcterms:modified xsi:type="dcterms:W3CDTF">2024-09-18T04:58:23Z</dcterms:modified>
  <cp:category/>
</cp:coreProperties>
</file>