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9"/>
  <workbookPr/>
  <mc:AlternateContent xmlns:mc="http://schemas.openxmlformats.org/markup-compatibility/2006">
    <mc:Choice Requires="x15">
      <x15ac:absPath xmlns:x15ac="http://schemas.microsoft.com/office/spreadsheetml/2010/11/ac" url="\\lgw-fs01\共有ファイル\財政\01_財政係\04　決算\05　公会計\R04決算\060819_【93（火）〆】令和４年度財政状況資料集の作成について（2回目・地方公会計関係）\02_回答\水俣市回答\"/>
    </mc:Choice>
  </mc:AlternateContent>
  <xr:revisionPtr revIDLastSave="0" documentId="13_ncr:1_{4907C39E-367A-4127-A706-8AB0E37E7D4D}" xr6:coauthVersionLast="36" xr6:coauthVersionMax="36" xr10:uidLastSave="{00000000-0000-0000-0000-000000000000}"/>
  <bookViews>
    <workbookView xWindow="0" yWindow="0" windowWidth="25065" windowHeight="11820" tabRatio="742"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C36" i="10"/>
  <c r="CO35" i="10"/>
  <c r="CO36" i="10" s="1"/>
  <c r="BE35" i="10"/>
  <c r="C35" i="10"/>
  <c r="CO34" i="10"/>
  <c r="BW34" i="10"/>
  <c r="BW35" i="10" s="1"/>
  <c r="BW36"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<sst xmlns="http://schemas.openxmlformats.org/spreadsheetml/2006/main" count="1139" uniqueCount="602">
  <si>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</si>
  <si>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</si>
  <si>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</si>
  <si>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</si>
  <si>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</si>
  <si>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</si>
  <si>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</si>
  <si>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</si>
  <si>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</si>
  <si>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</si>
  <si>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</si>
  <si>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</si>
  <si>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</si>
  <si>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</si>
  <si>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</si>
  <si>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</si>
  <si>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</si>
  <si>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</si>
  <si>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</si>
  <si>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</si>
  <si>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</si>
  <si>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</si>
  <si>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</si>
  <si>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</si>
  <si>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</si>
  <si>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</si>
  <si>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</si>
  <si>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</si>
  <si>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</si>
  <si>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</si>
  <si>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</si>
  <si>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</si>
  <si>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</si>
  <si>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</si>
  <si>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</si>
  <si>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</si>
  <si>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</si>
  <si>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</si>
  <si>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</si>
  <si>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</si>
  <si>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</si>
  <si>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</si>
  <si>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</si>
  <si>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</si>
  <si>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</si>
  <si>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</si>
  <si>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</si>
  <si>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</si>
  <si>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</si>
  <si>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</si>
  <si>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</si>
  <si>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</si>
  <si>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</si>
  <si>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</si>
  <si>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</si>
  <si>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</si>
  <si>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</si>
  <si>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</si>
  <si>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</si>
  <si>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</si>
  <si>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</si>
  <si>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</si>
  <si>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</si>
  <si>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</si>
  <si>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</si>
  <si>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</si>
  <si>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</si>
  <si>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</si>
  <si>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</si>
  <si>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</si>
  <si>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</si>
  <si>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</si>
  <si>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</si>
  <si>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</si>
  <si>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</si>
  <si>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</si>
  <si>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</si>
  <si>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</si>
  <si>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</si>
  <si>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</si>
  <si>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</si>
  <si>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</si>
  <si>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</si>
  <si>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</si>
  <si>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</si>
  <si>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</si>
  <si>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</si>
  <si>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</si>
  <si>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</si>
  <si>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</si>
  <si>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</si>
  <si>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</si>
  <si>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</si>
  <si>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</si>
  <si>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</si>
  <si>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</si>
  <si>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</si>
  <si>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</si>
  <si>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</si>
  <si>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</si>
  <si>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</si>
  <si>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</si>
  <si>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</si>
  <si>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</si>
  <si>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</si>
  <si>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</si>
  <si>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</si>
  <si>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</si>
  <si>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</si>
  <si>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</si>
  <si>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</si>
  <si>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</si>
  <si>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</si>
  <si>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</si>
  <si>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</si>
  <si>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</si>
  <si>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</si>
  <si>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</si>
  <si>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</si>
  <si>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</si>
  <si>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</si>
  <si>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</si>
  <si>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</si>
  <si>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</si>
  <si>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</si>
  <si>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</si>
  <si>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</si>
  <si>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</si>
  <si>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</si>
  <si>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</si>
  <si>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</si>
  <si>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</si>
  <si>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</si>
  <si>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</si>
  <si>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</si>
  <si>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</si>
  <si>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</si>
  <si>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</si>
  <si>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</si>
  <si>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</si>
  <si>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</si>
  <si>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</si>
  <si>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</si>
  <si>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</si>
  <si>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</si>
  <si>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</si>
  <si>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</si>
  <si>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</si>
  <si>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</si>
  <si>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</si>
  <si>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</si>
  <si>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</si>
  <si>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</si>
  <si>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</si>
  <si>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</si>
  <si>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</si>
  <si>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</si>
  <si>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</si>
  <si>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</si>
  <si>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</si>
  <si>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</si>
  <si>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</si>
  <si>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</si>
  <si>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</si>
  <si>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</si>
  <si>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</si>
  <si>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</si>
  <si>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</si>
  <si>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</si>
  <si>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</si>
  <si>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</si>
  <si>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</si>
  <si>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</si>
  <si>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</si>
  <si>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</si>
  <si>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</si>
  <si>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</si>
  <si>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</si>
  <si>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</si>
  <si>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</si>
  <si>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</si>
  <si>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</si>
  <si>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</si>
  <si>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</si>
  <si>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</si>
  <si>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</si>
  <si>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</si>
  <si>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</si>
  <si>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</si>
  <si>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</si>
  <si>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</si>
  <si>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</si>
  <si>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</si>
  <si>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</si>
  <si>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</si>
  <si>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</si>
  <si>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</si>
  <si>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</si>
  <si>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</si>
  <si>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</si>
  <si>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</si>
  <si>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</si>
  <si>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</si>
  <si>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</si>
  <si>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</si>
  <si>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</si>
  <si>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</si>
  <si>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</si>
  <si>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</si>
  <si>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</si>
  <si>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</si>
  <si>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</si>
  <si>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</si>
  <si>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</si>
  <si>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</si>
  <si>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</si>
  <si>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熊本県水俣市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</si>
  <si>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</si>
  <si>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</si>
  <si>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</si>
  <si>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</si>
  <si>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</si>
  <si>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</si>
  <si>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</si>
  <si>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</si>
  <si>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</si>
  <si>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</si>
  <si>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</si>
  <si>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</si>
  <si>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</si>
  <si>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</si>
  <si>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</si>
  <si>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</si>
  <si>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</si>
  <si>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</si>
  <si>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</si>
  <si>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</si>
  <si>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</si>
  <si>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</si>
  <si>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</si>
  <si>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</si>
  <si>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</si>
  <si>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</si>
  <si>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</si>
  <si>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</si>
  <si>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</si>
  <si>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</si>
  <si>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</si>
  <si>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</si>
  <si>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</si>
  <si>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</si>
  <si>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</si>
  <si>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</si>
  <si>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</si>
  <si>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</si>
  <si>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</si>
  <si>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</si>
  <si>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</si>
  <si>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</si>
  <si>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</si>
  <si>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</si>
  <si>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</si>
  <si>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</si>
  <si>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</si>
  <si>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</si>
  <si>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</si>
  <si>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</si>
  <si>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</si>
  <si>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</si>
  <si>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</si>
  <si>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</si>
  <si>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</si>
  <si>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</si>
  <si>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</si>
  <si>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</si>
  <si>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</si>
  <si>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</si>
  <si>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</si>
  <si>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</si>
  <si>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</si>
  <si>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</si>
  <si>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</si>
  <si>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</si>
  <si>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</si>
  <si>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</si>
  <si>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</si>
  <si>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</si>
  <si>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</si>
  <si>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</si>
  <si>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</si>
  <si>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</si>
  <si>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</si>
  <si>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</si>
  <si>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</si>
  <si>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</si>
  <si>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</si>
  <si>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</si>
  <si>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</si>
  <si>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</si>
  <si>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</si>
  <si>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</si>
  <si>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</si>
  <si>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</si>
  <si>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</si>
  <si>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</si>
  <si>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</si>
  <si>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</si>
  <si>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</si>
  <si>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</si>
  <si>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</si>
  <si>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</si>
  <si>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</si>
  <si>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</si>
  <si>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</si>
  <si>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</si>
  <si>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</si>
  <si>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</si>
  <si>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</si>
  <si>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</si>
  <si>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</si>
  <si>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</si>
  <si>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</si>
  <si>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</si>
  <si>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</si>
  <si>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</si>
  <si>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</si>
  <si>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</si>
  <si>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</si>
  <si>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</si>
  <si>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</si>
  <si>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</si>
  <si>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</si>
  <si>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</si>
  <si>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</si>
  <si>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</si>
  <si>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</si>
  <si>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</si>
  <si>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</si>
  <si>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</si>
  <si>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</si>
  <si>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</si>
  <si>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</si>
  <si>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</si>
  <si>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</si>
  <si>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</si>
  <si>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</si>
  <si>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</si>
  <si>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</si>
  <si>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</si>
  <si>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</si>
  <si>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</si>
  <si>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</si>
  <si>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</si>
  <si>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</si>
  <si>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</si>
  <si>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</si>
  <si>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</si>
  <si>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</si>
  <si>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</si>
  <si>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</si>
  <si>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</si>
  <si>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</si>
  <si>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</si>
  <si>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</si>
  <si>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</si>
  <si>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</si>
  <si>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</si>
  <si>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</si>
  <si>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</si>
  <si>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熊本県水俣市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</si>
  <si>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</si>
  <si>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</si>
  <si>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</si>
  <si>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</si>
  <si>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</si>
  <si>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</si>
  <si>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</si>
  <si>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</si>
  <si>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</si>
  <si>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</si>
  <si>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</si>
  <si>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</si>
  <si>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</si>
  <si>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</si>
  <si>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</si>
  <si>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</si>
  <si>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</si>
  <si>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</si>
  <si>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</si>
  <si>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</si>
  <si>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</si>
  <si>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</si>
  <si>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</si>
  <si>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</si>
  <si>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</si>
  <si>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</si>
  <si>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</si>
  <si>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</si>
  <si>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</si>
  <si>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</si>
  <si>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</si>
  <si>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</si>
  <si>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</si>
  <si>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</si>
  <si>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</si>
  <si>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</si>
  <si>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</si>
  <si>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</si>
  <si>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</si>
  <si>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</si>
  <si>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</si>
  <si>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</si>
  <si>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</si>
  <si>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</si>
  <si>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</si>
  <si>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</si>
  <si>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</si>
  <si>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</si>
  <si>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</si>
  <si>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</si>
  <si>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</si>
  <si>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</si>
  <si>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</si>
  <si>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</si>
  <si>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</si>
  <si>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</si>
  <si>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</si>
  <si>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</si>
  <si>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</si>
  <si>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</si>
  <si>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</si>
  <si>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</si>
  <si>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</si>
  <si>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</si>
  <si>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</si>
  <si>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</si>
  <si>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</si>
  <si>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</si>
  <si>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</si>
  <si>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</si>
  <si>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</si>
  <si>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</si>
  <si>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</si>
  <si>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</si>
  <si>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</si>
  <si>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</si>
  <si>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</si>
  <si>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</si>
  <si>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</si>
  <si>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</si>
  <si>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</si>
  <si>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</si>
  <si>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</si>
  <si>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</si>
  <si>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</si>
  <si>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</si>
  <si>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</si>
  <si>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</si>
  <si>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</si>
  <si>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</si>
  <si>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</si>
  <si>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</si>
  <si>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</si>
  <si>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</si>
  <si>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</si>
  <si>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</si>
  <si>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</si>
  <si>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</si>
  <si>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水俣市公共下水道事業会計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</si>
  <si>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</si>
  <si>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</si>
  <si>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水俣市病院事業会計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</si>
  <si>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</si>
  <si>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水俣市水道事業会計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</si>
  <si>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</si>
  <si>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</si>
  <si>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</si>
  <si>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</si>
  <si>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</si>
  <si>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</si>
  <si>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</si>
  <si>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</si>
  <si>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</si>
  <si>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</si>
  <si>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</si>
  <si>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</si>
  <si>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</si>
  <si>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</si>
  <si>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</si>
  <si>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</si>
  <si>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</si>
  <si>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</si>
  <si>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</si>
  <si>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</si>
  <si>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</si>
  <si>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</si>
  <si>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</si>
  <si>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</si>
  <si>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</si>
  <si>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</si>
  <si>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</si>
  <si>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</si>
  <si>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</si>
  <si>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</si>
  <si>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</si>
  <si>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</si>
  <si>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</si>
  <si>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</si>
  <si>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</si>
  <si>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</si>
  <si>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</si>
  <si>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</si>
  <si>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</si>
  <si>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</si>
  <si>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</si>
  <si>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</si>
  <si>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</si>
  <si>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</si>
  <si>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</si>
  <si>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</si>
  <si>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</si>
  <si>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</si>
  <si>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</si>
  <si>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</si>
  <si>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</si>
  <si>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</si>
  <si>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</si>
  <si>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</si>
  <si>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</si>
  <si>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</si>
  <si>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</si>
  <si>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</si>
  <si>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</si>
  <si>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</si>
  <si>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</si>
  <si>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</si>
  <si>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</si>
  <si>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</si>
  <si>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</si>
  <si>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</si>
  <si>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</si>
  <si>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</si>
  <si>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</si>
  <si>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</si>
  <si>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</si>
  <si>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</si>
  <si>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</si>
  <si>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</si>
  <si>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</si>
  <si>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</si>
  <si>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</si>
  <si>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</si>
  <si>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</si>
  <si>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</si>
  <si>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</si>
  <si>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</si>
  <si>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</si>
  <si>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</si>
  <si>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</si>
  <si>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</si>
  <si>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</si>
  <si>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9.39</t>
  </si>
  <si>
    <t>▲ 7.16</t>
  </si>
  <si>
    <t>▲ 0.19</t>
  </si>
  <si>
    <t>病院事業会計</t>
  </si>
  <si>
    <t>一般会計</t>
  </si>
  <si>
    <t>水道事業会計</t>
  </si>
  <si>
    <t>介護保険特別会計</t>
  </si>
  <si>
    <t>国民健康保険事業特別会計</t>
  </si>
  <si>
    <t>公共下水道事業会計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</si>
  <si>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</si>
  <si>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</si>
  <si>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</si>
  <si>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</si>
  <si>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</si>
  <si>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</si>
  <si>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</si>
  <si>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</si>
  <si>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</si>
  <si>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</si>
  <si>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水俣芦北広域行政事務組合</t>
    <rPh sb="0" eb="4">
      <t>ミナマタアシキタ</t>
    </rPh>
    <rPh sb="4" eb="6">
      <t>コウイキ</t>
    </rPh>
    <rPh sb="6" eb="8">
      <t>ギョウセイ</t>
    </rPh>
    <rPh sb="8" eb="10">
      <t>ジム</t>
    </rPh>
    <rPh sb="10" eb="12">
      <t>クミアイ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</si>
  <si>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20">
      <t>イッパンカイケイ</t>
    </rPh>
    <phoneticPr fontId="2"/>
  </si>
  <si>
    <t>熊本県後期高齢者医療連合
（後期高齢者医療特別会計）</t>
    <rPh sb="0" eb="3">
      <t>クマモトケン</t>
    </rPh>
    <rPh sb="3" eb="5">
      <t>コウキ</t>
    </rPh>
    <rPh sb="5" eb="7">
      <t>コウレイ</t>
    </rPh>
    <rPh sb="7" eb="8">
      <t>シャ</t>
    </rPh>
    <rPh sb="8" eb="10">
      <t>イリョウ</t>
    </rPh>
    <rPh sb="10" eb="12">
      <t>レンゴウ</t>
    </rPh>
    <rPh sb="14" eb="19">
      <t>コウキコウレイシャ</t>
    </rPh>
    <rPh sb="19" eb="23">
      <t>イリョウトクベツ</t>
    </rPh>
    <rPh sb="23" eb="25">
      <t>カイケイ</t>
    </rPh>
    <phoneticPr fontId="2"/>
  </si>
  <si>
    <t>水俣市振興公社</t>
    <rPh sb="0" eb="3">
      <t>ミナマタシ</t>
    </rPh>
    <rPh sb="3" eb="7">
      <t>シンコウコウシャ</t>
    </rPh>
    <phoneticPr fontId="2"/>
  </si>
  <si>
    <t>株式会社みなまた</t>
    <rPh sb="0" eb="4">
      <t>カブシキガイシャ</t>
    </rPh>
    <phoneticPr fontId="2"/>
  </si>
  <si>
    <t>水俣市土地開発公社</t>
    <rPh sb="0" eb="3">
      <t>ミナマタシ</t>
    </rPh>
    <rPh sb="3" eb="9">
      <t>トチカイハツコウシャ</t>
    </rPh>
    <phoneticPr fontId="2"/>
  </si>
  <si>
    <t>公共施設整備基金</t>
    <rPh sb="0" eb="4">
      <t>コウキョウシセツ</t>
    </rPh>
    <rPh sb="4" eb="6">
      <t>セイビ</t>
    </rPh>
    <rPh sb="6" eb="8">
      <t>キキン</t>
    </rPh>
    <phoneticPr fontId="2"/>
  </si>
  <si>
    <t>ふるさと創生基金</t>
    <rPh sb="4" eb="6">
      <t>ソウセイ</t>
    </rPh>
    <rPh sb="6" eb="8">
      <t>キキン</t>
    </rPh>
    <phoneticPr fontId="5"/>
  </si>
  <si>
    <t>社会福祉振興基金</t>
    <rPh sb="0" eb="4">
      <t>シャカイフクシ</t>
    </rPh>
    <rPh sb="4" eb="8">
      <t>シンコウキキン</t>
    </rPh>
    <phoneticPr fontId="2"/>
  </si>
  <si>
    <t>森林経営管理基金</t>
    <rPh sb="0" eb="2">
      <t>シンリン</t>
    </rPh>
    <rPh sb="2" eb="4">
      <t>ケイエイ</t>
    </rPh>
    <rPh sb="4" eb="6">
      <t>カンリ</t>
    </rPh>
    <rPh sb="6" eb="8">
      <t>キキン</t>
    </rPh>
    <phoneticPr fontId="2"/>
  </si>
  <si>
    <t>九州新幹線渇水等被害対策基金</t>
    <rPh sb="0" eb="5">
      <t>キュウシュウシンカンセン</t>
    </rPh>
    <rPh sb="5" eb="7">
      <t>カッスイ</t>
    </rPh>
    <rPh sb="7" eb="8">
      <t>トウ</t>
    </rPh>
    <rPh sb="8" eb="10">
      <t>ヒガイ</t>
    </rPh>
    <rPh sb="10" eb="12">
      <t>タイサク</t>
    </rPh>
    <rPh sb="12" eb="1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</si>
  <si>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</si>
  <si>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</si>
  <si>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</si>
  <si>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</si>
  <si>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</si>
  <si>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</si>
  <si>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</si>
  <si>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</si>
  <si>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</si>
  <si>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将来負担比率は、前年度と比較すると財政調整基金等の積立てにより充当可能財源等が増加したため低下し、類似団体内平均値とほぼ同じ数値となった。
　老朽化により大規模改修を必要とする施設も多いため、必要な大型事業は実施しつつ、将来負担比率が大きく増加しないように新発債の発行を償還額以下に抑えるなど、地方債残高の減少に取り組んでいく必要がある。</t>
    <rPh sb="1" eb="5">
      <t>ショウライフタン</t>
    </rPh>
    <rPh sb="5" eb="7">
      <t>ヒリツ</t>
    </rPh>
    <rPh sb="9" eb="12">
      <t>ゼンネンド</t>
    </rPh>
    <rPh sb="13" eb="15">
      <t>ヒカク</t>
    </rPh>
    <rPh sb="18" eb="22">
      <t>ザイセイチョウセイ</t>
    </rPh>
    <rPh sb="22" eb="24">
      <t>キキン</t>
    </rPh>
    <rPh sb="24" eb="25">
      <t>トウ</t>
    </rPh>
    <rPh sb="26" eb="28">
      <t>ツミタテ</t>
    </rPh>
    <rPh sb="32" eb="34">
      <t>ジュウトウ</t>
    </rPh>
    <rPh sb="34" eb="36">
      <t>カノウ</t>
    </rPh>
    <rPh sb="36" eb="38">
      <t>ザイゲン</t>
    </rPh>
    <rPh sb="38" eb="39">
      <t>トウ</t>
    </rPh>
    <rPh sb="40" eb="42">
      <t>ゾウカ</t>
    </rPh>
    <rPh sb="46" eb="48">
      <t>テイカ</t>
    </rPh>
    <rPh sb="50" eb="52">
      <t>ルイジ</t>
    </rPh>
    <rPh sb="52" eb="54">
      <t>ダンタイ</t>
    </rPh>
    <rPh sb="54" eb="55">
      <t>ナイ</t>
    </rPh>
    <rPh sb="55" eb="58">
      <t>ヘイキンチ</t>
    </rPh>
    <rPh sb="61" eb="62">
      <t>オナ</t>
    </rPh>
    <rPh sb="63" eb="65">
      <t>スウチ</t>
    </rPh>
    <phoneticPr fontId="5"/>
  </si>
  <si>
    <t>実質公債費比率は、依然として類似団体内平均値と比較して高い数値となっているが低下傾向にある。実質公債費比率の低下は、災害復旧費等に係る基準財政需要額の増加が主な要因である。
今後も大型事業の実施に伴う地方債の発行は必要不可欠となる。将来負担比率、実質公債費比率ともに大きく上昇しないように新発債の発行を償還額以下に抑えるなど、地方債残高の減少に取り組んでいく必要がある。</t>
    <rPh sb="0" eb="2">
      <t>ジッシツ</t>
    </rPh>
    <rPh sb="2" eb="5">
      <t>コウサイヒ</t>
    </rPh>
    <rPh sb="5" eb="7">
      <t>ヒリツ</t>
    </rPh>
    <rPh sb="9" eb="11">
      <t>イゼン</t>
    </rPh>
    <rPh sb="14" eb="22">
      <t>ルイジダンタイナイヘイキンチ</t>
    </rPh>
    <rPh sb="23" eb="25">
      <t>ヒカク</t>
    </rPh>
    <rPh sb="27" eb="28">
      <t>タカ</t>
    </rPh>
    <rPh sb="29" eb="31">
      <t>スウチ</t>
    </rPh>
    <rPh sb="38" eb="40">
      <t>テイカ</t>
    </rPh>
    <rPh sb="40" eb="42">
      <t>ケイコウ</t>
    </rPh>
    <rPh sb="46" eb="48">
      <t>ジッシツ</t>
    </rPh>
    <rPh sb="48" eb="51">
      <t>コウサイヒ</t>
    </rPh>
    <rPh sb="51" eb="53">
      <t>ヒリツ</t>
    </rPh>
    <rPh sb="54" eb="56">
      <t>テイカ</t>
    </rPh>
    <rPh sb="58" eb="60">
      <t>サイガイ</t>
    </rPh>
    <rPh sb="60" eb="62">
      <t>フッキュウ</t>
    </rPh>
    <rPh sb="62" eb="63">
      <t>ヒ</t>
    </rPh>
    <rPh sb="63" eb="64">
      <t>トウ</t>
    </rPh>
    <rPh sb="65" eb="66">
      <t>カカ</t>
    </rPh>
    <rPh sb="67" eb="69">
      <t>キジュン</t>
    </rPh>
    <rPh sb="69" eb="71">
      <t>ザイセイ</t>
    </rPh>
    <rPh sb="71" eb="73">
      <t>ジュヨウ</t>
    </rPh>
    <rPh sb="73" eb="74">
      <t>ガク</t>
    </rPh>
    <rPh sb="75" eb="77">
      <t>ゾウカ</t>
    </rPh>
    <rPh sb="78" eb="79">
      <t>オモ</t>
    </rPh>
    <rPh sb="80" eb="82">
      <t>ヨウイン</t>
    </rPh>
    <rPh sb="136" eb="138">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</si>
</sst>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7D149D-E606-4FE8-BA97-45209E8E780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9C02-4C93-BACB-14BA0CB56D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50918</c:v>
                </c:pt>
                <c:pt idx="1">
                  <c:v>84514</c:v>
                </c:pt>
                <c:pt idx="2">
                  <c:v>97591</c:v>
                </c:pt>
                <c:pt idx="3">
                  <c:v>88287</c:v>
                </c:pt>
                <c:pt idx="4">
                  <c:v>60647</c:v>
                </c:pt>
              </c:numCache>
            </c:numRef>
          </c:val>
          <c:smooth val="0"/>
          <c:extLst>
            <c:ext xmlns:c16="http://schemas.microsoft.com/office/drawing/2014/chart" uri="{C3380CC4-5D6E-409C-BE32-E72D297353CC}">
              <c16:uniqueId val="{00000001-9C02-4C93-BACB-14BA0CB56D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1.33</c:v>
                </c:pt>
                <c:pt idx="1">
                  <c:v>2.86</c:v>
                </c:pt>
                <c:pt idx="2">
                  <c:v>3.78</c:v>
                </c:pt>
                <c:pt idx="3">
                  <c:v>12.43</c:v>
                </c:pt>
                <c:pt idx="4">
                  <c:v>12.54</c:v>
                </c:pt>
              </c:numCache>
            </c:numRef>
          </c:val>
          <c:extLst>
            <c:ext xmlns:c16="http://schemas.microsoft.com/office/drawing/2014/chart" uri="{C3380CC4-5D6E-409C-BE32-E72D297353CC}">
              <c16:uniqueId val="{00000000-EEC6-4344-9F9F-F73A783836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14.7</c:v>
                </c:pt>
                <c:pt idx="1">
                  <c:v>6.82</c:v>
                </c:pt>
                <c:pt idx="2">
                  <c:v>6.85</c:v>
                </c:pt>
                <c:pt idx="3">
                  <c:v>8.2799999999999994</c:v>
                </c:pt>
                <c:pt idx="4">
                  <c:v>17.2</c:v>
                </c:pt>
              </c:numCache>
            </c:numRef>
          </c:val>
          <c:extLst>
            <c:ext xmlns:c16="http://schemas.microsoft.com/office/drawing/2014/chart" uri="{C3380CC4-5D6E-409C-BE32-E72D297353CC}">
              <c16:uniqueId val="{00000001-EEC6-4344-9F9F-F73A783836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-9.39</c:v>
                </c:pt>
                <c:pt idx="1">
                  <c:v>-7.16</c:v>
                </c:pt>
                <c:pt idx="2">
                  <c:v>-0.19</c:v>
                </c:pt>
                <c:pt idx="3">
                  <c:v>8.86</c:v>
                </c:pt>
                <c:pt idx="4">
                  <c:v>0.79</c:v>
                </c:pt>
              </c:numCache>
            </c:numRef>
          </c:val>
          <c:smooth val="0"/>
          <c:extLst>
            <c:ext xmlns:c16="http://schemas.microsoft.com/office/drawing/2014/chart" uri="{C3380CC4-5D6E-409C-BE32-E72D297353CC}">
              <c16:uniqueId val="{00000002-EEC6-4344-9F9F-F73A783836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7.0000000000000007E-2</c:v>
                </c:pt>
                <c:pt idx="4">
                  <c:v>0</c:v>
                </c:pt>
                <c:pt idx="5">
                  <c:v>0</c:v>
                </c:pt>
                <c:pt idx="6">
                  <c:v>0</c:v>
                </c:pt>
                <c:pt idx="7">
                  <c:v>0</c:v>
                </c:pt>
                <c:pt idx="8">
                  <c:v>0</c:v>
                </c:pt>
                <c:pt idx="9">
                  <c:v>0</c:v>
                </c:pt>
              </c:numCache>
            </c:numRef>
          </c:val>
          <c:extLst>
            <c:ext xmlns:c16="http://schemas.microsoft.com/office/drawing/2014/chart" uri="{C3380CC4-5D6E-409C-BE32-E72D297353CC}">
              <c16:uniqueId val="{00000000-E878-4AB3-9482-BE61E2C511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78-4AB3-9482-BE61E2C511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78-4AB3-9482-BE61E2C5119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0.01</c:v>
                </c:pt>
              </c:numCache>
            </c:numRef>
          </c:val>
          <c:extLst>
            <c:ext xmlns:c16="http://schemas.microsoft.com/office/drawing/2014/chart" uri="{C3380CC4-5D6E-409C-BE32-E72D297353CC}">
              <c16:uniqueId val="{00000003-E878-4AB3-9482-BE61E2C5119E}"/>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0.02</c:v>
                </c:pt>
                <c:pt idx="8">
                  <c:v>#N/A</c:v>
                </c:pt>
                <c:pt idx="9">
                  <c:v>0.12</c:v>
                </c:pt>
              </c:numCache>
            </c:numRef>
          </c:val>
          <c:extLst>
            <c:ext xmlns:c16="http://schemas.microsoft.com/office/drawing/2014/chart" uri="{C3380CC4-5D6E-409C-BE32-E72D297353CC}">
              <c16:uniqueId val="{00000004-E878-4AB3-9482-BE61E2C5119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16.02</c:v>
                </c:pt>
                <c:pt idx="2">
                  <c:v>#N/A</c:v>
                </c:pt>
                <c:pt idx="3">
                  <c:v>15.46</c:v>
                </c:pt>
                <c:pt idx="4">
                  <c:v>#N/A</c:v>
                </c:pt>
                <c:pt idx="5">
                  <c:v>14.19</c:v>
                </c:pt>
                <c:pt idx="6">
                  <c:v>#N/A</c:v>
                </c:pt>
                <c:pt idx="7">
                  <c:v>1.02</c:v>
                </c:pt>
                <c:pt idx="8">
                  <c:v>#N/A</c:v>
                </c:pt>
                <c:pt idx="9">
                  <c:v>0.69</c:v>
                </c:pt>
              </c:numCache>
            </c:numRef>
          </c:val>
          <c:extLst>
            <c:ext xmlns:c16="http://schemas.microsoft.com/office/drawing/2014/chart" uri="{C3380CC4-5D6E-409C-BE32-E72D297353CC}">
              <c16:uniqueId val="{00000005-E878-4AB3-9482-BE61E2C5119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c:v>
                </c:pt>
                <c:pt idx="2">
                  <c:v>#N/A</c:v>
                </c:pt>
                <c:pt idx="3">
                  <c:v>3.01</c:v>
                </c:pt>
                <c:pt idx="4">
                  <c:v>#N/A</c:v>
                </c:pt>
                <c:pt idx="5">
                  <c:v>3.41</c:v>
                </c:pt>
                <c:pt idx="6">
                  <c:v>#N/A</c:v>
                </c:pt>
                <c:pt idx="7">
                  <c:v>3.63</c:v>
                </c:pt>
                <c:pt idx="8">
                  <c:v>#N/A</c:v>
                </c:pt>
                <c:pt idx="9">
                  <c:v>1.91</c:v>
                </c:pt>
              </c:numCache>
            </c:numRef>
          </c:val>
          <c:extLst>
            <c:ext xmlns:c16="http://schemas.microsoft.com/office/drawing/2014/chart" uri="{C3380CC4-5D6E-409C-BE32-E72D297353CC}">
              <c16:uniqueId val="{00000006-E878-4AB3-9482-BE61E2C5119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5.96</c:v>
                </c:pt>
                <c:pt idx="2">
                  <c:v>#N/A</c:v>
                </c:pt>
                <c:pt idx="3">
                  <c:v>7.97</c:v>
                </c:pt>
                <c:pt idx="4">
                  <c:v>#N/A</c:v>
                </c:pt>
                <c:pt idx="5">
                  <c:v>8.2799999999999994</c:v>
                </c:pt>
                <c:pt idx="6">
                  <c:v>#N/A</c:v>
                </c:pt>
                <c:pt idx="7">
                  <c:v>8.08</c:v>
                </c:pt>
                <c:pt idx="8">
                  <c:v>#N/A</c:v>
                </c:pt>
                <c:pt idx="9">
                  <c:v>9.0399999999999991</c:v>
                </c:pt>
              </c:numCache>
            </c:numRef>
          </c:val>
          <c:extLst>
            <c:ext xmlns:c16="http://schemas.microsoft.com/office/drawing/2014/chart" uri="{C3380CC4-5D6E-409C-BE32-E72D297353CC}">
              <c16:uniqueId val="{00000007-E878-4AB3-9482-BE61E2C5119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c:v>
                </c:pt>
                <c:pt idx="2">
                  <c:v>#N/A</c:v>
                </c:pt>
                <c:pt idx="3">
                  <c:v>2.85</c:v>
                </c:pt>
                <c:pt idx="4">
                  <c:v>#N/A</c:v>
                </c:pt>
                <c:pt idx="5">
                  <c:v>3.78</c:v>
                </c:pt>
                <c:pt idx="6">
                  <c:v>#N/A</c:v>
                </c:pt>
                <c:pt idx="7">
                  <c:v>12.42</c:v>
                </c:pt>
                <c:pt idx="8">
                  <c:v>#N/A</c:v>
                </c:pt>
                <c:pt idx="9">
                  <c:v>12.53</c:v>
                </c:pt>
              </c:numCache>
            </c:numRef>
          </c:val>
          <c:extLst>
            <c:ext xmlns:c16="http://schemas.microsoft.com/office/drawing/2014/chart" uri="{C3380CC4-5D6E-409C-BE32-E72D297353CC}">
              <c16:uniqueId val="{00000008-E878-4AB3-9482-BE61E2C5119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52.56</c:v>
                </c:pt>
                <c:pt idx="2">
                  <c:v>#N/A</c:v>
                </c:pt>
                <c:pt idx="3">
                  <c:v>57.47</c:v>
                </c:pt>
                <c:pt idx="4">
                  <c:v>#N/A</c:v>
                </c:pt>
                <c:pt idx="5">
                  <c:v>65.17</c:v>
                </c:pt>
                <c:pt idx="6">
                  <c:v>#N/A</c:v>
                </c:pt>
                <c:pt idx="7">
                  <c:v>73.52</c:v>
                </c:pt>
                <c:pt idx="8">
                  <c:v>#N/A</c:v>
                </c:pt>
                <c:pt idx="9">
                  <c:v>83.95</c:v>
                </c:pt>
              </c:numCache>
            </c:numRef>
          </c:val>
          <c:extLst>
            <c:ext xmlns:c16="http://schemas.microsoft.com/office/drawing/2014/chart" uri="{C3380CC4-5D6E-409C-BE32-E72D297353CC}">
              <c16:uniqueId val="{00000009-E878-4AB3-9482-BE61E2C511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1576</c:v>
                </c:pt>
                <c:pt idx="5">
                  <c:v>1495</c:v>
                </c:pt>
                <c:pt idx="8">
                  <c:v>1484</c:v>
                </c:pt>
                <c:pt idx="11">
                  <c:v>1635</c:v>
                </c:pt>
                <c:pt idx="14">
                  <c:v>1744</c:v>
                </c:pt>
              </c:numCache>
            </c:numRef>
          </c:val>
          <c:extLst>
            <c:ext xmlns:c16="http://schemas.microsoft.com/office/drawing/2014/chart" uri="{C3380CC4-5D6E-409C-BE32-E72D297353CC}">
              <c16:uniqueId val="{00000000-1CBC-441B-A422-CB07FDE6C4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BC-441B-A422-CB07FDE6C4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BC-441B-A422-CB07FDE6C4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3-1CBC-441B-A422-CB07FDE6C4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747</c:v>
                </c:pt>
                <c:pt idx="3">
                  <c:v>652</c:v>
                </c:pt>
                <c:pt idx="6">
                  <c:v>557</c:v>
                </c:pt>
                <c:pt idx="9">
                  <c:v>560</c:v>
                </c:pt>
                <c:pt idx="12">
                  <c:v>577</c:v>
                </c:pt>
              </c:numCache>
            </c:numRef>
          </c:val>
          <c:extLst>
            <c:ext xmlns:c16="http://schemas.microsoft.com/office/drawing/2014/chart" uri="{C3380CC4-5D6E-409C-BE32-E72D297353CC}">
              <c16:uniqueId val="{00000004-1CBC-441B-A422-CB07FDE6C4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BC-441B-A422-CB07FDE6C4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BC-441B-A422-CB07FDE6C4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1540</c:v>
                </c:pt>
                <c:pt idx="3">
                  <c:v>1593</c:v>
                </c:pt>
                <c:pt idx="6">
                  <c:v>1639</c:v>
                </c:pt>
                <c:pt idx="9">
                  <c:v>1656</c:v>
                </c:pt>
                <c:pt idx="12">
                  <c:v>1895</c:v>
                </c:pt>
              </c:numCache>
            </c:numRef>
          </c:val>
          <c:extLst>
            <c:ext xmlns:c16="http://schemas.microsoft.com/office/drawing/2014/chart" uri="{C3380CC4-5D6E-409C-BE32-E72D297353CC}">
              <c16:uniqueId val="{00000007-1CBC-441B-A422-CB07FDE6C4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711</c:v>
                </c:pt>
                <c:pt idx="2">
                  <c:v>#N/A</c:v>
                </c:pt>
                <c:pt idx="3">
                  <c:v>#N/A</c:v>
                </c:pt>
                <c:pt idx="4">
                  <c:v>750</c:v>
                </c:pt>
                <c:pt idx="5">
                  <c:v>#N/A</c:v>
                </c:pt>
                <c:pt idx="6">
                  <c:v>#N/A</c:v>
                </c:pt>
                <c:pt idx="7">
                  <c:v>712</c:v>
                </c:pt>
                <c:pt idx="8">
                  <c:v>#N/A</c:v>
                </c:pt>
                <c:pt idx="9">
                  <c:v>#N/A</c:v>
                </c:pt>
                <c:pt idx="10">
                  <c:v>581</c:v>
                </c:pt>
                <c:pt idx="11">
                  <c:v>#N/A</c:v>
                </c:pt>
                <c:pt idx="12">
                  <c:v>#N/A</c:v>
                </c:pt>
                <c:pt idx="13">
                  <c:v>731</c:v>
                </c:pt>
                <c:pt idx="14">
                  <c:v>#N/A</c:v>
                </c:pt>
              </c:numCache>
            </c:numRef>
          </c:val>
          <c:smooth val="0"/>
          <c:extLst>
            <c:ext xmlns:c16="http://schemas.microsoft.com/office/drawing/2014/chart" uri="{C3380CC4-5D6E-409C-BE32-E72D297353CC}">
              <c16:uniqueId val="{00000008-1CBC-441B-A422-CB07FDE6C4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13047</c:v>
                </c:pt>
                <c:pt idx="5">
                  <c:v>13246</c:v>
                </c:pt>
                <c:pt idx="8">
                  <c:v>14914</c:v>
                </c:pt>
                <c:pt idx="11">
                  <c:v>16660</c:v>
                </c:pt>
                <c:pt idx="14">
                  <c:v>15880</c:v>
                </c:pt>
              </c:numCache>
            </c:numRef>
          </c:val>
          <c:extLst>
            <c:ext xmlns:c16="http://schemas.microsoft.com/office/drawing/2014/chart" uri="{C3380CC4-5D6E-409C-BE32-E72D297353CC}">
              <c16:uniqueId val="{00000000-3141-4C61-8C24-EBA6F80AB0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1690</c:v>
                </c:pt>
                <c:pt idx="5">
                  <c:v>1614</c:v>
                </c:pt>
                <c:pt idx="8">
                  <c:v>1342</c:v>
                </c:pt>
                <c:pt idx="11">
                  <c:v>1132</c:v>
                </c:pt>
                <c:pt idx="14">
                  <c:v>968</c:v>
                </c:pt>
              </c:numCache>
            </c:numRef>
          </c:val>
          <c:extLst>
            <c:ext xmlns:c16="http://schemas.microsoft.com/office/drawing/2014/chart" uri="{C3380CC4-5D6E-409C-BE32-E72D297353CC}">
              <c16:uniqueId val="{00000001-3141-4C61-8C24-EBA6F80AB0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3954</c:v>
                </c:pt>
                <c:pt idx="5">
                  <c:v>3325</c:v>
                </c:pt>
                <c:pt idx="8">
                  <c:v>3214</c:v>
                </c:pt>
                <c:pt idx="11">
                  <c:v>4874</c:v>
                </c:pt>
                <c:pt idx="14">
                  <c:v>5913</c:v>
                </c:pt>
              </c:numCache>
            </c:numRef>
          </c:val>
          <c:extLst>
            <c:ext xmlns:c16="http://schemas.microsoft.com/office/drawing/2014/chart" uri="{C3380CC4-5D6E-409C-BE32-E72D297353CC}">
              <c16:uniqueId val="{00000002-3141-4C61-8C24-EBA6F80AB0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41-4C61-8C24-EBA6F80AB0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41-4C61-8C24-EBA6F80AB0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41-4C61-8C24-EBA6F80AB0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2040</c:v>
                </c:pt>
                <c:pt idx="3">
                  <c:v>2031</c:v>
                </c:pt>
                <c:pt idx="6">
                  <c:v>1810</c:v>
                </c:pt>
                <c:pt idx="9">
                  <c:v>1792</c:v>
                </c:pt>
                <c:pt idx="12">
                  <c:v>1888</c:v>
                </c:pt>
              </c:numCache>
            </c:numRef>
          </c:val>
          <c:extLst>
            <c:ext xmlns:c16="http://schemas.microsoft.com/office/drawing/2014/chart" uri="{C3380CC4-5D6E-409C-BE32-E72D297353CC}">
              <c16:uniqueId val="{00000006-3141-4C61-8C24-EBA6F80AB0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9</c:v>
                </c:pt>
                <c:pt idx="9">
                  <c:v>10</c:v>
                </c:pt>
                <c:pt idx="12">
                  <c:v>8</c:v>
                </c:pt>
              </c:numCache>
            </c:numRef>
          </c:val>
          <c:extLst>
            <c:ext xmlns:c16="http://schemas.microsoft.com/office/drawing/2014/chart" uri="{C3380CC4-5D6E-409C-BE32-E72D297353CC}">
              <c16:uniqueId val="{00000007-3141-4C61-8C24-EBA6F80AB0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4594</c:v>
                </c:pt>
                <c:pt idx="3">
                  <c:v>4083</c:v>
                </c:pt>
                <c:pt idx="6">
                  <c:v>4031</c:v>
                </c:pt>
                <c:pt idx="9">
                  <c:v>3680</c:v>
                </c:pt>
                <c:pt idx="12">
                  <c:v>3358</c:v>
                </c:pt>
              </c:numCache>
            </c:numRef>
          </c:val>
          <c:extLst>
            <c:ext xmlns:c16="http://schemas.microsoft.com/office/drawing/2014/chart" uri="{C3380CC4-5D6E-409C-BE32-E72D297353CC}">
              <c16:uniqueId val="{00000008-3141-4C61-8C24-EBA6F80AB0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41-4C61-8C24-EBA6F80AB0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14956</c:v>
                </c:pt>
                <c:pt idx="3">
                  <c:v>15536</c:v>
                </c:pt>
                <c:pt idx="6">
                  <c:v>17182</c:v>
                </c:pt>
                <c:pt idx="9">
                  <c:v>19602</c:v>
                </c:pt>
                <c:pt idx="12">
                  <c:v>18589</c:v>
                </c:pt>
              </c:numCache>
            </c:numRef>
          </c:val>
          <c:extLst>
            <c:ext xmlns:c16="http://schemas.microsoft.com/office/drawing/2014/chart" uri="{C3380CC4-5D6E-409C-BE32-E72D297353CC}">
              <c16:uniqueId val="{0000000A-3141-4C61-8C24-EBA6F80AB0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2898</c:v>
                </c:pt>
                <c:pt idx="2">
                  <c:v>#N/A</c:v>
                </c:pt>
                <c:pt idx="3">
                  <c:v>#N/A</c:v>
                </c:pt>
                <c:pt idx="4">
                  <c:v>3466</c:v>
                </c:pt>
                <c:pt idx="5">
                  <c:v>#N/A</c:v>
                </c:pt>
                <c:pt idx="6">
                  <c:v>#N/A</c:v>
                </c:pt>
                <c:pt idx="7">
                  <c:v>3562</c:v>
                </c:pt>
                <c:pt idx="8">
                  <c:v>#N/A</c:v>
                </c:pt>
                <c:pt idx="9">
                  <c:v>#N/A</c:v>
                </c:pt>
                <c:pt idx="10">
                  <c:v>2418</c:v>
                </c:pt>
                <c:pt idx="11">
                  <c:v>#N/A</c:v>
                </c:pt>
                <c:pt idx="12">
                  <c:v>#N/A</c:v>
                </c:pt>
                <c:pt idx="13">
                  <c:v>1082</c:v>
                </c:pt>
                <c:pt idx="14">
                  <c:v>#N/A</c:v>
                </c:pt>
              </c:numCache>
            </c:numRef>
          </c:val>
          <c:smooth val="0"/>
          <c:extLst>
            <c:ext xmlns:c16="http://schemas.microsoft.com/office/drawing/2014/chart" uri="{C3380CC4-5D6E-409C-BE32-E72D297353CC}">
              <c16:uniqueId val="{0000000B-3141-4C61-8C24-EBA6F80AB0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570</c:v>
                </c:pt>
                <c:pt idx="1">
                  <c:v>731</c:v>
                </c:pt>
                <c:pt idx="2">
                  <c:v>1501</c:v>
                </c:pt>
              </c:numCache>
            </c:numRef>
          </c:val>
          <c:extLst>
            <c:ext xmlns:c16="http://schemas.microsoft.com/office/drawing/2014/chart" uri="{C3380CC4-5D6E-409C-BE32-E72D297353CC}">
              <c16:uniqueId val="{00000000-286D-4203-9CC8-53BBA0F7A3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353</c:v>
                </c:pt>
                <c:pt idx="1">
                  <c:v>803</c:v>
                </c:pt>
                <c:pt idx="2">
                  <c:v>803</c:v>
                </c:pt>
              </c:numCache>
            </c:numRef>
          </c:val>
          <c:extLst>
            <c:ext xmlns:c16="http://schemas.microsoft.com/office/drawing/2014/chart" uri="{C3380CC4-5D6E-409C-BE32-E72D297353CC}">
              <c16:uniqueId val="{00000001-286D-4203-9CC8-53BBA0F7A3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1658</c:v>
                </c:pt>
                <c:pt idx="1">
                  <c:v>1587</c:v>
                </c:pt>
                <c:pt idx="2">
                  <c:v>1591</c:v>
                </c:pt>
              </c:numCache>
            </c:numRef>
          </c:val>
          <c:extLst>
            <c:ext xmlns:c16="http://schemas.microsoft.com/office/drawing/2014/chart" uri="{C3380CC4-5D6E-409C-BE32-E72D297353CC}">
              <c16:uniqueId val="{00000002-286D-4203-9CC8-53BBA0F7A3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{54A839A3-BACC-4277-9916-D027F35FE47A}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278-4C5E-A249-91D7575E19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{816EC509-408D-47F3-BF9E-6D3037C01B52}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78-4C5E-A249-91D7575E19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{6A0461B3-47CA-4209-971F-14D8419F3EC8}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78-4C5E-A249-91D7575E19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{C1720340-8100-4EE4-9100-B93627D027F2}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78-4C5E-A249-91D7575E19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{0BAC13E5-2260-4461-8866-0E7BD794D517}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78-4C5E-A249-91D7575E194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{BBDC84EE-4DA4-4955-BD0D-356EE9F10898}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278-4C5E-A249-91D7575E194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{9D29A610-A686-4905-A70B-A015D268E853}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278-4C5E-A249-91D7575E194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{4AA1F8A7-7AEB-467E-B38C-DCB6E8532807}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278-4C5E-A249-91D7575E194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{6DDECBBC-920B-47D5-9706-45912474862D}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278-4C5E-A249-91D7575E19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64.3</c:v>
                </c:pt>
                <c:pt idx="16">
                  <c:v>63.6</c:v>
                </c:pt>
                <c:pt idx="24">
                  <c:v>58.8</c:v>
                </c:pt>
                <c:pt idx="32">
                  <c:v>60.6</c:v>
                </c:pt>
              </c:numCache>
            </c:numRef>
          </c:xVal>
          <c:yVal>
            <c:numRef>
              <c:f>公会計指標分析・財政指標組合せ分析表!$BP$51:$DC$51</c:f>
              <c:numCache>
                <c:formatCode>#,##0.0;"▲ "#,##0.0</c:formatCode>
                <c:ptCount val="40"/>
                <c:pt idx="0">
                  <c:v>43.7</c:v>
                </c:pt>
                <c:pt idx="8">
                  <c:v>51.9</c:v>
                </c:pt>
                <c:pt idx="16">
                  <c:v>51.3</c:v>
                </c:pt>
                <c:pt idx="24">
                  <c:v>33.1</c:v>
                </c:pt>
                <c:pt idx="32">
                  <c:v>15.2</c:v>
                </c:pt>
              </c:numCache>
            </c:numRef>
          </c:yVal>
          <c:smooth val="0"/>
          <c:extLst>
            <c:ext xmlns:c16="http://schemas.microsoft.com/office/drawing/2014/chart" uri="{C3380CC4-5D6E-409C-BE32-E72D297353CC}">
              <c16:uniqueId val="{00000009-4278-4C5E-A249-91D7575E19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{4FBC8D7E-ADFE-4C9A-9C51-98E1917BC3A2}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278-4C5E-A249-91D7575E19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{61E1DD79-98D8-4ECD-BC6E-2BAB868BAF26}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78-4C5E-A249-91D7575E19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{C43CCD19-A27E-4D07-AE29-E3F14B363792}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78-4C5E-A249-91D7575E19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{196A88BA-217E-40FD-AC35-BCAB2B8A9C79}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78-4C5E-A249-91D7575E19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{9AC5CD58-5DD7-435A-881A-8429EE1B41F1}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78-4C5E-A249-91D7575E194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{94CC26ED-B39D-49EF-AB84-3C7277BDD40B}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278-4C5E-A249-91D7575E194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{771A6E56-E00C-460A-916B-3DC79BC297C5}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278-4C5E-A249-91D7575E194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{4B90B9D1-D443-4916-9E8D-1818956B7BBE}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278-4C5E-A249-91D7575E194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{E72C17FB-0031-4F25-8249-0ECACD84C6B2}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278-4C5E-A249-91D7575E19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4278-4C5E-A249-91D7575E194E}"/>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{FAFEAE18-8A18-4F23-82DE-40D740D9BFA0}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B39-4197-996E-AB146C456A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{E2F8C739-5CA3-4D1C-A5C8-2BCB3B1328A3}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39-4197-996E-AB146C456A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{72539DDC-FA08-4079-96E9-894538B6E575}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39-4197-996E-AB146C456A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{B0CF2437-1415-411F-8F94-2CC8BCB2D2FD}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39-4197-996E-AB146C456A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{25C68AB2-5AD7-4BBD-9834-CAF3CE59597B}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39-4197-996E-AB146C456A8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{63B2226A-A8D6-4C64-8FF6-EDCDA477703E}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B39-4197-996E-AB146C456A8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{030E35C0-C1C8-41C8-98F2-22973B4C9741}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B39-4197-996E-AB146C456A8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{75BAA035-2F52-451D-9226-814CE71BDBCF}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B39-4197-996E-AB146C456A8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{C9259649-85D5-4077-B755-A7D75E804B6E}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B39-4197-996E-AB146C456A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c:v>
                </c:pt>
                <c:pt idx="16">
                  <c:v>10.7</c:v>
                </c:pt>
                <c:pt idx="24">
                  <c:v>9.8000000000000007</c:v>
                </c:pt>
                <c:pt idx="32">
                  <c:v>9.5</c:v>
                </c:pt>
              </c:numCache>
            </c:numRef>
          </c:xVal>
          <c:yVal>
            <c:numRef>
              <c:f>公会計指標分析・財政指標組合せ分析表!$BP$73:$DC$73</c:f>
              <c:numCache>
                <c:formatCode>#,##0.0;"▲ "#,##0.0</c:formatCode>
                <c:ptCount val="40"/>
                <c:pt idx="0">
                  <c:v>43.7</c:v>
                </c:pt>
                <c:pt idx="8">
                  <c:v>51.9</c:v>
                </c:pt>
                <c:pt idx="16">
                  <c:v>51.3</c:v>
                </c:pt>
                <c:pt idx="24">
                  <c:v>33.1</c:v>
                </c:pt>
                <c:pt idx="32">
                  <c:v>15.2</c:v>
                </c:pt>
              </c:numCache>
            </c:numRef>
          </c:yVal>
          <c:smooth val="0"/>
          <c:extLst>
            <c:ext xmlns:c16="http://schemas.microsoft.com/office/drawing/2014/chart" uri="{C3380CC4-5D6E-409C-BE32-E72D297353CC}">
              <c16:uniqueId val="{00000009-7B39-4197-996E-AB146C456A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72655929453040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{9D66BE9B-83E4-4E2C-B705-299AD771EC36}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B39-4197-996E-AB146C456A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{E846FE91-345D-466D-B878-A390FE7F429F}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39-4197-996E-AB146C456A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{541E4D93-D198-4E6E-916E-0EBA78816402}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39-4197-996E-AB146C456A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{59FEBB89-746E-4DA4-89E7-176A97282461}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39-4197-996E-AB146C456A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{E4A4C18F-4DF8-4836-816C-A46F135D7885}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39-4197-996E-AB146C456A8A}"/>
                </c:ext>
              </c:extLst>
            </c:dLbl>
            <c:dLbl>
              <c:idx val="8"/>
              <c:layout>
                <c:manualLayout>
                  <c:x val="0"/>
                  <c:y val="1.372655929453032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{07ADF1FA-7330-4093-82B8-34708949058F}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B39-4197-996E-AB146C456A8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{1A2C2BE6-D57E-499F-8319-4C66BF6DD206}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B39-4197-996E-AB146C456A8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{B30489BD-293B-4FC7-9C58-537CFCF73EF4}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B39-4197-996E-AB146C456A8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{B7FF0DC0-E9D5-4447-879F-322650FF7CD0}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B39-4197-996E-AB146C456A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7B39-4197-996E-AB146C456A8A}"/>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年度（単年度）の実質公債費比率を算定する際の分子にあたる数値が前年度と比較し約</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百万円増加し、分母にあたる数値が前年度と比較し約</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百万円減少したことにより、令和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年度（単年度）の実質公債費比率が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となったため、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か年平均をとる実質公債費比率が前年度から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分子の増加は、新庁舎建設事業に伴う災害復旧事業債の元利償還金の増加等により、元利償還金の額が前年度と比較し約</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百万円増加したことが主な要因であり、分母の減少は臨時財政対策債発行可能額が約</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百万円減少したことが主な要因である。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将来負担比率を算出する際の分子にあたる将来負担額から充当可能財源等を控除した数値が前年度と比較して約</a:t>
          </a:r>
          <a:r>
            <a:rPr kumimoji="1" lang="en-US" altLang="ja-JP" sz="1100">
              <a:solidFill>
                <a:schemeClr val="dk1"/>
              </a:solidFill>
              <a:effectLst/>
              <a:latin typeface="+mn-lt"/>
              <a:ea typeface="+mn-ea"/>
              <a:cs typeface="+mn-cs"/>
            </a:rPr>
            <a:t>1,336</a:t>
          </a:r>
          <a:r>
            <a:rPr kumimoji="1" lang="ja-JP" altLang="ja-JP" sz="1100">
              <a:solidFill>
                <a:schemeClr val="dk1"/>
              </a:solidFill>
              <a:effectLst/>
              <a:latin typeface="+mn-lt"/>
              <a:ea typeface="+mn-ea"/>
              <a:cs typeface="+mn-cs"/>
            </a:rPr>
            <a:t>百万円減少し、比率が</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将来負担額は地方債現在高が約</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百万円減少し、公営企業債等繰入見込額が約</a:t>
          </a:r>
          <a:r>
            <a:rPr kumimoji="1" lang="en-US" altLang="ja-JP" sz="1100">
              <a:solidFill>
                <a:schemeClr val="dk1"/>
              </a:solidFill>
              <a:effectLst/>
              <a:latin typeface="+mn-lt"/>
              <a:ea typeface="+mn-ea"/>
              <a:cs typeface="+mn-cs"/>
            </a:rPr>
            <a:t>322</a:t>
          </a:r>
          <a:r>
            <a:rPr kumimoji="1" lang="ja-JP" altLang="ja-JP" sz="1100">
              <a:solidFill>
                <a:schemeClr val="dk1"/>
              </a:solidFill>
              <a:effectLst/>
              <a:latin typeface="+mn-lt"/>
              <a:ea typeface="+mn-ea"/>
              <a:cs typeface="+mn-cs"/>
            </a:rPr>
            <a:t>百万円減少したことなどにより、前年度から約</a:t>
          </a:r>
          <a:r>
            <a:rPr kumimoji="1" lang="en-US" altLang="ja-JP" sz="1100">
              <a:solidFill>
                <a:schemeClr val="dk1"/>
              </a:solidFill>
              <a:effectLst/>
              <a:latin typeface="+mn-lt"/>
              <a:ea typeface="+mn-ea"/>
              <a:cs typeface="+mn-cs"/>
            </a:rPr>
            <a:t>1,241</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また、充当可能財源等は、剰余金を財源とした財政調整基金への積立て等により充当可能基金が約</a:t>
          </a:r>
          <a:r>
            <a:rPr kumimoji="1" lang="en-US" altLang="ja-JP" sz="1100">
              <a:solidFill>
                <a:schemeClr val="dk1"/>
              </a:solidFill>
              <a:effectLst/>
              <a:latin typeface="+mn-lt"/>
              <a:ea typeface="+mn-ea"/>
              <a:cs typeface="+mn-cs"/>
            </a:rPr>
            <a:t>1,039</a:t>
          </a:r>
          <a:r>
            <a:rPr kumimoji="1" lang="ja-JP" altLang="ja-JP" sz="1100">
              <a:solidFill>
                <a:schemeClr val="dk1"/>
              </a:solidFill>
              <a:effectLst/>
              <a:latin typeface="+mn-lt"/>
              <a:ea typeface="+mn-ea"/>
              <a:cs typeface="+mn-cs"/>
            </a:rPr>
            <a:t>百万円増加し、基準財政需要額算入見込額が約</a:t>
          </a:r>
          <a:r>
            <a:rPr kumimoji="1" lang="en-US" altLang="ja-JP" sz="1100">
              <a:solidFill>
                <a:schemeClr val="dk1"/>
              </a:solidFill>
              <a:effectLst/>
              <a:latin typeface="+mn-lt"/>
              <a:ea typeface="+mn-ea"/>
              <a:cs typeface="+mn-cs"/>
            </a:rPr>
            <a:t>779</a:t>
          </a:r>
          <a:r>
            <a:rPr kumimoji="1" lang="ja-JP" altLang="ja-JP" sz="1100">
              <a:solidFill>
                <a:schemeClr val="dk1"/>
              </a:solidFill>
              <a:effectLst/>
              <a:latin typeface="+mn-lt"/>
              <a:ea typeface="+mn-ea"/>
              <a:cs typeface="+mn-cs"/>
            </a:rPr>
            <a:t>百万円減少したことなどにより、前年度から約</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百万円増加した。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財政調整基金については、令和３年度歳計剰余金を積み立てたことにより、大きく増加したほか、ふるさと創生基金が増額となったことにより、全体として大きく基金残高が増加した。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減災基金については、市庁舎建替に係る起債の償還のために取崩しを行うことから、現在の残高分は令和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年度にはほぼ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となる見込みである。また、総合体育館空調工事に伴う熊本県からの補助により、令和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億円を積み立てる予定としているが、積み立てた分はすべて償還に充てる予定としているため、令和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年度には積み立て分もほぼ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となる見込みである。</a:t>
          </a:r>
          <a:endParaRPr lang="ja-JP" altLang="ja-JP" sz="1400">
            <a:effectLst/>
          </a:endParaRPr>
        </a:p>
        <a:p>
          <a:r>
            <a:rPr kumimoji="1" lang="ja-JP" altLang="ja-JP" sz="1100">
              <a:solidFill>
                <a:schemeClr val="dk1"/>
              </a:solidFill>
              <a:effectLst/>
              <a:latin typeface="+mn-lt"/>
              <a:ea typeface="+mn-ea"/>
              <a:cs typeface="+mn-cs"/>
            </a:rPr>
            <a:t>　その他特定目的基金については、ふるさと創生基金はほぼ横ばいか減少する見込みであり、その他公共施設整備基金については、公共施設の老朽化に対応するため残高が減少していく見込みである。</a:t>
          </a:r>
          <a:endParaRPr lang="ja-JP" altLang="ja-JP" sz="1400">
            <a:effectLst/>
          </a:endParaRPr>
        </a:p>
        <a:p>
          <a:r>
            <a:rPr kumimoji="1" lang="ja-JP" altLang="ja-JP" sz="1100">
              <a:solidFill>
                <a:schemeClr val="dk1"/>
              </a:solidFill>
              <a:effectLst/>
              <a:latin typeface="+mn-lt"/>
              <a:ea typeface="+mn-ea"/>
              <a:cs typeface="+mn-cs"/>
            </a:rPr>
            <a:t>　以上のことから、基金全体としては令和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年度減債基金が一時増額となるものの、それ以降は残高が減少していく見込みである。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ふるさと創生基金：ふるさと創生に関する「自ら考え自ら実践する地域づくり」の推進</a:t>
          </a:r>
          <a:endParaRPr lang="ja-JP" altLang="ja-JP" sz="1400">
            <a:effectLst/>
          </a:endParaRPr>
        </a:p>
        <a:p>
          <a:r>
            <a:rPr kumimoji="1" lang="ja-JP" altLang="ja-JP" sz="1100">
              <a:solidFill>
                <a:schemeClr val="dk1"/>
              </a:solidFill>
              <a:effectLst/>
              <a:latin typeface="+mn-lt"/>
              <a:ea typeface="+mn-ea"/>
              <a:cs typeface="+mn-cs"/>
            </a:rPr>
            <a:t>社会福祉振興基金：高齢者及び障害者の社会福祉の充実及び向上に係る施策の推進</a:t>
          </a:r>
          <a:endParaRPr lang="ja-JP" altLang="ja-JP" sz="1400">
            <a:effectLst/>
          </a:endParaRPr>
        </a:p>
        <a:p>
          <a:r>
            <a:rPr kumimoji="1" lang="ja-JP" altLang="ja-JP" sz="1100">
              <a:solidFill>
                <a:schemeClr val="dk1"/>
              </a:solidFill>
              <a:effectLst/>
              <a:latin typeface="+mn-lt"/>
              <a:ea typeface="+mn-ea"/>
              <a:cs typeface="+mn-cs"/>
            </a:rPr>
            <a:t>公共施設整備基金：公共施設の整備</a:t>
          </a:r>
          <a:endParaRPr lang="ja-JP" altLang="ja-JP" sz="1400">
            <a:effectLst/>
          </a:endParaRPr>
        </a:p>
        <a:p>
          <a:r>
            <a:rPr kumimoji="1" lang="ja-JP" altLang="ja-JP" sz="1100">
              <a:solidFill>
                <a:schemeClr val="dk1"/>
              </a:solidFill>
              <a:effectLst/>
              <a:latin typeface="+mn-lt"/>
              <a:ea typeface="+mn-ea"/>
              <a:cs typeface="+mn-cs"/>
            </a:rPr>
            <a:t>新型コロナウイルス感染症対策基金：新型コロナウイルス感染症対策に対する助成</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創生基金：寄附総額が減少したことで、ふるさと納税に係る経費が減少したことにより取り崩し額が減少した。一方で寄付総額におけるふるさと創生基金への積立る割合が増加したため、基金残高が増加した。</a:t>
          </a:r>
          <a:endParaRPr lang="ja-JP" altLang="ja-JP" sz="1400">
            <a:effectLst/>
          </a:endParaRPr>
        </a:p>
        <a:p>
          <a:r>
            <a:rPr kumimoji="1" lang="ja-JP" altLang="ja-JP" sz="1100">
              <a:solidFill>
                <a:schemeClr val="dk1"/>
              </a:solidFill>
              <a:effectLst/>
              <a:latin typeface="+mn-lt"/>
              <a:ea typeface="+mn-ea"/>
              <a:cs typeface="+mn-cs"/>
            </a:rPr>
            <a:t>社会福祉振興基金：高齢者や障害者をはじめ、子どもの予防接種事業に充てるため取崩しを行ったことから、基金残高が減少した。</a:t>
          </a:r>
          <a:endParaRPr lang="ja-JP" altLang="ja-JP" sz="1400">
            <a:effectLst/>
          </a:endParaRPr>
        </a:p>
        <a:p>
          <a:r>
            <a:rPr kumimoji="1" lang="ja-JP" altLang="ja-JP" sz="1100">
              <a:solidFill>
                <a:schemeClr val="dk1"/>
              </a:solidFill>
              <a:effectLst/>
              <a:latin typeface="+mn-lt"/>
              <a:ea typeface="+mn-ea"/>
              <a:cs typeface="+mn-cs"/>
            </a:rPr>
            <a:t>公共施設整備基金：市庁舎建替事業の財源として取崩しを行った。</a:t>
          </a:r>
          <a:endParaRPr lang="ja-JP" altLang="ja-JP" sz="1400">
            <a:effectLst/>
          </a:endParaRPr>
        </a:p>
        <a:p>
          <a:r>
            <a:rPr kumimoji="1" lang="ja-JP" altLang="ja-JP" sz="1100">
              <a:solidFill>
                <a:schemeClr val="dk1"/>
              </a:solidFill>
              <a:effectLst/>
              <a:latin typeface="+mn-lt"/>
              <a:ea typeface="+mn-ea"/>
              <a:cs typeface="+mn-cs"/>
            </a:rPr>
            <a:t>新型コロナウイルス感染症対策基金：新型コロナウイルス感染症の影響を受けた商工業者等への融資貸付の際に利子分を補給したことにより、基金残高が減少した。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ふるさと創生基金については、令和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年度以降は寄附額を増やす取組みを行うため、積立額が増加する見込みであるが、一方で取崩しも増やす予定であるため、基金残高は横ばいもしくは減少していく見込みである。</a:t>
          </a:r>
          <a:endParaRPr lang="ja-JP" altLang="ja-JP" sz="1400">
            <a:effectLst/>
          </a:endParaRPr>
        </a:p>
        <a:p>
          <a:r>
            <a:rPr kumimoji="1" lang="ja-JP" altLang="ja-JP" sz="1100">
              <a:solidFill>
                <a:schemeClr val="dk1"/>
              </a:solidFill>
              <a:effectLst/>
              <a:latin typeface="+mn-lt"/>
              <a:ea typeface="+mn-ea"/>
              <a:cs typeface="+mn-cs"/>
            </a:rPr>
            <a:t>また、公共施設の老朽化に対応するため、公共施設整備基金を財源に活用するなど、一部の基金については残高が減少していく見込みである。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財政調整基金については、令和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年度は取り崩しを行わずに令和３年度歳計剰余金を積み立てたことにより、約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万円の増額となった。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財政調整基金については、一般的な適正水準とされる標準財政規模の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％である約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億円を目標としているが、現時点ではまだその水準を下回っている。毎年のように発生している災害をはじめとした突発的な財政需要に備えるため、令和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年度当初予算以降財政調整基金を取り崩さないようにしているが、歳出予算での積立ては厳しい状態であることから、歳計剰余金処分による積立てで基金残高を増加させていく見込みである。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減債基金については、積立て及び取り崩しを行っておらず、利子分の</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万円を積立てを行った。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市庁舎建設に係る災害復旧事業債の償還により令和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年度までに約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億円を取り崩す計画であり、令和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年度には残高がほぼ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となる見込みである。</a:t>
          </a:r>
          <a:endParaRPr lang="ja-JP" altLang="ja-JP" sz="1400">
            <a:effectLst/>
          </a:endParaRPr>
        </a:p>
        <a:p>
          <a:r>
            <a:rPr kumimoji="1" lang="ja-JP" altLang="ja-JP" sz="1100">
              <a:solidFill>
                <a:schemeClr val="dk1"/>
              </a:solidFill>
              <a:effectLst/>
              <a:latin typeface="+mn-lt"/>
              <a:ea typeface="+mn-ea"/>
              <a:cs typeface="+mn-cs"/>
            </a:rPr>
            <a:t>　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年度から実施している水俣市総合体育館空調整備による熊本県からの補助により令和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億円の積立てを行う予定であるが、令和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年度からの償還に充てる予定であることから、令和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年度には積立て分が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D2C2B1-27E7-451A-BA6B-9C10FA22A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9892B98-97B0-4C2D-B524-94C444CC2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F842A9D-CD7D-4008-BCCB-3DCEE2E7FE8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61A03A-8EC1-4705-AE36-ECCF80669B6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4990960-DAE6-4523-90AD-B564B83D900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AA30779-E446-44DB-97F2-A29732C0F1C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4AA7675-4701-4A8F-8A3F-A1870876B08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3F39FD8-4DA1-4FAA-B05D-D48C55E7B4D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4A12B1E-E158-4D73-AD7B-E3678611F91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BB82620-5F22-4AE7-A30D-CC8809A6BCC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46721DF-D616-48C1-8420-9F172107314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6EFE7BD-BED9-48D1-85E3-3C38D7D74E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22,709
22,606
163.29
16,811,436
15,680,100
1,094,694
8,730,740
18,589,497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55ABC-9150-403F-971A-B30B9AFC5D7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390E417-32D6-4DFF-A345-F6F1EE13447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CCE84E1-A6C8-40F1-85A6-4A39C18F40E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2F61B72-78C5-4E46-8743-1BF6E9D114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2341C24-2DA1-48C1-B610-72EB46EAA7B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08845EF-2738-4AD5-95CB-99CB7341621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9CEE72C-D59A-48D4-B771-0CD5D3FC0A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AAFD5EF-3006-4CFE-8BE6-C85551FA81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265F108-0242-44C7-941E-A9CD6B1464A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4C8F146-F6A2-4905-8E26-5D3D6A544B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FB78B96-4302-473D-96BD-A5704790C4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8D822BE-5324-44EF-9472-1B8232621A0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E2C2B19-F08F-4D79-AC40-5E4E0AB493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E5FEB7-915A-4C28-824B-B494D73314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35A0D01-BBE6-4BA2-817C-F0BC1DA063C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2B5AB45-5BD9-4B2B-AE5B-49E5A84DD92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105E8EA-AA65-4705-876D-0618895E491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DA9446A-03CF-443F-A133-33AB7814349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31DAE4F-9FAC-47E9-86F1-D481457D82B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A40C1A0-496C-4EA6-868A-D51649AD90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3535B07-6E77-4FD6-9F0E-18DC57978E3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7494500-1914-4FD1-95A7-C8C18293999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430744D-832D-4BFC-8E87-66175CEC3E4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C1449C9-8CB5-47C3-A022-AE4209654C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2419070-99C4-4E42-BA9D-508E03B9BA7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BBC56E7-4029-482C-97BF-7D5128A055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F75E946-04DF-4AAB-892B-00C4C5652F4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A818DFE-90FB-4853-A22B-79354053ED7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69BFB3E-98D3-449D-8B10-BFEB85736D9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4E42DEF-B021-4B1E-AF73-AE03D83BCEF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D37C0F5-DA59-4518-8DD3-A07A0970A38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7EADE53-F438-4B7A-B2E4-DAFFD26F992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315D29D-EBE7-42AD-AA31-DFB68EC953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09DC209-5E6E-43F1-A19F-05D743DB28E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64AA15C-8E73-4090-A57E-F2BF8ED3BC9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市庁舎建替えの減価償却が始まったことなどにより、昨年度より１．８ポイント上昇したが、類似団体内平均値とは３．３ポイント低くなっている。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大規模改修を必要とする老朽化した施設も多いため、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DA59D80-BA04-477E-B4AE-F12474D8D48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5866F04-B30A-4864-B436-25E28FF3340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0E5267B-DAE7-42DD-A19C-95048C35C6F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95DE002-7723-475B-A228-06F63E24A63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BEC8DDE-54D5-40A2-8FF5-5099A5D665A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233DEE6-3C32-460F-AD36-F15EC094006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E9565A6-A7C1-4E67-A0F1-11A524056A2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9606DCC-B408-4EDC-B321-CD7E1A717AE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1EA163C-B615-4178-A2FD-1B0EFE7F12A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8CA4B12-20E8-468A-9F88-0AEEAA72982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95796F4-D51A-461D-B21E-F09D3588203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507541E-8E1D-436E-8260-13478B5F416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3B2D7C2-A75E-408B-8586-2EF6CFFCF6F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8610B46-7DAF-4B1E-BFB6-E5768651BF7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34E38A5-2BBA-45B2-9ADD-7F77D57220C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442D781-7C87-45BD-AE15-665798669F6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B5DDF042-ED90-4CD9-A4DE-D9708EF70A83}"/>
            </a:ext>
          </a:extLst>
        </xdr:cNvPr>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6546D4C7-4652-4EBB-817C-20A5862187D1}"/>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4FAD8DCE-454F-46C3-9FB5-9DAA55681A1B}"/>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B245DDE0-37F8-4797-B903-1478AEFB06EB}"/>
            </a:ext>
          </a:extLst>
        </xdr:cNvPr>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FD952606-AC1D-4F6D-9992-98FA5D4FF614}"/>
            </a:ext>
          </a:extLst>
        </xdr:cNvPr>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8BEDA69D-E39F-471E-BB2D-E377819D9D7D}"/>
            </a:ext>
          </a:extLst>
        </xdr:cNvPr>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2F0C1EBB-CDE3-4B50-B064-3E1D08931688}"/>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46D1D955-EE58-4FAF-91CE-02DCA870870D}"/>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3" name="フローチャート: 判断 72">
          <a:extLst>
            <a:ext uri="{FF2B5EF4-FFF2-40B4-BE49-F238E27FC236}">
              <a16:creationId xmlns:a16="http://schemas.microsoft.com/office/drawing/2014/main" id="{AE0A8A34-F97F-4ADA-8E9B-9864526FDA77}"/>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a:extLst>
            <a:ext uri="{FF2B5EF4-FFF2-40B4-BE49-F238E27FC236}">
              <a16:creationId xmlns:a16="http://schemas.microsoft.com/office/drawing/2014/main" id="{D5CFDF6A-6E9F-4A23-8572-F1D3CF3A4F30}"/>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0CC25DB2-478A-42D6-9AAC-409AE6F87251}"/>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EC343BB-B746-40DD-9902-53E101653C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EFDEA19-F438-41E9-BAEB-9AC557F2643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1917C3F-4684-4BD9-930D-6A133406894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DC1961A-2CCB-47F5-8704-D0ECCB6280E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7528C9F-3F5C-4C26-87DA-7915C2BABCA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1" name="楕円 80">
          <a:extLst>
            <a:ext uri="{FF2B5EF4-FFF2-40B4-BE49-F238E27FC236}">
              <a16:creationId xmlns:a16="http://schemas.microsoft.com/office/drawing/2014/main" id="{49565BC6-FA8D-417B-A825-215E0A10B63C}"/>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FA8EBA0D-F04E-4A2A-8A54-1EBC78746392}"/>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3" name="楕円 82">
          <a:extLst>
            <a:ext uri="{FF2B5EF4-FFF2-40B4-BE49-F238E27FC236}">
              <a16:creationId xmlns:a16="http://schemas.microsoft.com/office/drawing/2014/main" id="{B18012B5-8E05-4D25-B8DC-EF013ADD8B40}"/>
            </a:ext>
          </a:extLst>
        </xdr:cNvPr>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139065</xdr:rowOff>
    </xdr:to>
    <xdr:cxnSp macro="">
      <xdr:nvCxnSpPr>
        <xdr:cNvPr id="84" name="直線コネクタ 83">
          <a:extLst>
            <a:ext uri="{FF2B5EF4-FFF2-40B4-BE49-F238E27FC236}">
              <a16:creationId xmlns:a16="http://schemas.microsoft.com/office/drawing/2014/main" id="{0F2E7949-E2B5-48BB-B7A9-4F89009331B4}"/>
            </a:ext>
          </a:extLst>
        </xdr:cNvPr>
        <xdr:cNvCxnSpPr/>
      </xdr:nvCxnSpPr>
      <xdr:spPr>
        <a:xfrm>
          <a:off x="4051300" y="598932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5" name="楕円 84">
          <a:extLst>
            <a:ext uri="{FF2B5EF4-FFF2-40B4-BE49-F238E27FC236}">
              <a16:creationId xmlns:a16="http://schemas.microsoft.com/office/drawing/2014/main" id="{AC44BCC7-E28B-4C61-9E36-9F080ECF000D}"/>
            </a:ext>
          </a:extLst>
        </xdr:cNvPr>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31</xdr:row>
      <xdr:rowOff>75565</xdr:rowOff>
    </xdr:to>
    <xdr:cxnSp macro="">
      <xdr:nvCxnSpPr>
        <xdr:cNvPr id="86" name="直線コネクタ 85">
          <a:extLst>
            <a:ext uri="{FF2B5EF4-FFF2-40B4-BE49-F238E27FC236}">
              <a16:creationId xmlns:a16="http://schemas.microsoft.com/office/drawing/2014/main" id="{F836F7E9-0736-4AA0-A979-FF9856CAD5A4}"/>
            </a:ext>
          </a:extLst>
        </xdr:cNvPr>
        <xdr:cNvCxnSpPr/>
      </xdr:nvCxnSpPr>
      <xdr:spPr>
        <a:xfrm flipV="1">
          <a:off x="3289300" y="5989320"/>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87" name="楕円 86">
          <a:extLst>
            <a:ext uri="{FF2B5EF4-FFF2-40B4-BE49-F238E27FC236}">
              <a16:creationId xmlns:a16="http://schemas.microsoft.com/office/drawing/2014/main" id="{725A6615-67E9-472D-B392-7039E6804D1D}"/>
            </a:ext>
          </a:extLst>
        </xdr:cNvPr>
        <xdr:cNvSpPr/>
      </xdr:nvSpPr>
      <xdr:spPr>
        <a:xfrm>
          <a:off x="2476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100753</xdr:rowOff>
    </xdr:to>
    <xdr:cxnSp macro="">
      <xdr:nvCxnSpPr>
        <xdr:cNvPr id="88" name="直線コネクタ 87">
          <a:extLst>
            <a:ext uri="{FF2B5EF4-FFF2-40B4-BE49-F238E27FC236}">
              <a16:creationId xmlns:a16="http://schemas.microsoft.com/office/drawing/2014/main" id="{7B8BB08F-5669-4F0D-B9D1-698692A770BF}"/>
            </a:ext>
          </a:extLst>
        </xdr:cNvPr>
        <xdr:cNvCxnSpPr/>
      </xdr:nvCxnSpPr>
      <xdr:spPr>
        <a:xfrm flipV="1">
          <a:off x="2527300" y="616204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42757</xdr:rowOff>
    </xdr:from>
    <xdr:to>
      <xdr:col>7</xdr:col>
      <xdr:colOff>187325</xdr:colOff>
      <xdr:row>31</xdr:row>
      <xdr:rowOff>144357</xdr:rowOff>
    </xdr:to>
    <xdr:sp macro="" textlink="">
      <xdr:nvSpPr>
        <xdr:cNvPr id="89" name="楕円 88">
          <a:extLst>
            <a:ext uri="{FF2B5EF4-FFF2-40B4-BE49-F238E27FC236}">
              <a16:creationId xmlns:a16="http://schemas.microsoft.com/office/drawing/2014/main" id="{94E94FE9-A174-4213-8282-9332E661DF7B}"/>
            </a:ext>
          </a:extLst>
        </xdr:cNvPr>
        <xdr:cNvSpPr/>
      </xdr:nvSpPr>
      <xdr:spPr>
        <a:xfrm>
          <a:off x="1714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93557</xdr:rowOff>
    </xdr:from>
    <xdr:to>
      <xdr:col>11</xdr:col>
      <xdr:colOff>136525</xdr:colOff>
      <xdr:row>31</xdr:row>
      <xdr:rowOff>100753</xdr:rowOff>
    </xdr:to>
    <xdr:cxnSp macro="">
      <xdr:nvCxnSpPr>
        <xdr:cNvPr id="90" name="直線コネクタ 89">
          <a:extLst>
            <a:ext uri="{FF2B5EF4-FFF2-40B4-BE49-F238E27FC236}">
              <a16:creationId xmlns:a16="http://schemas.microsoft.com/office/drawing/2014/main" id="{DFD5A749-58B2-4344-B505-9B057ABD1EAF}"/>
            </a:ext>
          </a:extLst>
        </xdr:cNvPr>
        <xdr:cNvCxnSpPr/>
      </xdr:nvCxnSpPr>
      <xdr:spPr>
        <a:xfrm>
          <a:off x="1765300" y="618003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a:extLst>
            <a:ext uri="{FF2B5EF4-FFF2-40B4-BE49-F238E27FC236}">
              <a16:creationId xmlns:a16="http://schemas.microsoft.com/office/drawing/2014/main" id="{92C35422-2793-4F51-A47C-CC387F229C51}"/>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2" name="n_2aveValue有形固定資産減価償却率">
          <a:extLst>
            <a:ext uri="{FF2B5EF4-FFF2-40B4-BE49-F238E27FC236}">
              <a16:creationId xmlns:a16="http://schemas.microsoft.com/office/drawing/2014/main" id="{0F13E13D-B5A7-4964-B3A9-B0D46D9A0281}"/>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3" name="n_3aveValue有形固定資産減価償却率">
          <a:extLst>
            <a:ext uri="{FF2B5EF4-FFF2-40B4-BE49-F238E27FC236}">
              <a16:creationId xmlns:a16="http://schemas.microsoft.com/office/drawing/2014/main" id="{A925AAAE-5664-4910-B14C-FC8A3455FA64}"/>
            </a:ext>
          </a:extLst>
        </xdr:cNvPr>
        <xdr:cNvSpPr txBox="1"/>
      </xdr:nvSpPr>
      <xdr:spPr>
        <a:xfrm>
          <a:off x="2324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4" name="n_4aveValue有形固定資産減価償却率">
          <a:extLst>
            <a:ext uri="{FF2B5EF4-FFF2-40B4-BE49-F238E27FC236}">
              <a16:creationId xmlns:a16="http://schemas.microsoft.com/office/drawing/2014/main" id="{509FC059-3F4B-4184-AFD9-2E6035080853}"/>
            </a:ext>
          </a:extLst>
        </xdr:cNvPr>
        <xdr:cNvSpPr txBox="1"/>
      </xdr:nvSpPr>
      <xdr:spPr>
        <a:xfrm>
          <a:off x="1562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5" name="n_1mainValue有形固定資産減価償却率">
          <a:extLst>
            <a:ext uri="{FF2B5EF4-FFF2-40B4-BE49-F238E27FC236}">
              <a16:creationId xmlns:a16="http://schemas.microsoft.com/office/drawing/2014/main" id="{F2F4C624-8602-4F4A-9950-7F7949260CE8}"/>
            </a:ext>
          </a:extLst>
        </xdr:cNvPr>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96" name="n_2mainValue有形固定資産減価償却率">
          <a:extLst>
            <a:ext uri="{FF2B5EF4-FFF2-40B4-BE49-F238E27FC236}">
              <a16:creationId xmlns:a16="http://schemas.microsoft.com/office/drawing/2014/main" id="{A279EA49-87A3-4DA4-B2D6-7FB3A55EC046}"/>
            </a:ext>
          </a:extLst>
        </xdr:cNvPr>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macro="" textlink="">
      <xdr:nvSpPr>
        <xdr:cNvPr id="97" name="n_3mainValue有形固定資産減価償却率">
          <a:extLst>
            <a:ext uri="{FF2B5EF4-FFF2-40B4-BE49-F238E27FC236}">
              <a16:creationId xmlns:a16="http://schemas.microsoft.com/office/drawing/2014/main" id="{1245C439-1145-45B2-93E6-6A5D3EE78C41}"/>
            </a:ext>
          </a:extLst>
        </xdr:cNvPr>
        <xdr:cNvSpPr txBox="1"/>
      </xdr:nvSpPr>
      <xdr:spPr>
        <a:xfrm>
          <a:off x="2324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135484</xdr:rowOff>
    </xdr:from>
    <xdr:ext cx="405111" cy="259045"/>
    <xdr:sp macro="" textlink="">
      <xdr:nvSpPr>
        <xdr:cNvPr id="98" name="n_4mainValue有形固定資産減価償却率">
          <a:extLst>
            <a:ext uri="{FF2B5EF4-FFF2-40B4-BE49-F238E27FC236}">
              <a16:creationId xmlns:a16="http://schemas.microsoft.com/office/drawing/2014/main" id="{841CC85E-8C5C-4E6E-88F1-ECAAAC7B4A08}"/>
            </a:ext>
          </a:extLst>
        </xdr:cNvPr>
        <xdr:cNvSpPr txBox="1"/>
      </xdr:nvSpPr>
      <xdr:spPr>
        <a:xfrm>
          <a:off x="1562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D289637-74FC-417C-82AF-7F702E93FA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BFF36AA-3D6E-465C-B5C0-7E851C1AB8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C0374CE-4314-4CF4-A95B-EAA87AFFB8E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1DC0FB9-A365-4CC1-B1B2-5384D5D0FB1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75D794F-39DE-4198-A93E-5A575F58426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E6C0918-AA1D-41AD-A318-92DD2B041B3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7A3CC64-4761-40BA-890E-3AA202D1FD1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C0B2D02-5D01-4048-9F08-FC71F70822A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602D105-6BCE-4DA5-8D3E-146C4C6DDD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1A55F2F-8AB5-4B8B-8BEA-FACFF5E9C9A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3AB9CC7-8442-4AB5-AE0E-E8063362ED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8BDD2F1-3F5D-434E-B3B7-2ABEE0AC24A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087D079-2E6E-4D07-8DF0-DF3830E4CC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類似団体内平均値が大幅な上昇となる中、本市は２２ポイントの低下した。要因としては、財政調整基金等の積立てにより充当可能基金が増加したことによる。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今後も必要な大型事業は実施しつつ、新発債の発行を償還額以下に抑えるなど、地方債残高の減少に取り組んでいく必要がある。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6CB76AC-3A1F-4FA3-89A3-76B94D80F41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F8A5D56-F109-49DE-9B90-FEDAECBCBA6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3B3CE8B-FB5B-4E1D-9DA0-51B4DFEF383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43E111F-D7BD-4AB2-AAC4-C88FBA544D3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4149947-53F4-4D90-A101-CB75A7F7075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9D47800-7A77-428E-9065-A0490B664C2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AE32927-68E9-47B3-9967-9B8D6D841A9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E203D8C-27C6-4DFC-B542-E4891069A47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DF73766-C8F6-44DD-9156-B4D9AABC88E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6C4A155-CC17-4E69-A536-EDF897EDE34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D232C51-6506-48F2-BBB0-4DA738B9FC3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CEA9C3D-3C16-4921-8C70-A5B8EF2FB01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5F595DF-2724-40BE-A148-2752AA1AA73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28D6476-0266-4442-9CAE-BE59EB16C0E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8244BEE-EAD6-4A67-B93E-DF1E4081426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a:extLst>
            <a:ext uri="{FF2B5EF4-FFF2-40B4-BE49-F238E27FC236}">
              <a16:creationId xmlns:a16="http://schemas.microsoft.com/office/drawing/2014/main" id="{D194DC77-AD0E-47AF-B8FA-950B4A51E921}"/>
            </a:ext>
          </a:extLst>
        </xdr:cNvPr>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a:extLst>
            <a:ext uri="{FF2B5EF4-FFF2-40B4-BE49-F238E27FC236}">
              <a16:creationId xmlns:a16="http://schemas.microsoft.com/office/drawing/2014/main" id="{D94EA06E-DD86-4AC1-8F12-3BE4FD124E9B}"/>
            </a:ext>
          </a:extLst>
        </xdr:cNvPr>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a:extLst>
            <a:ext uri="{FF2B5EF4-FFF2-40B4-BE49-F238E27FC236}">
              <a16:creationId xmlns:a16="http://schemas.microsoft.com/office/drawing/2014/main" id="{5E64C7C4-F3CF-4077-8A4D-F682DEC737E0}"/>
            </a:ext>
          </a:extLst>
        </xdr:cNvPr>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69AF8F5-1C9B-430B-95CE-9366B2064B6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8A5A9F3-99A5-47CA-BB13-393FA947F25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32" name="債務償還比率平均値テキスト">
          <a:extLst>
            <a:ext uri="{FF2B5EF4-FFF2-40B4-BE49-F238E27FC236}">
              <a16:creationId xmlns:a16="http://schemas.microsoft.com/office/drawing/2014/main" id="{710F5C95-2627-4CC2-A953-61E7C56885CE}"/>
            </a:ext>
          </a:extLst>
        </xdr:cNvPr>
        <xdr:cNvSpPr txBox="1"/>
      </xdr:nvSpPr>
      <xdr:spPr>
        <a:xfrm>
          <a:off x="14846300" y="591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a:extLst>
            <a:ext uri="{FF2B5EF4-FFF2-40B4-BE49-F238E27FC236}">
              <a16:creationId xmlns:a16="http://schemas.microsoft.com/office/drawing/2014/main" id="{31E17E45-C57F-471C-A6D1-64DE3B7852D2}"/>
            </a:ext>
          </a:extLst>
        </xdr:cNvPr>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a:extLst>
            <a:ext uri="{FF2B5EF4-FFF2-40B4-BE49-F238E27FC236}">
              <a16:creationId xmlns:a16="http://schemas.microsoft.com/office/drawing/2014/main" id="{B4B5E79A-F1E4-4760-AE9B-ED9C9C22324B}"/>
            </a:ext>
          </a:extLst>
        </xdr:cNvPr>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5" name="フローチャート: 判断 134">
          <a:extLst>
            <a:ext uri="{FF2B5EF4-FFF2-40B4-BE49-F238E27FC236}">
              <a16:creationId xmlns:a16="http://schemas.microsoft.com/office/drawing/2014/main" id="{A126824C-13E1-4282-A8CB-463159E9C655}"/>
            </a:ext>
          </a:extLst>
        </xdr:cNvPr>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6" name="フローチャート: 判断 135">
          <a:extLst>
            <a:ext uri="{FF2B5EF4-FFF2-40B4-BE49-F238E27FC236}">
              <a16:creationId xmlns:a16="http://schemas.microsoft.com/office/drawing/2014/main" id="{1E5DC82F-1D11-475D-B622-BE07C3F46FF0}"/>
            </a:ext>
          </a:extLst>
        </xdr:cNvPr>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7" name="フローチャート: 判断 136">
          <a:extLst>
            <a:ext uri="{FF2B5EF4-FFF2-40B4-BE49-F238E27FC236}">
              <a16:creationId xmlns:a16="http://schemas.microsoft.com/office/drawing/2014/main" id="{3850DC88-1EE0-4ACD-94AA-A60A7D0BFB13}"/>
            </a:ext>
          </a:extLst>
        </xdr:cNvPr>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D42C20D-5917-4F6B-879E-718CC74151C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F258939-9CEC-4CF2-B95B-2BE68FEEB48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AB53AAE-2056-405D-B678-08AB9BD220B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6C0BF7F-7E3D-4886-8905-840A145A30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34EEFC2-EC15-4235-98FE-E28D09BF469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142410</xdr:rowOff>
    </xdr:from>
    <xdr:to>
      <xdr:col>76</xdr:col>
      <xdr:colOff>73025</xdr:colOff>
      <xdr:row>30</xdr:row>
      <xdr:rowOff>72560</xdr:rowOff>
    </xdr:to>
    <xdr:sp macro="" textlink="">
      <xdr:nvSpPr>
        <xdr:cNvPr id="143" name="楕円 142">
          <a:extLst>
            <a:ext uri="{FF2B5EF4-FFF2-40B4-BE49-F238E27FC236}">
              <a16:creationId xmlns:a16="http://schemas.microsoft.com/office/drawing/2014/main" id="{E2163A8C-D5F0-4508-8C23-E91B67504973}"/>
            </a:ext>
          </a:extLst>
        </xdr:cNvPr>
        <xdr:cNvSpPr/>
      </xdr:nvSpPr>
      <xdr:spPr>
        <a:xfrm>
          <a:off x="14744700" y="58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165287</xdr:rowOff>
    </xdr:from>
    <xdr:ext cx="469744" cy="259045"/>
    <xdr:sp macro="" textlink="">
      <xdr:nvSpPr>
        <xdr:cNvPr id="144" name="債務償還比率該当値テキスト">
          <a:extLst>
            <a:ext uri="{FF2B5EF4-FFF2-40B4-BE49-F238E27FC236}">
              <a16:creationId xmlns:a16="http://schemas.microsoft.com/office/drawing/2014/main" id="{2456D128-1CFF-49E2-918E-34A2315F1921}"/>
            </a:ext>
          </a:extLst>
        </xdr:cNvPr>
        <xdr:cNvSpPr txBox="1"/>
      </xdr:nvSpPr>
      <xdr:spPr>
        <a:xfrm>
          <a:off x="14846300" y="573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171196</xdr:rowOff>
    </xdr:from>
    <xdr:to>
      <xdr:col>72</xdr:col>
      <xdr:colOff>123825</xdr:colOff>
      <xdr:row>30</xdr:row>
      <xdr:rowOff>101346</xdr:rowOff>
    </xdr:to>
    <xdr:sp macro="" textlink="">
      <xdr:nvSpPr>
        <xdr:cNvPr id="145" name="楕円 144">
          <a:extLst>
            <a:ext uri="{FF2B5EF4-FFF2-40B4-BE49-F238E27FC236}">
              <a16:creationId xmlns:a16="http://schemas.microsoft.com/office/drawing/2014/main" id="{8280AC91-0387-44C3-99B5-69D7AFCF87FE}"/>
            </a:ext>
          </a:extLst>
        </xdr:cNvPr>
        <xdr:cNvSpPr/>
      </xdr:nvSpPr>
      <xdr:spPr>
        <a:xfrm>
          <a:off x="14033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21760</xdr:rowOff>
    </xdr:from>
    <xdr:to>
      <xdr:col>76</xdr:col>
      <xdr:colOff>22225</xdr:colOff>
      <xdr:row>30</xdr:row>
      <xdr:rowOff>50546</xdr:rowOff>
    </xdr:to>
    <xdr:cxnSp macro="">
      <xdr:nvCxnSpPr>
        <xdr:cNvPr id="146" name="直線コネクタ 145">
          <a:extLst>
            <a:ext uri="{FF2B5EF4-FFF2-40B4-BE49-F238E27FC236}">
              <a16:creationId xmlns:a16="http://schemas.microsoft.com/office/drawing/2014/main" id="{7199FA43-DB32-478B-BB6E-9CF9642263EF}"/>
            </a:ext>
          </a:extLst>
        </xdr:cNvPr>
        <xdr:cNvCxnSpPr/>
      </xdr:nvCxnSpPr>
      <xdr:spPr>
        <a:xfrm flipV="1">
          <a:off x="14084300" y="5936785"/>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136673</xdr:rowOff>
    </xdr:from>
    <xdr:to>
      <xdr:col>68</xdr:col>
      <xdr:colOff>123825</xdr:colOff>
      <xdr:row>32</xdr:row>
      <xdr:rowOff>66823</xdr:rowOff>
    </xdr:to>
    <xdr:sp macro="" textlink="">
      <xdr:nvSpPr>
        <xdr:cNvPr id="147" name="楕円 146">
          <a:extLst>
            <a:ext uri="{FF2B5EF4-FFF2-40B4-BE49-F238E27FC236}">
              <a16:creationId xmlns:a16="http://schemas.microsoft.com/office/drawing/2014/main" id="{01C287AC-4033-41BE-B67F-EDB250379F3D}"/>
            </a:ext>
          </a:extLst>
        </xdr:cNvPr>
        <xdr:cNvSpPr/>
      </xdr:nvSpPr>
      <xdr:spPr>
        <a:xfrm>
          <a:off x="13271500" y="62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50546</xdr:rowOff>
    </xdr:from>
    <xdr:to>
      <xdr:col>72</xdr:col>
      <xdr:colOff>73025</xdr:colOff>
      <xdr:row>32</xdr:row>
      <xdr:rowOff>16023</xdr:rowOff>
    </xdr:to>
    <xdr:cxnSp macro="">
      <xdr:nvCxnSpPr>
        <xdr:cNvPr id="148" name="直線コネクタ 147">
          <a:extLst>
            <a:ext uri="{FF2B5EF4-FFF2-40B4-BE49-F238E27FC236}">
              <a16:creationId xmlns:a16="http://schemas.microsoft.com/office/drawing/2014/main" id="{8AB35EE9-F1EC-4DA6-8FF1-AA95512B7576}"/>
            </a:ext>
          </a:extLst>
        </xdr:cNvPr>
        <xdr:cNvCxnSpPr/>
      </xdr:nvCxnSpPr>
      <xdr:spPr>
        <a:xfrm flipV="1">
          <a:off x="13322300" y="5965571"/>
          <a:ext cx="762000" cy="30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55781</xdr:rowOff>
    </xdr:from>
    <xdr:to>
      <xdr:col>64</xdr:col>
      <xdr:colOff>123825</xdr:colOff>
      <xdr:row>32</xdr:row>
      <xdr:rowOff>157381</xdr:rowOff>
    </xdr:to>
    <xdr:sp macro="" textlink="">
      <xdr:nvSpPr>
        <xdr:cNvPr id="149" name="楕円 148">
          <a:extLst>
            <a:ext uri="{FF2B5EF4-FFF2-40B4-BE49-F238E27FC236}">
              <a16:creationId xmlns:a16="http://schemas.microsoft.com/office/drawing/2014/main" id="{2A3CD2EB-5ADE-4D99-9EFD-DFFB6F6D8405}"/>
            </a:ext>
          </a:extLst>
        </xdr:cNvPr>
        <xdr:cNvSpPr/>
      </xdr:nvSpPr>
      <xdr:spPr>
        <a:xfrm>
          <a:off x="12509500" y="63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16023</xdr:rowOff>
    </xdr:from>
    <xdr:to>
      <xdr:col>68</xdr:col>
      <xdr:colOff>73025</xdr:colOff>
      <xdr:row>32</xdr:row>
      <xdr:rowOff>106581</xdr:rowOff>
    </xdr:to>
    <xdr:cxnSp macro="">
      <xdr:nvCxnSpPr>
        <xdr:cNvPr id="150" name="直線コネクタ 149">
          <a:extLst>
            <a:ext uri="{FF2B5EF4-FFF2-40B4-BE49-F238E27FC236}">
              <a16:creationId xmlns:a16="http://schemas.microsoft.com/office/drawing/2014/main" id="{3718778D-5C60-44A2-B856-72E360D75AA7}"/>
            </a:ext>
          </a:extLst>
        </xdr:cNvPr>
        <xdr:cNvCxnSpPr/>
      </xdr:nvCxnSpPr>
      <xdr:spPr>
        <a:xfrm flipV="1">
          <a:off x="12560300" y="6273948"/>
          <a:ext cx="762000" cy="9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137273</xdr:rowOff>
    </xdr:from>
    <xdr:to>
      <xdr:col>60</xdr:col>
      <xdr:colOff>123825</xdr:colOff>
      <xdr:row>32</xdr:row>
      <xdr:rowOff>67423</xdr:rowOff>
    </xdr:to>
    <xdr:sp macro="" textlink="">
      <xdr:nvSpPr>
        <xdr:cNvPr id="151" name="楕円 150">
          <a:extLst>
            <a:ext uri="{FF2B5EF4-FFF2-40B4-BE49-F238E27FC236}">
              <a16:creationId xmlns:a16="http://schemas.microsoft.com/office/drawing/2014/main" id="{732202A4-CB2A-4295-87E9-A11839BEFF30}"/>
            </a:ext>
          </a:extLst>
        </xdr:cNvPr>
        <xdr:cNvSpPr/>
      </xdr:nvSpPr>
      <xdr:spPr>
        <a:xfrm>
          <a:off x="11747500" y="62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16623</xdr:rowOff>
    </xdr:from>
    <xdr:to>
      <xdr:col>64</xdr:col>
      <xdr:colOff>73025</xdr:colOff>
      <xdr:row>32</xdr:row>
      <xdr:rowOff>106581</xdr:rowOff>
    </xdr:to>
    <xdr:cxnSp macro="">
      <xdr:nvCxnSpPr>
        <xdr:cNvPr id="152" name="直線コネクタ 151">
          <a:extLst>
            <a:ext uri="{FF2B5EF4-FFF2-40B4-BE49-F238E27FC236}">
              <a16:creationId xmlns:a16="http://schemas.microsoft.com/office/drawing/2014/main" id="{575D83AA-911B-418F-A669-D364FDF2BB55}"/>
            </a:ext>
          </a:extLst>
        </xdr:cNvPr>
        <xdr:cNvCxnSpPr/>
      </xdr:nvCxnSpPr>
      <xdr:spPr>
        <a:xfrm>
          <a:off x="11798300" y="6274548"/>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53" name="n_1aveValue債務償還比率">
          <a:extLst>
            <a:ext uri="{FF2B5EF4-FFF2-40B4-BE49-F238E27FC236}">
              <a16:creationId xmlns:a16="http://schemas.microsoft.com/office/drawing/2014/main" id="{32F6C545-F7FE-4C97-9133-EA707A68ACBA}"/>
            </a:ext>
          </a:extLst>
        </xdr:cNvPr>
        <xdr:cNvSpPr txBox="1"/>
      </xdr:nvSpPr>
      <xdr:spPr>
        <a:xfrm>
          <a:off x="13836727" y="565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4" name="n_2aveValue債務償還比率">
          <a:extLst>
            <a:ext uri="{FF2B5EF4-FFF2-40B4-BE49-F238E27FC236}">
              <a16:creationId xmlns:a16="http://schemas.microsoft.com/office/drawing/2014/main" id="{19EA8312-2C2B-4B5E-AEA3-09DD960D4A9A}"/>
            </a:ext>
          </a:extLst>
        </xdr:cNvPr>
        <xdr:cNvSpPr txBox="1"/>
      </xdr:nvSpPr>
      <xdr:spPr>
        <a:xfrm>
          <a:off x="13087427" y="58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55" name="n_3aveValue債務償還比率">
          <a:extLst>
            <a:ext uri="{FF2B5EF4-FFF2-40B4-BE49-F238E27FC236}">
              <a16:creationId xmlns:a16="http://schemas.microsoft.com/office/drawing/2014/main" id="{D6F39451-4B6E-4A43-8840-D99FD19E47E7}"/>
            </a:ext>
          </a:extLst>
        </xdr:cNvPr>
        <xdr:cNvSpPr txBox="1"/>
      </xdr:nvSpPr>
      <xdr:spPr>
        <a:xfrm>
          <a:off x="12325427" y="588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56" name="n_4aveValue債務償還比率">
          <a:extLst>
            <a:ext uri="{FF2B5EF4-FFF2-40B4-BE49-F238E27FC236}">
              <a16:creationId xmlns:a16="http://schemas.microsoft.com/office/drawing/2014/main" id="{9AF9D039-500B-4BF8-9A21-2E28BBF0D40C}"/>
            </a:ext>
          </a:extLst>
        </xdr:cNvPr>
        <xdr:cNvSpPr txBox="1"/>
      </xdr:nvSpPr>
      <xdr:spPr>
        <a:xfrm>
          <a:off x="11563427" y="586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92473</xdr:rowOff>
    </xdr:from>
    <xdr:ext cx="469744" cy="259045"/>
    <xdr:sp macro="" textlink="">
      <xdr:nvSpPr>
        <xdr:cNvPr id="157" name="n_1mainValue債務償還比率">
          <a:extLst>
            <a:ext uri="{FF2B5EF4-FFF2-40B4-BE49-F238E27FC236}">
              <a16:creationId xmlns:a16="http://schemas.microsoft.com/office/drawing/2014/main" id="{5ACB2B6C-BE28-4E43-943F-4C9005226185}"/>
            </a:ext>
          </a:extLst>
        </xdr:cNvPr>
        <xdr:cNvSpPr txBox="1"/>
      </xdr:nvSpPr>
      <xdr:spPr>
        <a:xfrm>
          <a:off x="13836727" y="600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57950</xdr:rowOff>
    </xdr:from>
    <xdr:ext cx="469744" cy="259045"/>
    <xdr:sp macro="" textlink="">
      <xdr:nvSpPr>
        <xdr:cNvPr id="158" name="n_2mainValue債務償還比率">
          <a:extLst>
            <a:ext uri="{FF2B5EF4-FFF2-40B4-BE49-F238E27FC236}">
              <a16:creationId xmlns:a16="http://schemas.microsoft.com/office/drawing/2014/main" id="{9942DA5A-56C7-47E1-8A95-AB73F4387E9D}"/>
            </a:ext>
          </a:extLst>
        </xdr:cNvPr>
        <xdr:cNvSpPr txBox="1"/>
      </xdr:nvSpPr>
      <xdr:spPr>
        <a:xfrm>
          <a:off x="13087427" y="63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148508</xdr:rowOff>
    </xdr:from>
    <xdr:ext cx="469744" cy="259045"/>
    <xdr:sp macro="" textlink="">
      <xdr:nvSpPr>
        <xdr:cNvPr id="159" name="n_3mainValue債務償還比率">
          <a:extLst>
            <a:ext uri="{FF2B5EF4-FFF2-40B4-BE49-F238E27FC236}">
              <a16:creationId xmlns:a16="http://schemas.microsoft.com/office/drawing/2014/main" id="{29B6A9E1-88BD-408B-9410-1C283435F8BA}"/>
            </a:ext>
          </a:extLst>
        </xdr:cNvPr>
        <xdr:cNvSpPr txBox="1"/>
      </xdr:nvSpPr>
      <xdr:spPr>
        <a:xfrm>
          <a:off x="12325427" y="64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58550</xdr:rowOff>
    </xdr:from>
    <xdr:ext cx="469744" cy="259045"/>
    <xdr:sp macro="" textlink="">
      <xdr:nvSpPr>
        <xdr:cNvPr id="160" name="n_4mainValue債務償還比率">
          <a:extLst>
            <a:ext uri="{FF2B5EF4-FFF2-40B4-BE49-F238E27FC236}">
              <a16:creationId xmlns:a16="http://schemas.microsoft.com/office/drawing/2014/main" id="{02C68F67-86F6-4078-94CA-1FF9D86285BF}"/>
            </a:ext>
          </a:extLst>
        </xdr:cNvPr>
        <xdr:cNvSpPr txBox="1"/>
      </xdr:nvSpPr>
      <xdr:spPr>
        <a:xfrm>
          <a:off x="11563427" y="63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B539718-DE4E-484A-81F8-4510495642B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1C9396C-0E96-4750-9C3D-7CD4169123C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64360B0-536F-4C72-A829-3E00F75A960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863B40A-7F97-4B58-A7E6-B3CF3251409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6EDE42D-2A3E-44AC-8570-F8B40F49971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6A1858C-FC10-4C15-93D6-32ACE537BCC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D34030-3066-45F6-AE08-DF333CE0ECD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EF9092-B7EF-428F-8D01-1295F862A9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1A1E8B-C236-4B4D-AFE9-60E253D823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6A9E0A-C109-47FF-8E64-3BF1CDD176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A76B16-0E05-421A-BE80-9B8ECCD28D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D90879-A3A2-47CA-8580-661238153F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A9966C-2650-453B-9C20-C86C9D448B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BE04AC-4917-4102-A004-3253AFDA3A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925287-4602-4602-8982-40AEA231D6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A68100-E447-49D6-93E3-DA7CF6A298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22,709
22,606
163.29
16,811,436
15,680,100
1,094,694
8,730,740
18,589,497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E4C3AD-7D6A-4725-B2EA-65C2B8BA76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DAF950-3F4F-4DC9-BD1F-21D71D5D19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FE1420-5B86-42D7-827D-55C62522B0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42312C-7403-4411-9A22-AD6D1419BB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803D15-9312-4651-8179-EE05029655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D440D86-362E-461C-AA7A-5C6680D707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1A8E84-4AF9-49B0-81A5-42EFFD716F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F21351-8BC9-40D6-AEA2-10E5AB26C3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596D7E-E738-48B2-B42B-D668ED3A52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92CE1E-5EE3-4EEA-8AD9-6617928392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591FCA-E779-481F-AFAF-C4FF0EA51B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95CBA9-8375-450D-BD5A-40E152C5F7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981DC24-1EE4-4B22-9171-B3DC73D21C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19F87C-DDB8-4A79-8368-BB3CB367D6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8D6330-1502-4ED9-9D5D-F2B4AE472A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382839-E3DA-44B6-89A8-9F7F53F2E1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C260AB-B7B2-44DD-921D-A9F65DCAFD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4D9DF5-1C72-4503-B6B0-7B81732665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429EA1-5C12-4AFE-B665-C19A0E2CE4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4A8936-EA44-4CAF-BD61-63D8E1EC15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E85660-2CE7-4023-92A7-C806E0F4B6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04076D-2796-4D24-B82A-30672408F33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28732F-69BD-4190-AF67-F0C305893C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31A18C-4F8A-4B32-B217-53F6219FE7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F97E45-DF02-4B47-8B3F-5F54F415C6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6AE333-3F8E-4341-BA81-30EA075A3D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A994E7-3A68-433F-A400-11653E09D8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FBB98E-9AF2-44CF-A896-CA942E43540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9B7AF8-90EA-4BA5-8EBA-5346B91897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EA1FF4-A43B-42B2-9C6A-C5FAA9CA4C8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58304B-26F7-4BF3-8535-FF1748C762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1B5373-BA31-4BCD-A971-96CE4FF30E5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18F513-B786-48AD-93AF-73056569283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C1C9C7-2CB5-4337-AE82-7E07E615C71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45C6E1A-9BCE-4966-B2CC-076782C1816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A9C43C0-1EF4-4E7A-939F-A0231CC8C91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F867C49-4764-4A44-BA20-7D6721E3E0E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88DC55D-9407-41B1-A170-FB7E9F2D62D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B34D13F-187F-4054-A017-1C562CB8F4F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26102F4-1342-412A-9E23-6C5A76AE40F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A485552-4430-4560-9D89-42675953A6D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72A6EFA-DA97-4300-AACA-C087C299BF8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1E37082-5D1F-425D-B701-7A3FC346D0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7DD6D5-87A6-45D9-987F-C0C24FB074E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B2BB2F6-0106-4174-805B-B7E7B15006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7A6837A3-DF3C-4162-B74D-5D935A687A6A}"/>
            </a:ext>
          </a:extLst>
        </xdr:cNvPr>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18E132E3-F55A-4A05-A2F2-902EBB950408}"/>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5FB513D4-5965-4C02-9FAA-4FEFCAEC43DF}"/>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1FBC6F64-3510-4C7F-AB4A-C089402A6D69}"/>
            </a:ext>
          </a:extLst>
        </xdr:cNvPr>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F1E7D033-F530-42F2-8F4E-7C829147ECBC}"/>
            </a:ext>
          </a:extLst>
        </xdr:cNvPr>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154322</xdr:rowOff>
    </xdr:from>
    <xdr:ext cx="405111" cy="259045"/>
    <xdr:sp macro="" textlink="">
      <xdr:nvSpPr>
        <xdr:cNvPr id="62" name="【道路】&#10;有形固定資産減価償却率平均値テキスト">
          <a:extLst>
            <a:ext uri="{FF2B5EF4-FFF2-40B4-BE49-F238E27FC236}">
              <a16:creationId xmlns:a16="http://schemas.microsoft.com/office/drawing/2014/main" id="{DEDFE32F-0D5D-4B48-A273-D9FE51626A7D}"/>
            </a:ext>
          </a:extLst>
        </xdr:cNvPr>
        <xdr:cNvSpPr txBox="1"/>
      </xdr:nvSpPr>
      <xdr:spPr>
        <a:xfrm>
          <a:off x="4673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64735D73-6912-4823-9B12-BFD6609A078A}"/>
            </a:ext>
          </a:extLst>
        </xdr:cNvPr>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5D4FD314-F889-496B-B879-ECA692D7DE97}"/>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215F0E7-1A34-41D9-A2A8-005035ED22D7}"/>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37454037-3B9B-419C-81BA-1BCA0F3BCFA5}"/>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id="{EF04167E-0AA7-41D7-AA16-609B5463B3D4}"/>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19462D-A68B-41F8-AE8D-2AE360435E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67C321-F77B-423B-8B60-4BCB665738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8F36E8-21B5-441A-BAE7-133FB3D84A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9AB10A-AA2E-4434-B311-A771E27ACE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E47CCED-9402-4E65-B144-735A0A33C42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CC30FF83-8830-48E8-9EFF-8B50BAC64A7C}"/>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4" name="【道路】&#10;有形固定資産減価償却率該当値テキスト">
          <a:extLst>
            <a:ext uri="{FF2B5EF4-FFF2-40B4-BE49-F238E27FC236}">
              <a16:creationId xmlns:a16="http://schemas.microsoft.com/office/drawing/2014/main" id="{2DB499C5-300C-4583-82A8-32A39FB49037}"/>
            </a:ext>
          </a:extLst>
        </xdr:cNvPr>
        <xdr:cNvSpPr txBox="1"/>
      </xdr:nvSpPr>
      <xdr:spPr>
        <a:xfrm>
          <a:off x="4673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5" name="楕円 74">
          <a:extLst>
            <a:ext uri="{FF2B5EF4-FFF2-40B4-BE49-F238E27FC236}">
              <a16:creationId xmlns:a16="http://schemas.microsoft.com/office/drawing/2014/main" id="{9A98B8A5-3338-44A9-817D-43A2D9DEA573}"/>
            </a:ext>
          </a:extLst>
        </xdr:cNvPr>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108585</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0633C169-B673-49EC-9458-6C6D4395A54F}"/>
            </a:ext>
          </a:extLst>
        </xdr:cNvPr>
        <xdr:cNvCxnSpPr/>
      </xdr:nvCxnSpPr>
      <xdr:spPr>
        <a:xfrm>
          <a:off x="3797300" y="64522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7" name="楕円 76">
          <a:extLst>
            <a:ext uri="{FF2B5EF4-FFF2-40B4-BE49-F238E27FC236}">
              <a16:creationId xmlns:a16="http://schemas.microsoft.com/office/drawing/2014/main" id="{DEBB929A-D4B1-4717-99B5-6CDE91F05667}"/>
            </a:ext>
          </a:extLst>
        </xdr:cNvPr>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108585</xdr:rowOff>
    </xdr:to>
    <xdr:cxnSp macro="">
      <xdr:nvCxnSpPr>
        <xdr:cNvPr id="78" name="直線コネクタ 77">
          <a:extLst>
            <a:ext uri="{FF2B5EF4-FFF2-40B4-BE49-F238E27FC236}">
              <a16:creationId xmlns:a16="http://schemas.microsoft.com/office/drawing/2014/main" id="{086F1A86-99A6-4024-B8CD-97F0312A37DA}"/>
            </a:ext>
          </a:extLst>
        </xdr:cNvPr>
        <xdr:cNvCxnSpPr/>
      </xdr:nvCxnSpPr>
      <xdr:spPr>
        <a:xfrm>
          <a:off x="2908300" y="6416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26E75612-4FDD-40DF-A0DA-57F756A7A6CB}"/>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131445</xdr:rowOff>
    </xdr:to>
    <xdr:cxnSp macro="">
      <xdr:nvCxnSpPr>
        <xdr:cNvPr id="80" name="直線コネクタ 79">
          <a:extLst>
            <a:ext uri="{FF2B5EF4-FFF2-40B4-BE49-F238E27FC236}">
              <a16:creationId xmlns:a16="http://schemas.microsoft.com/office/drawing/2014/main" id="{6FCE2683-7741-4ED2-B16A-B588015F8C0B}"/>
            </a:ext>
          </a:extLst>
        </xdr:cNvPr>
        <xdr:cNvCxnSpPr/>
      </xdr:nvCxnSpPr>
      <xdr:spPr>
        <a:xfrm flipV="1">
          <a:off x="2019300" y="641604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44450</xdr:rowOff>
    </xdr:from>
    <xdr:to>
      <xdr:col>6</xdr:col>
      <xdr:colOff>38100</xdr:colOff>
      <xdr:row>37</xdr:row>
      <xdr:rowOff>146050</xdr:rowOff>
    </xdr:to>
    <xdr:sp macro="" textlink="">
      <xdr:nvSpPr>
        <xdr:cNvPr id="81" name="楕円 80">
          <a:extLst>
            <a:ext uri="{FF2B5EF4-FFF2-40B4-BE49-F238E27FC236}">
              <a16:creationId xmlns:a16="http://schemas.microsoft.com/office/drawing/2014/main" id="{330DC669-971F-4C15-9DF8-41ECD4185DB1}"/>
            </a:ext>
          </a:extLst>
        </xdr:cNvPr>
        <xdr:cNvSpPr/>
      </xdr:nvSpPr>
      <xdr:spPr>
        <a:xfrm>
          <a:off x="107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131445</xdr:rowOff>
    </xdr:to>
    <xdr:cxnSp macro="">
      <xdr:nvCxnSpPr>
        <xdr:cNvPr id="82" name="直線コネクタ 81">
          <a:extLst>
            <a:ext uri="{FF2B5EF4-FFF2-40B4-BE49-F238E27FC236}">
              <a16:creationId xmlns:a16="http://schemas.microsoft.com/office/drawing/2014/main" id="{6C2C9894-2A3D-4A5A-B142-1E9B24C77BC7}"/>
            </a:ext>
          </a:extLst>
        </xdr:cNvPr>
        <xdr:cNvCxnSpPr/>
      </xdr:nvCxnSpPr>
      <xdr:spPr>
        <a:xfrm>
          <a:off x="1130300" y="6438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a:extLst>
            <a:ext uri="{FF2B5EF4-FFF2-40B4-BE49-F238E27FC236}">
              <a16:creationId xmlns:a16="http://schemas.microsoft.com/office/drawing/2014/main" id="{E71020A8-9F52-4287-9E0F-697FF3B5FB05}"/>
            </a:ext>
          </a:extLst>
        </xdr:cNvPr>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a:extLst>
            <a:ext uri="{FF2B5EF4-FFF2-40B4-BE49-F238E27FC236}">
              <a16:creationId xmlns:a16="http://schemas.microsoft.com/office/drawing/2014/main" id="{03D1BF93-3CE4-4DEF-99CF-11DB140BF3DE}"/>
            </a:ext>
          </a:extLst>
        </xdr:cNvPr>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97049AC3-828E-4C14-B13E-4A8713C9721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a16="http://schemas.microsoft.com/office/drawing/2014/main" id="{D49B643C-BAD8-401D-8AF9-0141FFE44CFB}"/>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87" name="n_1mainValue【道路】&#10;有形固定資産減価償却率">
          <a:extLst>
            <a:ext uri="{FF2B5EF4-FFF2-40B4-BE49-F238E27FC236}">
              <a16:creationId xmlns:a16="http://schemas.microsoft.com/office/drawing/2014/main" id="{4ECD4D63-729A-4CAB-86C2-53F5B914CED9}"/>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88" name="n_2mainValue【道路】&#10;有形固定資産減価償却率">
          <a:extLst>
            <a:ext uri="{FF2B5EF4-FFF2-40B4-BE49-F238E27FC236}">
              <a16:creationId xmlns:a16="http://schemas.microsoft.com/office/drawing/2014/main" id="{FC34AC88-FC82-4E78-9211-C0D8160B5026}"/>
            </a:ext>
          </a:extLst>
        </xdr:cNvPr>
        <xdr:cNvSpPr txBox="1"/>
      </xdr:nvSpPr>
      <xdr:spPr>
        <a:xfrm>
          <a:off x="2705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7E3C382D-0F1E-4A14-9B85-9D3CA10240DA}"/>
            </a:ext>
          </a:extLst>
        </xdr:cNvPr>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137177</xdr:rowOff>
    </xdr:from>
    <xdr:ext cx="405111" cy="259045"/>
    <xdr:sp macro="" textlink="">
      <xdr:nvSpPr>
        <xdr:cNvPr id="90" name="n_4mainValue【道路】&#10;有形固定資産減価償却率">
          <a:extLst>
            <a:ext uri="{FF2B5EF4-FFF2-40B4-BE49-F238E27FC236}">
              <a16:creationId xmlns:a16="http://schemas.microsoft.com/office/drawing/2014/main" id="{C4453754-E26D-4584-8887-7049CD1DE1FD}"/>
            </a:ext>
          </a:extLst>
        </xdr:cNvPr>
        <xdr:cNvSpPr txBox="1"/>
      </xdr:nvSpPr>
      <xdr:spPr>
        <a:xfrm>
          <a:off x="927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9A3364B-760F-4621-B613-F75E5475700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3063494-F5B6-4DA5-967B-21F4E1A4851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F18D259-35B9-4255-8CCF-D4852E6586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B5AEABB-5654-4C29-A1F4-3EE674A870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B58D27F-930D-4AAA-AA00-6E6AAA7EEF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C8EFB5A-D882-43DA-A784-5288E5DF05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1E6B6D-B0C0-4884-93A9-13A1EF3F3D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ED3C28-C8FA-45B5-8C33-988790A878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E823A25-0FCA-4547-A5D3-E34116A2505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9F1DCDC-09D4-4BB5-BE08-738F45A692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C87A237-8EFC-4B3F-8CAF-EB507BE6BB9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D0DD20F-5349-4CAE-8B23-15290089EC9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0A2A909-285E-4B33-B6CF-30AC1ADB8E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11CD884-5CB9-464C-99E9-81A3BABC711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BA1F0AF-51B1-4E40-9E05-8FD67F5E9CE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C81F1A6-8FF5-497E-AE48-26EC52C3153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F45C24B-88CD-418B-9E00-B1D77FAE4C1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8E1F06F-67E3-4DF3-AC58-2E8819DFB91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37C5FAF-F222-490C-A3DF-799E880B54D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CE11EB5-53C1-427A-BA7D-F4D810BB778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914E3E1-9ECF-4654-8E63-953220D3D7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F4FA1B1-4122-48BB-B5E9-3F412ECBB04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6A660CA-A3AA-4E91-862E-137F7BA36A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6BCAA76C-EF19-4106-8A1D-A2394EAC3B0F}"/>
            </a:ext>
          </a:extLst>
        </xdr:cNvPr>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32B506BB-286D-466E-B940-A14527FAD1AF}"/>
            </a:ext>
          </a:extLst>
        </xdr:cNvPr>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111FC402-08C3-4DD9-815C-0841D2BE26B5}"/>
            </a:ext>
          </a:extLst>
        </xdr:cNvPr>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CB216266-AE0A-4575-B52C-2E4EC341C2AB}"/>
            </a:ext>
          </a:extLst>
        </xdr:cNvPr>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DD30B0A0-7A24-4D64-A0CA-27B0585EAD64}"/>
            </a:ext>
          </a:extLst>
        </xdr:cNvPr>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5999</xdr:rowOff>
    </xdr:from>
    <xdr:ext cx="534377" cy="259045"/>
    <xdr:sp macro="" textlink="">
      <xdr:nvSpPr>
        <xdr:cNvPr id="119" name="【道路】&#10;一人当たり延長平均値テキスト">
          <a:extLst>
            <a:ext uri="{FF2B5EF4-FFF2-40B4-BE49-F238E27FC236}">
              <a16:creationId xmlns:a16="http://schemas.microsoft.com/office/drawing/2014/main" id="{2ECD9DF3-641B-477A-81CF-DE268F017DB9}"/>
            </a:ext>
          </a:extLst>
        </xdr:cNvPr>
        <xdr:cNvSpPr txBox="1"/>
      </xdr:nvSpPr>
      <xdr:spPr>
        <a:xfrm>
          <a:off x="10515600" y="68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EF04430C-759B-4068-B0C4-714C87BC87D8}"/>
            </a:ext>
          </a:extLst>
        </xdr:cNvPr>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FC578EDD-2B33-49ED-82FE-5A8F95B5C5F5}"/>
            </a:ext>
          </a:extLst>
        </xdr:cNvPr>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a16="http://schemas.microsoft.com/office/drawing/2014/main" id="{A101665D-F751-45C3-84BC-086FBAFE4A59}"/>
            </a:ext>
          </a:extLst>
        </xdr:cNvPr>
        <xdr:cNvSpPr/>
      </xdr:nvSpPr>
      <xdr:spPr>
        <a:xfrm>
          <a:off x="8699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a16="http://schemas.microsoft.com/office/drawing/2014/main" id="{D9F8765F-7235-4BCD-9BA9-43B42C63AB6F}"/>
            </a:ext>
          </a:extLst>
        </xdr:cNvPr>
        <xdr:cNvSpPr/>
      </xdr:nvSpPr>
      <xdr:spPr>
        <a:xfrm>
          <a:off x="7810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a16="http://schemas.microsoft.com/office/drawing/2014/main" id="{D30297C2-B450-4125-973B-9470301D3421}"/>
            </a:ext>
          </a:extLst>
        </xdr:cNvPr>
        <xdr:cNvSpPr/>
      </xdr:nvSpPr>
      <xdr:spPr>
        <a:xfrm>
          <a:off x="6921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224116E-6C19-462B-85DE-EDE409368D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A7E5C56-FEEF-43BE-AC95-0D6D86F0E2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15C92F-89E2-4B85-BB2C-9B93652DE0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2242E9-9B07-4085-B91B-BE2A179A29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87F5CC5-5353-402C-B0D2-C2E90B1A03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157283</xdr:rowOff>
    </xdr:from>
    <xdr:to>
      <xdr:col>55</xdr:col>
      <xdr:colOff>50800</xdr:colOff>
      <xdr:row>40</xdr:row>
      <xdr:rowOff>87433</xdr:rowOff>
    </xdr:to>
    <xdr:sp macro="" textlink="">
      <xdr:nvSpPr>
        <xdr:cNvPr id="130" name="楕円 129">
          <a:extLst>
            <a:ext uri="{FF2B5EF4-FFF2-40B4-BE49-F238E27FC236}">
              <a16:creationId xmlns:a16="http://schemas.microsoft.com/office/drawing/2014/main" id="{58FE01A0-77B6-471A-9D63-25AA27E33A73}"/>
            </a:ext>
          </a:extLst>
        </xdr:cNvPr>
        <xdr:cNvSpPr/>
      </xdr:nvSpPr>
      <xdr:spPr>
        <a:xfrm>
          <a:off x="10426700" y="68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8710</xdr:rowOff>
    </xdr:from>
    <xdr:ext cx="534377" cy="259045"/>
    <xdr:sp macro="" textlink="">
      <xdr:nvSpPr>
        <xdr:cNvPr id="131" name="【道路】&#10;一人当たり延長該当値テキスト">
          <a:extLst>
            <a:ext uri="{FF2B5EF4-FFF2-40B4-BE49-F238E27FC236}">
              <a16:creationId xmlns:a16="http://schemas.microsoft.com/office/drawing/2014/main" id="{863AF358-7248-46B5-9EAF-226E9862C31E}"/>
            </a:ext>
          </a:extLst>
        </xdr:cNvPr>
        <xdr:cNvSpPr txBox="1"/>
      </xdr:nvSpPr>
      <xdr:spPr>
        <a:xfrm>
          <a:off x="10515600" y="66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165018</xdr:rowOff>
    </xdr:from>
    <xdr:to>
      <xdr:col>50</xdr:col>
      <xdr:colOff>165100</xdr:colOff>
      <xdr:row>40</xdr:row>
      <xdr:rowOff>95168</xdr:rowOff>
    </xdr:to>
    <xdr:sp macro="" textlink="">
      <xdr:nvSpPr>
        <xdr:cNvPr id="132" name="楕円 131">
          <a:extLst>
            <a:ext uri="{FF2B5EF4-FFF2-40B4-BE49-F238E27FC236}">
              <a16:creationId xmlns:a16="http://schemas.microsoft.com/office/drawing/2014/main" id="{C7452364-2000-4FE6-85D8-730444D6BD5F}"/>
            </a:ext>
          </a:extLst>
        </xdr:cNvPr>
        <xdr:cNvSpPr/>
      </xdr:nvSpPr>
      <xdr:spPr>
        <a:xfrm>
          <a:off x="9588500" y="68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36633</xdr:rowOff>
    </xdr:from>
    <xdr:to>
      <xdr:col>55</xdr:col>
      <xdr:colOff>0</xdr:colOff>
      <xdr:row>40</xdr:row>
      <xdr:rowOff>44368</xdr:rowOff>
    </xdr:to>
    <xdr:cxnSp macro="">
      <xdr:nvCxnSpPr>
        <xdr:cNvPr id="133" name="直線コネクタ 132">
          <a:extLst>
            <a:ext uri="{FF2B5EF4-FFF2-40B4-BE49-F238E27FC236}">
              <a16:creationId xmlns:a16="http://schemas.microsoft.com/office/drawing/2014/main" id="{176A8182-B2A5-4082-8955-8D408FF7E174}"/>
            </a:ext>
          </a:extLst>
        </xdr:cNvPr>
        <xdr:cNvCxnSpPr/>
      </xdr:nvCxnSpPr>
      <xdr:spPr>
        <a:xfrm flipV="1">
          <a:off x="9639300" y="6894633"/>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140</xdr:rowOff>
    </xdr:from>
    <xdr:to>
      <xdr:col>46</xdr:col>
      <xdr:colOff>38100</xdr:colOff>
      <xdr:row>40</xdr:row>
      <xdr:rowOff>101740</xdr:rowOff>
    </xdr:to>
    <xdr:sp macro="" textlink="">
      <xdr:nvSpPr>
        <xdr:cNvPr id="134" name="楕円 133">
          <a:extLst>
            <a:ext uri="{FF2B5EF4-FFF2-40B4-BE49-F238E27FC236}">
              <a16:creationId xmlns:a16="http://schemas.microsoft.com/office/drawing/2014/main" id="{187CF91C-DA6D-4573-AFF4-7110BC60B632}"/>
            </a:ext>
          </a:extLst>
        </xdr:cNvPr>
        <xdr:cNvSpPr/>
      </xdr:nvSpPr>
      <xdr:spPr>
        <a:xfrm>
          <a:off x="8699500" y="68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44368</xdr:rowOff>
    </xdr:from>
    <xdr:to>
      <xdr:col>50</xdr:col>
      <xdr:colOff>114300</xdr:colOff>
      <xdr:row>40</xdr:row>
      <xdr:rowOff>50940</xdr:rowOff>
    </xdr:to>
    <xdr:cxnSp macro="">
      <xdr:nvCxnSpPr>
        <xdr:cNvPr id="135" name="直線コネクタ 134">
          <a:extLst>
            <a:ext uri="{FF2B5EF4-FFF2-40B4-BE49-F238E27FC236}">
              <a16:creationId xmlns:a16="http://schemas.microsoft.com/office/drawing/2014/main" id="{BA066C13-73F6-4393-A6FF-CC846932A4D3}"/>
            </a:ext>
          </a:extLst>
        </xdr:cNvPr>
        <xdr:cNvCxnSpPr/>
      </xdr:nvCxnSpPr>
      <xdr:spPr>
        <a:xfrm flipV="1">
          <a:off x="8750300" y="6902368"/>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73025</xdr:rowOff>
    </xdr:from>
    <xdr:to>
      <xdr:col>41</xdr:col>
      <xdr:colOff>101600</xdr:colOff>
      <xdr:row>41</xdr:row>
      <xdr:rowOff>3175</xdr:rowOff>
    </xdr:to>
    <xdr:sp macro="" textlink="">
      <xdr:nvSpPr>
        <xdr:cNvPr id="136" name="楕円 135">
          <a:extLst>
            <a:ext uri="{FF2B5EF4-FFF2-40B4-BE49-F238E27FC236}">
              <a16:creationId xmlns:a16="http://schemas.microsoft.com/office/drawing/2014/main" id="{28996BCC-48FF-472F-BDBD-E9AE5C2CBF76}"/>
            </a:ext>
          </a:extLst>
        </xdr:cNvPr>
        <xdr:cNvSpPr/>
      </xdr:nvSpPr>
      <xdr:spPr>
        <a:xfrm>
          <a:off x="7810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50940</xdr:rowOff>
    </xdr:from>
    <xdr:to>
      <xdr:col>45</xdr:col>
      <xdr:colOff>177800</xdr:colOff>
      <xdr:row>40</xdr:row>
      <xdr:rowOff>123825</xdr:rowOff>
    </xdr:to>
    <xdr:cxnSp macro="">
      <xdr:nvCxnSpPr>
        <xdr:cNvPr id="137" name="直線コネクタ 136">
          <a:extLst>
            <a:ext uri="{FF2B5EF4-FFF2-40B4-BE49-F238E27FC236}">
              <a16:creationId xmlns:a16="http://schemas.microsoft.com/office/drawing/2014/main" id="{B6B304A3-8B40-4046-9AF3-953F86F39564}"/>
            </a:ext>
          </a:extLst>
        </xdr:cNvPr>
        <xdr:cNvCxnSpPr/>
      </xdr:nvCxnSpPr>
      <xdr:spPr>
        <a:xfrm flipV="1">
          <a:off x="7861300" y="6908940"/>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9017</xdr:rowOff>
    </xdr:from>
    <xdr:to>
      <xdr:col>36</xdr:col>
      <xdr:colOff>165100</xdr:colOff>
      <xdr:row>40</xdr:row>
      <xdr:rowOff>110617</xdr:rowOff>
    </xdr:to>
    <xdr:sp macro="" textlink="">
      <xdr:nvSpPr>
        <xdr:cNvPr id="138" name="楕円 137">
          <a:extLst>
            <a:ext uri="{FF2B5EF4-FFF2-40B4-BE49-F238E27FC236}">
              <a16:creationId xmlns:a16="http://schemas.microsoft.com/office/drawing/2014/main" id="{97A5ACC6-7EBA-4C69-A212-B5D4886F9A0F}"/>
            </a:ext>
          </a:extLst>
        </xdr:cNvPr>
        <xdr:cNvSpPr/>
      </xdr:nvSpPr>
      <xdr:spPr>
        <a:xfrm>
          <a:off x="6921500" y="68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59817</xdr:rowOff>
    </xdr:from>
    <xdr:to>
      <xdr:col>41</xdr:col>
      <xdr:colOff>50800</xdr:colOff>
      <xdr:row>40</xdr:row>
      <xdr:rowOff>123825</xdr:rowOff>
    </xdr:to>
    <xdr:cxnSp macro="">
      <xdr:nvCxnSpPr>
        <xdr:cNvPr id="139" name="直線コネクタ 138">
          <a:extLst>
            <a:ext uri="{FF2B5EF4-FFF2-40B4-BE49-F238E27FC236}">
              <a16:creationId xmlns:a16="http://schemas.microsoft.com/office/drawing/2014/main" id="{28FA4C3C-A600-43A5-A2EB-77CFEF5D19BE}"/>
            </a:ext>
          </a:extLst>
        </xdr:cNvPr>
        <xdr:cNvCxnSpPr/>
      </xdr:nvCxnSpPr>
      <xdr:spPr>
        <a:xfrm>
          <a:off x="6972300" y="691781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128795</xdr:rowOff>
    </xdr:from>
    <xdr:ext cx="534377" cy="259045"/>
    <xdr:sp macro="" textlink="">
      <xdr:nvSpPr>
        <xdr:cNvPr id="140" name="n_1aveValue【道路】&#10;一人当たり延長">
          <a:extLst>
            <a:ext uri="{FF2B5EF4-FFF2-40B4-BE49-F238E27FC236}">
              <a16:creationId xmlns:a16="http://schemas.microsoft.com/office/drawing/2014/main" id="{06019DC4-6E5C-4A22-8380-052CD8F81EB5}"/>
            </a:ext>
          </a:extLst>
        </xdr:cNvPr>
        <xdr:cNvSpPr txBox="1"/>
      </xdr:nvSpPr>
      <xdr:spPr>
        <a:xfrm>
          <a:off x="9359411" y="69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a:extLst>
            <a:ext uri="{FF2B5EF4-FFF2-40B4-BE49-F238E27FC236}">
              <a16:creationId xmlns:a16="http://schemas.microsoft.com/office/drawing/2014/main" id="{EA882880-6A95-40EC-8923-AB26CC4E9380}"/>
            </a:ext>
          </a:extLst>
        </xdr:cNvPr>
        <xdr:cNvSpPr txBox="1"/>
      </xdr:nvSpPr>
      <xdr:spPr>
        <a:xfrm>
          <a:off x="84831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42" name="n_3aveValue【道路】&#10;一人当たり延長">
          <a:extLst>
            <a:ext uri="{FF2B5EF4-FFF2-40B4-BE49-F238E27FC236}">
              <a16:creationId xmlns:a16="http://schemas.microsoft.com/office/drawing/2014/main" id="{1FB306E9-03DA-4F44-A7E8-2A9620B1EEB6}"/>
            </a:ext>
          </a:extLst>
        </xdr:cNvPr>
        <xdr:cNvSpPr txBox="1"/>
      </xdr:nvSpPr>
      <xdr:spPr>
        <a:xfrm>
          <a:off x="7594111" y="66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119404</xdr:rowOff>
    </xdr:from>
    <xdr:ext cx="534377" cy="259045"/>
    <xdr:sp macro="" textlink="">
      <xdr:nvSpPr>
        <xdr:cNvPr id="143" name="n_4aveValue【道路】&#10;一人当たり延長">
          <a:extLst>
            <a:ext uri="{FF2B5EF4-FFF2-40B4-BE49-F238E27FC236}">
              <a16:creationId xmlns:a16="http://schemas.microsoft.com/office/drawing/2014/main" id="{FFBBA86C-9F5D-4F62-964E-C7D9DE636470}"/>
            </a:ext>
          </a:extLst>
        </xdr:cNvPr>
        <xdr:cNvSpPr txBox="1"/>
      </xdr:nvSpPr>
      <xdr:spPr>
        <a:xfrm>
          <a:off x="6705111" y="69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111695</xdr:rowOff>
    </xdr:from>
    <xdr:ext cx="534377" cy="259045"/>
    <xdr:sp macro="" textlink="">
      <xdr:nvSpPr>
        <xdr:cNvPr id="144" name="n_1mainValue【道路】&#10;一人当たり延長">
          <a:extLst>
            <a:ext uri="{FF2B5EF4-FFF2-40B4-BE49-F238E27FC236}">
              <a16:creationId xmlns:a16="http://schemas.microsoft.com/office/drawing/2014/main" id="{D1514249-50F0-45C4-851D-F75A094CC97D}"/>
            </a:ext>
          </a:extLst>
        </xdr:cNvPr>
        <xdr:cNvSpPr txBox="1"/>
      </xdr:nvSpPr>
      <xdr:spPr>
        <a:xfrm>
          <a:off x="9359411" y="66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92867</xdr:rowOff>
    </xdr:from>
    <xdr:ext cx="534377" cy="259045"/>
    <xdr:sp macro="" textlink="">
      <xdr:nvSpPr>
        <xdr:cNvPr id="145" name="n_2mainValue【道路】&#10;一人当たり延長">
          <a:extLst>
            <a:ext uri="{FF2B5EF4-FFF2-40B4-BE49-F238E27FC236}">
              <a16:creationId xmlns:a16="http://schemas.microsoft.com/office/drawing/2014/main" id="{37D7038A-E3E9-406C-982F-0553A0531F8F}"/>
            </a:ext>
          </a:extLst>
        </xdr:cNvPr>
        <xdr:cNvSpPr txBox="1"/>
      </xdr:nvSpPr>
      <xdr:spPr>
        <a:xfrm>
          <a:off x="8483111" y="69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165752</xdr:rowOff>
    </xdr:from>
    <xdr:ext cx="534377" cy="259045"/>
    <xdr:sp macro="" textlink="">
      <xdr:nvSpPr>
        <xdr:cNvPr id="146" name="n_3mainValue【道路】&#10;一人当たり延長">
          <a:extLst>
            <a:ext uri="{FF2B5EF4-FFF2-40B4-BE49-F238E27FC236}">
              <a16:creationId xmlns:a16="http://schemas.microsoft.com/office/drawing/2014/main" id="{77C8F848-A97F-46D4-A7C4-D8F30FBDADDD}"/>
            </a:ext>
          </a:extLst>
        </xdr:cNvPr>
        <xdr:cNvSpPr txBox="1"/>
      </xdr:nvSpPr>
      <xdr:spPr>
        <a:xfrm>
          <a:off x="7594111" y="70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127144</xdr:rowOff>
    </xdr:from>
    <xdr:ext cx="534377" cy="259045"/>
    <xdr:sp macro="" textlink="">
      <xdr:nvSpPr>
        <xdr:cNvPr id="147" name="n_4mainValue【道路】&#10;一人当たり延長">
          <a:extLst>
            <a:ext uri="{FF2B5EF4-FFF2-40B4-BE49-F238E27FC236}">
              <a16:creationId xmlns:a16="http://schemas.microsoft.com/office/drawing/2014/main" id="{A46AA509-BAC3-463B-85C2-7C538DBC5DB8}"/>
            </a:ext>
          </a:extLst>
        </xdr:cNvPr>
        <xdr:cNvSpPr txBox="1"/>
      </xdr:nvSpPr>
      <xdr:spPr>
        <a:xfrm>
          <a:off x="6705111" y="66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A42E4E3-BEE4-4899-93CC-0E66457277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6DFB731-7014-4142-B0B6-62404BDEAA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532EE20-8521-4BBB-AD2F-0564162B2E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1834691-2DEE-4CAF-B2ED-D2718734DA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9257125-1F3A-4E30-AEE7-D44659204E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6E3A2EB-BA6D-4F89-97D6-6A7ED72CF9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26402B6-076A-4D0C-8F5B-8C7F5C4CEB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8412D00-BACD-4B52-9CEC-97BBDFE5E06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4AE8BCF-796D-44DA-8FD0-244666020C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9854189-5634-4BC7-9F04-D070AEF3C5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ECAE485-6C95-4344-8FB2-06ADE8CD831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CBB5ED4-043B-4798-9F28-A18DEF87A92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B69C1D3-854A-4AB9-905C-E0E7881C56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5F642CD-EEFA-4A18-ABD2-EBC9939BD5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B443316-0CAD-4302-A180-5BA4C2BCF9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1B3413F-5F88-404E-8409-83993EFCD5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F801F6D-81E8-44D0-8D4F-A2EB665630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F585AD8-A06C-48A7-8854-11930896437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3FAEAF7-06C0-402F-8492-48D9EE227DC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EC84490-0191-405B-AE28-1FF2DEEF62F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84BD476-61A1-4F17-BE07-E28B410018F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400BD2C-D616-48AC-986B-E19ABAC6DA6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1E92D35-C5C6-423A-8BE8-500652DC823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F2CDD1F-11E5-43C6-943B-00FA4ED6FC5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8C2CF5-972C-400B-A834-88B21A783D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47F606E6-B68D-49BB-B143-3A54DE6382A6}"/>
            </a:ext>
          </a:extLst>
        </xdr:cNvPr>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5D9D903-0AD6-476C-BFB7-C57838EACDB7}"/>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F1B81A4F-0D39-40F1-A93A-1110F64B2C12}"/>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0531709-B445-43B5-BCA0-9F7530648AA3}"/>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D3DE1C7B-FA43-4E21-8321-D9554CC0574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6E2DE2C-42DF-42A0-A9EF-D6D0F24A4654}"/>
            </a:ext>
          </a:extLst>
        </xdr:cNvPr>
        <xdr:cNvSpPr txBox="1"/>
      </xdr:nvSpPr>
      <xdr:spPr>
        <a:xfrm>
          <a:off x="4673600" y="1028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EBC37728-0234-4536-8BF4-5507C6FC97A1}"/>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DF787439-FCB5-47F3-B2A4-4D6F5D72ACBE}"/>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a16="http://schemas.microsoft.com/office/drawing/2014/main" id="{3B664B94-3711-45E1-9739-F6F490FDEC7F}"/>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6DCED77D-ED76-48A8-ABA8-8AD85506B758}"/>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a16="http://schemas.microsoft.com/office/drawing/2014/main" id="{4CE40F23-6E2C-4137-BD3E-DA8E0AC46EC0}"/>
            </a:ext>
          </a:extLst>
        </xdr:cNvPr>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299DF45-5DFF-45C9-A589-589FC9D09E1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991686-DF14-4992-A69A-F1D79AC22D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E8A5A9-99E1-4E24-8024-F05AFDF6A0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2AF471C-9E6D-41B0-8BC9-995560C33B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6095530-19FA-4A80-9844-A293176A87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32476</xdr:rowOff>
    </xdr:from>
    <xdr:to>
      <xdr:col>24</xdr:col>
      <xdr:colOff>114300</xdr:colOff>
      <xdr:row>62</xdr:row>
      <xdr:rowOff>134076</xdr:rowOff>
    </xdr:to>
    <xdr:sp macro="" textlink="">
      <xdr:nvSpPr>
        <xdr:cNvPr id="189" name="楕円 188">
          <a:extLst>
            <a:ext uri="{FF2B5EF4-FFF2-40B4-BE49-F238E27FC236}">
              <a16:creationId xmlns:a16="http://schemas.microsoft.com/office/drawing/2014/main" id="{C61D3932-4A89-45B4-A3FB-B75E31C97769}"/>
            </a:ext>
          </a:extLst>
        </xdr:cNvPr>
        <xdr:cNvSpPr/>
      </xdr:nvSpPr>
      <xdr:spPr>
        <a:xfrm>
          <a:off x="45847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10903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D7FB633-0E44-4E1F-8677-F828B79F2DE7}"/>
            </a:ext>
          </a:extLst>
        </xdr:cNvPr>
        <xdr:cNvSpPr txBox="1"/>
      </xdr:nvSpPr>
      <xdr:spPr>
        <a:xfrm>
          <a:off x="4673600"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11249</xdr:rowOff>
    </xdr:from>
    <xdr:to>
      <xdr:col>20</xdr:col>
      <xdr:colOff>38100</xdr:colOff>
      <xdr:row>62</xdr:row>
      <xdr:rowOff>112849</xdr:rowOff>
    </xdr:to>
    <xdr:sp macro="" textlink="">
      <xdr:nvSpPr>
        <xdr:cNvPr id="191" name="楕円 190">
          <a:extLst>
            <a:ext uri="{FF2B5EF4-FFF2-40B4-BE49-F238E27FC236}">
              <a16:creationId xmlns:a16="http://schemas.microsoft.com/office/drawing/2014/main" id="{56B08A84-17D3-4406-A1CA-354A99CB8FAA}"/>
            </a:ext>
          </a:extLst>
        </xdr:cNvPr>
        <xdr:cNvSpPr/>
      </xdr:nvSpPr>
      <xdr:spPr>
        <a:xfrm>
          <a:off x="3746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62049</xdr:rowOff>
    </xdr:from>
    <xdr:to>
      <xdr:col>24</xdr:col>
      <xdr:colOff>63500</xdr:colOff>
      <xdr:row>62</xdr:row>
      <xdr:rowOff>83276</xdr:rowOff>
    </xdr:to>
    <xdr:cxnSp macro="">
      <xdr:nvCxnSpPr>
        <xdr:cNvPr id="192" name="直線コネクタ 191">
          <a:extLst>
            <a:ext uri="{FF2B5EF4-FFF2-40B4-BE49-F238E27FC236}">
              <a16:creationId xmlns:a16="http://schemas.microsoft.com/office/drawing/2014/main" id="{4B7C1D35-DA56-4618-853E-58B882E0C9AA}"/>
            </a:ext>
          </a:extLst>
        </xdr:cNvPr>
        <xdr:cNvCxnSpPr/>
      </xdr:nvCxnSpPr>
      <xdr:spPr>
        <a:xfrm>
          <a:off x="3797300" y="106919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161472</xdr:rowOff>
    </xdr:from>
    <xdr:to>
      <xdr:col>15</xdr:col>
      <xdr:colOff>101600</xdr:colOff>
      <xdr:row>62</xdr:row>
      <xdr:rowOff>91622</xdr:rowOff>
    </xdr:to>
    <xdr:sp macro="" textlink="">
      <xdr:nvSpPr>
        <xdr:cNvPr id="193" name="楕円 192">
          <a:extLst>
            <a:ext uri="{FF2B5EF4-FFF2-40B4-BE49-F238E27FC236}">
              <a16:creationId xmlns:a16="http://schemas.microsoft.com/office/drawing/2014/main" id="{03A41A53-C02A-45B5-A897-F08F74D7DCA7}"/>
            </a:ext>
          </a:extLst>
        </xdr:cNvPr>
        <xdr:cNvSpPr/>
      </xdr:nvSpPr>
      <xdr:spPr>
        <a:xfrm>
          <a:off x="2857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40822</xdr:rowOff>
    </xdr:from>
    <xdr:to>
      <xdr:col>19</xdr:col>
      <xdr:colOff>177800</xdr:colOff>
      <xdr:row>62</xdr:row>
      <xdr:rowOff>62049</xdr:rowOff>
    </xdr:to>
    <xdr:cxnSp macro="">
      <xdr:nvCxnSpPr>
        <xdr:cNvPr id="194" name="直線コネクタ 193">
          <a:extLst>
            <a:ext uri="{FF2B5EF4-FFF2-40B4-BE49-F238E27FC236}">
              <a16:creationId xmlns:a16="http://schemas.microsoft.com/office/drawing/2014/main" id="{DEBD21B6-8216-44C7-83DA-6998318E3981}"/>
            </a:ext>
          </a:extLst>
        </xdr:cNvPr>
        <xdr:cNvCxnSpPr/>
      </xdr:nvCxnSpPr>
      <xdr:spPr>
        <a:xfrm>
          <a:off x="2908300" y="106707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140244</xdr:rowOff>
    </xdr:from>
    <xdr:to>
      <xdr:col>10</xdr:col>
      <xdr:colOff>165100</xdr:colOff>
      <xdr:row>62</xdr:row>
      <xdr:rowOff>70394</xdr:rowOff>
    </xdr:to>
    <xdr:sp macro="" textlink="">
      <xdr:nvSpPr>
        <xdr:cNvPr id="195" name="楕円 194">
          <a:extLst>
            <a:ext uri="{FF2B5EF4-FFF2-40B4-BE49-F238E27FC236}">
              <a16:creationId xmlns:a16="http://schemas.microsoft.com/office/drawing/2014/main" id="{7656D146-232C-4DCB-983E-38F8213BD3C0}"/>
            </a:ext>
          </a:extLst>
        </xdr:cNvPr>
        <xdr:cNvSpPr/>
      </xdr:nvSpPr>
      <xdr:spPr>
        <a:xfrm>
          <a:off x="196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19594</xdr:rowOff>
    </xdr:from>
    <xdr:to>
      <xdr:col>15</xdr:col>
      <xdr:colOff>50800</xdr:colOff>
      <xdr:row>62</xdr:row>
      <xdr:rowOff>40822</xdr:rowOff>
    </xdr:to>
    <xdr:cxnSp macro="">
      <xdr:nvCxnSpPr>
        <xdr:cNvPr id="196" name="直線コネクタ 195">
          <a:extLst>
            <a:ext uri="{FF2B5EF4-FFF2-40B4-BE49-F238E27FC236}">
              <a16:creationId xmlns:a16="http://schemas.microsoft.com/office/drawing/2014/main" id="{B1EE46BD-69CF-4B46-88B7-938BE250E329}"/>
            </a:ext>
          </a:extLst>
        </xdr:cNvPr>
        <xdr:cNvCxnSpPr/>
      </xdr:nvCxnSpPr>
      <xdr:spPr>
        <a:xfrm>
          <a:off x="2019300" y="106494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119017</xdr:rowOff>
    </xdr:from>
    <xdr:to>
      <xdr:col>6</xdr:col>
      <xdr:colOff>38100</xdr:colOff>
      <xdr:row>62</xdr:row>
      <xdr:rowOff>49167</xdr:rowOff>
    </xdr:to>
    <xdr:sp macro="" textlink="">
      <xdr:nvSpPr>
        <xdr:cNvPr id="197" name="楕円 196">
          <a:extLst>
            <a:ext uri="{FF2B5EF4-FFF2-40B4-BE49-F238E27FC236}">
              <a16:creationId xmlns:a16="http://schemas.microsoft.com/office/drawing/2014/main" id="{550C3BDF-6DC5-483A-86FD-EA70165E210A}"/>
            </a:ext>
          </a:extLst>
        </xdr:cNvPr>
        <xdr:cNvSpPr/>
      </xdr:nvSpPr>
      <xdr:spPr>
        <a:xfrm>
          <a:off x="1079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169817</xdr:rowOff>
    </xdr:from>
    <xdr:to>
      <xdr:col>10</xdr:col>
      <xdr:colOff>114300</xdr:colOff>
      <xdr:row>62</xdr:row>
      <xdr:rowOff>19594</xdr:rowOff>
    </xdr:to>
    <xdr:cxnSp macro="">
      <xdr:nvCxnSpPr>
        <xdr:cNvPr id="198" name="直線コネクタ 197">
          <a:extLst>
            <a:ext uri="{FF2B5EF4-FFF2-40B4-BE49-F238E27FC236}">
              <a16:creationId xmlns:a16="http://schemas.microsoft.com/office/drawing/2014/main" id="{43A64DEE-ED07-483B-B723-1D702B428469}"/>
            </a:ext>
          </a:extLst>
        </xdr:cNvPr>
        <xdr:cNvCxnSpPr/>
      </xdr:nvCxnSpPr>
      <xdr:spPr>
        <a:xfrm>
          <a:off x="1130300" y="1062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4266E92-2EBC-487C-8CDD-CD6F5BEDACA3}"/>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D04338B-A9B4-4385-8481-452E0E321545}"/>
            </a:ext>
          </a:extLst>
        </xdr:cNvPr>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0E281B0-C4B7-4AC7-969B-FDEB2C1AE487}"/>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A28B935-AB2A-452D-8762-642A4C069AB6}"/>
            </a:ext>
          </a:extLst>
        </xdr:cNvPr>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103976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3A68D78-55F8-4134-B9A6-B78FAE0CCFEC}"/>
            </a:ext>
          </a:extLst>
        </xdr:cNvPr>
        <xdr:cNvSpPr txBox="1"/>
      </xdr:nvSpPr>
      <xdr:spPr>
        <a:xfrm>
          <a:off x="3582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82749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FF07EA1-A99A-4EBE-9254-041A063976D7}"/>
            </a:ext>
          </a:extLst>
        </xdr:cNvPr>
        <xdr:cNvSpPr txBox="1"/>
      </xdr:nvSpPr>
      <xdr:spPr>
        <a:xfrm>
          <a:off x="2705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61521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2B00BCC-9DA6-4E28-A1E1-1E6095B99365}"/>
            </a:ext>
          </a:extLst>
        </xdr:cNvPr>
        <xdr:cNvSpPr txBox="1"/>
      </xdr:nvSpPr>
      <xdr:spPr>
        <a:xfrm>
          <a:off x="1816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40294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F8B6E57-C7A1-40FC-808D-A32AA5372D98}"/>
            </a:ext>
          </a:extLst>
        </xdr:cNvPr>
        <xdr:cNvSpPr txBox="1"/>
      </xdr:nvSpPr>
      <xdr:spPr>
        <a:xfrm>
          <a:off x="927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217829C-1EA2-467D-A5AA-287CA91D7CC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0ECA73A-6735-41B6-9AA8-E196931F579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F9A9E41-FC11-4428-8FBD-3704ADEABD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4A360E7-AAF2-40F7-B281-0C4D92B53F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409D038-5B7B-4FA0-8C93-C594C1EC9D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B30D2F8-8C2C-429E-9A56-8E82593BAD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3BFC022-CF65-4828-B79B-4D56D1B262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A92E51B-8264-4D51-BC12-AF7985B8EF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7B0BB56-0BBA-4C37-9185-C493143F14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0D174B7-7B4B-4097-B187-336ED34093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7E9C61B-20C7-484C-8D28-2B4BEAD133C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A85D0EA-53B8-4B71-85AB-7F0DB018FFF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D6C12DE-ABF4-4A0C-AE85-57EFE70355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7A1969E-DA74-4628-91AE-929CB50E890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3F1350A-46CC-4B05-A690-DF53153458B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5497A7A-05BD-493D-B56A-B04B87AF43D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28A72B7-6EAF-435C-87A1-FB09D464AD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655BAB8-4202-4A11-BF4E-0F422526A73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565403F-B2BA-4714-B2C2-3DC05FE1F1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44883F1-19F8-4F3C-827D-B46AC382754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B51E7DA-9817-4D79-A750-98D05388B1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EC2392C-D409-49C9-8B6E-16F4EC3DEC3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8F3E5EA-00BB-4BB1-B17F-71D0184880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6E902CF4-9130-4B2B-B952-C7714D52B18D}"/>
            </a:ext>
          </a:extLst>
        </xdr:cNvPr>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D6DC9BA-012A-45EF-917B-7F4C60E1367A}"/>
            </a:ext>
          </a:extLst>
        </xdr:cNvPr>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C1FE410A-4D62-4BEF-A27D-7CC1C0F50234}"/>
            </a:ext>
          </a:extLst>
        </xdr:cNvPr>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ACB15B2-3898-4188-95AA-D8FD790A5162}"/>
            </a:ext>
          </a:extLst>
        </xdr:cNvPr>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0D33E719-EF40-4187-98BE-0FF7C68F419D}"/>
            </a:ext>
          </a:extLst>
        </xdr:cNvPr>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6201204-E6CC-4DC4-B950-E075788F46E1}"/>
            </a:ext>
          </a:extLst>
        </xdr:cNvPr>
        <xdr:cNvSpPr txBox="1"/>
      </xdr:nvSpPr>
      <xdr:spPr>
        <a:xfrm>
          <a:off x="10515600" y="10508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869F86AA-AC05-4AEA-93C1-ADCA613173A8}"/>
            </a:ext>
          </a:extLst>
        </xdr:cNvPr>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48B98CBC-370B-41B8-AF78-CF0AE7BFA0EE}"/>
            </a:ext>
          </a:extLst>
        </xdr:cNvPr>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a16="http://schemas.microsoft.com/office/drawing/2014/main" id="{8EE688AA-5BA7-4FF5-99E2-7228E457B2AA}"/>
            </a:ext>
          </a:extLst>
        </xdr:cNvPr>
        <xdr:cNvSpPr/>
      </xdr:nvSpPr>
      <xdr:spPr>
        <a:xfrm>
          <a:off x="8699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a16="http://schemas.microsoft.com/office/drawing/2014/main" id="{2E113446-7D27-4FD0-800C-184A706CB633}"/>
            </a:ext>
          </a:extLst>
        </xdr:cNvPr>
        <xdr:cNvSpPr/>
      </xdr:nvSpPr>
      <xdr:spPr>
        <a:xfrm>
          <a:off x="7810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a16="http://schemas.microsoft.com/office/drawing/2014/main" id="{79D06A45-4B3A-4BB5-B59B-639205D6FE28}"/>
            </a:ext>
          </a:extLst>
        </xdr:cNvPr>
        <xdr:cNvSpPr/>
      </xdr:nvSpPr>
      <xdr:spPr>
        <a:xfrm>
          <a:off x="6921500" y="106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E0864C-9029-4EE4-B343-D388A1D0FEC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2008A4-C2B1-49CC-9B34-7774A4A9E4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C4B2456-1FA7-42F7-8FBD-AE14B3B3F6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056BA1-66FA-4407-AED6-10BA2E249E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D61316-7B4A-431A-ACD8-8EDE85038C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159438</xdr:rowOff>
    </xdr:from>
    <xdr:to>
      <xdr:col>55</xdr:col>
      <xdr:colOff>50800</xdr:colOff>
      <xdr:row>64</xdr:row>
      <xdr:rowOff>89588</xdr:rowOff>
    </xdr:to>
    <xdr:sp macro="" textlink="">
      <xdr:nvSpPr>
        <xdr:cNvPr id="246" name="楕円 245">
          <a:extLst>
            <a:ext uri="{FF2B5EF4-FFF2-40B4-BE49-F238E27FC236}">
              <a16:creationId xmlns:a16="http://schemas.microsoft.com/office/drawing/2014/main" id="{2AFA88FE-16B4-4713-A2C5-D3A5C7A021E4}"/>
            </a:ext>
          </a:extLst>
        </xdr:cNvPr>
        <xdr:cNvSpPr/>
      </xdr:nvSpPr>
      <xdr:spPr>
        <a:xfrm>
          <a:off x="10426700" y="109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74365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A060D131-A7A3-4E3E-B836-5CCB1C03E30C}"/>
            </a:ext>
          </a:extLst>
        </xdr:cNvPr>
        <xdr:cNvSpPr txBox="1"/>
      </xdr:nvSpPr>
      <xdr:spPr>
        <a:xfrm>
          <a:off x="10515600" y="108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160302</xdr:rowOff>
    </xdr:from>
    <xdr:to>
      <xdr:col>50</xdr:col>
      <xdr:colOff>165100</xdr:colOff>
      <xdr:row>64</xdr:row>
      <xdr:rowOff>90452</xdr:rowOff>
    </xdr:to>
    <xdr:sp macro="" textlink="">
      <xdr:nvSpPr>
        <xdr:cNvPr id="248" name="楕円 247">
          <a:extLst>
            <a:ext uri="{FF2B5EF4-FFF2-40B4-BE49-F238E27FC236}">
              <a16:creationId xmlns:a16="http://schemas.microsoft.com/office/drawing/2014/main" id="{C9371A26-BB1D-416A-8A19-22650B94FBDA}"/>
            </a:ext>
          </a:extLst>
        </xdr:cNvPr>
        <xdr:cNvSpPr/>
      </xdr:nvSpPr>
      <xdr:spPr>
        <a:xfrm>
          <a:off x="9588500" y="109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38788</xdr:rowOff>
    </xdr:from>
    <xdr:to>
      <xdr:col>55</xdr:col>
      <xdr:colOff>0</xdr:colOff>
      <xdr:row>64</xdr:row>
      <xdr:rowOff>39652</xdr:rowOff>
    </xdr:to>
    <xdr:cxnSp macro="">
      <xdr:nvCxnSpPr>
        <xdr:cNvPr id="249" name="直線コネクタ 248">
          <a:extLst>
            <a:ext uri="{FF2B5EF4-FFF2-40B4-BE49-F238E27FC236}">
              <a16:creationId xmlns:a16="http://schemas.microsoft.com/office/drawing/2014/main" id="{D689CC06-D0AD-460F-8C9B-C7A12E150703}"/>
            </a:ext>
          </a:extLst>
        </xdr:cNvPr>
        <xdr:cNvCxnSpPr/>
      </xdr:nvCxnSpPr>
      <xdr:spPr>
        <a:xfrm flipV="1">
          <a:off x="9639300" y="11011588"/>
          <a:ext cx="8382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161087</xdr:rowOff>
    </xdr:from>
    <xdr:to>
      <xdr:col>46</xdr:col>
      <xdr:colOff>38100</xdr:colOff>
      <xdr:row>64</xdr:row>
      <xdr:rowOff>91237</xdr:rowOff>
    </xdr:to>
    <xdr:sp macro="" textlink="">
      <xdr:nvSpPr>
        <xdr:cNvPr id="250" name="楕円 249">
          <a:extLst>
            <a:ext uri="{FF2B5EF4-FFF2-40B4-BE49-F238E27FC236}">
              <a16:creationId xmlns:a16="http://schemas.microsoft.com/office/drawing/2014/main" id="{F5926981-F1B3-4F71-9FED-DEA4B3DD29B2}"/>
            </a:ext>
          </a:extLst>
        </xdr:cNvPr>
        <xdr:cNvSpPr/>
      </xdr:nvSpPr>
      <xdr:spPr>
        <a:xfrm>
          <a:off x="8699500" y="109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39652</xdr:rowOff>
    </xdr:from>
    <xdr:to>
      <xdr:col>50</xdr:col>
      <xdr:colOff>114300</xdr:colOff>
      <xdr:row>64</xdr:row>
      <xdr:rowOff>40437</xdr:rowOff>
    </xdr:to>
    <xdr:cxnSp macro="">
      <xdr:nvCxnSpPr>
        <xdr:cNvPr id="251" name="直線コネクタ 250">
          <a:extLst>
            <a:ext uri="{FF2B5EF4-FFF2-40B4-BE49-F238E27FC236}">
              <a16:creationId xmlns:a16="http://schemas.microsoft.com/office/drawing/2014/main" id="{28AAAE5D-B001-4D56-A532-23F410F1E090}"/>
            </a:ext>
          </a:extLst>
        </xdr:cNvPr>
        <xdr:cNvCxnSpPr/>
      </xdr:nvCxnSpPr>
      <xdr:spPr>
        <a:xfrm flipV="1">
          <a:off x="8750300" y="11012452"/>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161851</xdr:rowOff>
    </xdr:from>
    <xdr:to>
      <xdr:col>41</xdr:col>
      <xdr:colOff>101600</xdr:colOff>
      <xdr:row>64</xdr:row>
      <xdr:rowOff>92001</xdr:rowOff>
    </xdr:to>
    <xdr:sp macro="" textlink="">
      <xdr:nvSpPr>
        <xdr:cNvPr id="252" name="楕円 251">
          <a:extLst>
            <a:ext uri="{FF2B5EF4-FFF2-40B4-BE49-F238E27FC236}">
              <a16:creationId xmlns:a16="http://schemas.microsoft.com/office/drawing/2014/main" id="{EB03A133-0BCB-4C9E-8DDC-8741237EEC8D}"/>
            </a:ext>
          </a:extLst>
        </xdr:cNvPr>
        <xdr:cNvSpPr/>
      </xdr:nvSpPr>
      <xdr:spPr>
        <a:xfrm>
          <a:off x="7810500" y="109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40437</xdr:rowOff>
    </xdr:from>
    <xdr:to>
      <xdr:col>45</xdr:col>
      <xdr:colOff>177800</xdr:colOff>
      <xdr:row>64</xdr:row>
      <xdr:rowOff>41201</xdr:rowOff>
    </xdr:to>
    <xdr:cxnSp macro="">
      <xdr:nvCxnSpPr>
        <xdr:cNvPr id="253" name="直線コネクタ 252">
          <a:extLst>
            <a:ext uri="{FF2B5EF4-FFF2-40B4-BE49-F238E27FC236}">
              <a16:creationId xmlns:a16="http://schemas.microsoft.com/office/drawing/2014/main" id="{C3781B41-F03E-4E47-B037-B90931B348FB}"/>
            </a:ext>
          </a:extLst>
        </xdr:cNvPr>
        <xdr:cNvCxnSpPr/>
      </xdr:nvCxnSpPr>
      <xdr:spPr>
        <a:xfrm flipV="1">
          <a:off x="7861300" y="11013237"/>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162461</xdr:rowOff>
    </xdr:from>
    <xdr:to>
      <xdr:col>36</xdr:col>
      <xdr:colOff>165100</xdr:colOff>
      <xdr:row>64</xdr:row>
      <xdr:rowOff>92611</xdr:rowOff>
    </xdr:to>
    <xdr:sp macro="" textlink="">
      <xdr:nvSpPr>
        <xdr:cNvPr id="254" name="楕円 253">
          <a:extLst>
            <a:ext uri="{FF2B5EF4-FFF2-40B4-BE49-F238E27FC236}">
              <a16:creationId xmlns:a16="http://schemas.microsoft.com/office/drawing/2014/main" id="{BADAFADB-BFFF-4C82-9807-6E6A33D627F8}"/>
            </a:ext>
          </a:extLst>
        </xdr:cNvPr>
        <xdr:cNvSpPr/>
      </xdr:nvSpPr>
      <xdr:spPr>
        <a:xfrm>
          <a:off x="6921500" y="1096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41201</xdr:rowOff>
    </xdr:from>
    <xdr:to>
      <xdr:col>41</xdr:col>
      <xdr:colOff>50800</xdr:colOff>
      <xdr:row>64</xdr:row>
      <xdr:rowOff>41811</xdr:rowOff>
    </xdr:to>
    <xdr:cxnSp macro="">
      <xdr:nvCxnSpPr>
        <xdr:cNvPr id="255" name="直線コネクタ 254">
          <a:extLst>
            <a:ext uri="{FF2B5EF4-FFF2-40B4-BE49-F238E27FC236}">
              <a16:creationId xmlns:a16="http://schemas.microsoft.com/office/drawing/2014/main" id="{BA098222-E8D5-4422-9E13-D0234B8D4120}"/>
            </a:ext>
          </a:extLst>
        </xdr:cNvPr>
        <xdr:cNvCxnSpPr/>
      </xdr:nvCxnSpPr>
      <xdr:spPr>
        <a:xfrm flipV="1">
          <a:off x="6972300" y="1101400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FCFAA32-F55F-4EEE-AC1A-3051FBB5AD09}"/>
            </a:ext>
          </a:extLst>
        </xdr:cNvPr>
        <xdr:cNvSpPr txBox="1"/>
      </xdr:nvSpPr>
      <xdr:spPr>
        <a:xfrm>
          <a:off x="93270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38FCB5F-0A07-40B2-99B4-D14A9A1EB57B}"/>
            </a:ext>
          </a:extLst>
        </xdr:cNvPr>
        <xdr:cNvSpPr txBox="1"/>
      </xdr:nvSpPr>
      <xdr:spPr>
        <a:xfrm>
          <a:off x="8450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191FC0B-1928-4FFD-89AA-C0C0E40D0366}"/>
            </a:ext>
          </a:extLst>
        </xdr:cNvPr>
        <xdr:cNvSpPr txBox="1"/>
      </xdr:nvSpPr>
      <xdr:spPr>
        <a:xfrm>
          <a:off x="7561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3BD1178-AE01-433D-8FB9-572B761F90ED}"/>
            </a:ext>
          </a:extLst>
        </xdr:cNvPr>
        <xdr:cNvSpPr txBox="1"/>
      </xdr:nvSpPr>
      <xdr:spPr>
        <a:xfrm>
          <a:off x="6672795" y="104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81579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A1D0FE1-0927-4CDC-B183-45A67E8ACA7E}"/>
            </a:ext>
          </a:extLst>
        </xdr:cNvPr>
        <xdr:cNvSpPr txBox="1"/>
      </xdr:nvSpPr>
      <xdr:spPr>
        <a:xfrm>
          <a:off x="9359411" y="11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82364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91A534F4-658F-4B66-B4D1-71E084CC194B}"/>
            </a:ext>
          </a:extLst>
        </xdr:cNvPr>
        <xdr:cNvSpPr txBox="1"/>
      </xdr:nvSpPr>
      <xdr:spPr>
        <a:xfrm>
          <a:off x="8483111" y="110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83128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40C78E1A-389D-4299-8610-6B81D1DB6031}"/>
            </a:ext>
          </a:extLst>
        </xdr:cNvPr>
        <xdr:cNvSpPr txBox="1"/>
      </xdr:nvSpPr>
      <xdr:spPr>
        <a:xfrm>
          <a:off x="7594111" y="110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83738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783B49FB-E371-4BE4-9BA2-540623EC9FD9}"/>
            </a:ext>
          </a:extLst>
        </xdr:cNvPr>
        <xdr:cNvSpPr txBox="1"/>
      </xdr:nvSpPr>
      <xdr:spPr>
        <a:xfrm>
          <a:off x="6705111" y="110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B1504EE-78D7-4A8A-93CB-8898CA7C53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1E47F7E-956F-43F3-B787-FE76319147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F1B8127-6C54-4A70-A6B4-12FA4508E0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1F49F6B-6A77-4B90-AD78-7F2B964226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36BC415-C4E3-4830-BC0F-916902275E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458B333-936B-440B-BDEF-B530D4228B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E5FC02C-9613-48C5-AEEE-1E204DF74D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7DE7B5E-6F73-4EA7-98B0-06ACBEA029F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046C8D-39A2-463D-96C3-3363D5612B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B8D081D-CAAF-4911-813C-348A3ACCC2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530A042-287E-4D53-A6D3-65845359E5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A2D4374-676B-4687-8867-136D8FDF9F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4BEB5A0-8014-41C5-AE33-683639E983A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E8EE952-40BD-4511-8BC3-09040ACB239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C3959AE-7FD1-420F-88CC-6E7B0E5E015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003B577-D2C4-4009-80DC-C90A5A97CF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F7E98F8-2859-45D4-BDF0-C222AA49CF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B19EDF3-367D-44DF-A5B8-A1C57FEB6EB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DC75DC8-AAE0-45E6-97B5-69E03C7EBDF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CA6D284-5589-4C9E-920E-A46F8274D6C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B82D383-DBBD-45B3-A956-4B728FED0B5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DEB9214-36A7-4943-A314-9E7CC5F0DB8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F5E5248-F1F8-4F44-AEF8-C7508314236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C33B850-F2CE-4600-AE8A-5613BB6B35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595C17DB-BD9E-40E0-BDBE-96E0A7AB5B26}"/>
            </a:ext>
          </a:extLst>
        </xdr:cNvPr>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F0B4F60-CEE7-435F-A290-7A00D272E6E0}"/>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4778D304-975B-4BFB-9850-668F96894E9B}"/>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114DFB9-8F6C-49F7-AEC0-5ADCFA6E5744}"/>
            </a:ext>
          </a:extLst>
        </xdr:cNvPr>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34A8E436-95FB-485A-A9FD-331CD5B40283}"/>
            </a:ext>
          </a:extLst>
        </xdr:cNvPr>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26688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18E60A8-D0B6-484D-91FE-D40ED43BEC2B}"/>
            </a:ext>
          </a:extLst>
        </xdr:cNvPr>
        <xdr:cNvSpPr txBox="1"/>
      </xdr:nvSpPr>
      <xdr:spPr>
        <a:xfrm>
          <a:off x="4673600" y="1425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51AE251F-82D6-45DD-A567-CC85F2550306}"/>
            </a:ext>
          </a:extLst>
        </xdr:cNvPr>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BAB4D79B-0387-4BD3-90B3-9D439E5CDA75}"/>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a16="http://schemas.microsoft.com/office/drawing/2014/main" id="{7860AB7A-1CFA-4B8D-8390-4F7A829CE6C4}"/>
            </a:ext>
          </a:extLst>
        </xdr:cNvPr>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a16="http://schemas.microsoft.com/office/drawing/2014/main" id="{AC1ECB07-B107-4546-BE15-A9E3F6E78BAE}"/>
            </a:ext>
          </a:extLst>
        </xdr:cNvPr>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a16="http://schemas.microsoft.com/office/drawing/2014/main" id="{5E196A10-AFD9-42E7-B251-C8EDAB9DD6F5}"/>
            </a:ext>
          </a:extLst>
        </xdr:cNvPr>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99B8BFB-0F65-453E-BD11-6881F90545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FC576A7-FBE2-4C5A-8FD5-EB34AC0292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3E1274E-6F56-4295-B656-5FD969FC38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FF0F8D-D16E-457B-A133-D4424B2BD9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18C7E8-9677-4770-AAFB-0CD0982CB5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304" name="楕円 303">
          <a:extLst>
            <a:ext uri="{FF2B5EF4-FFF2-40B4-BE49-F238E27FC236}">
              <a16:creationId xmlns:a16="http://schemas.microsoft.com/office/drawing/2014/main" id="{B399A295-3A31-4F7C-B152-A1970CEAFDB1}"/>
            </a:ext>
          </a:extLst>
        </xdr:cNvPr>
        <xdr:cNvSpPr/>
      </xdr:nvSpPr>
      <xdr:spPr>
        <a:xfrm>
          <a:off x="4584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42563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8813C9E-FBE2-4E20-B807-1FB500B1B840}"/>
            </a:ext>
          </a:extLst>
        </xdr:cNvPr>
        <xdr:cNvSpPr txBox="1"/>
      </xdr:nvSpPr>
      <xdr:spPr>
        <a:xfrm>
          <a:off x="4673600"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156845</xdr:rowOff>
    </xdr:from>
    <xdr:to>
      <xdr:col>20</xdr:col>
      <xdr:colOff>38100</xdr:colOff>
      <xdr:row>83</xdr:row>
      <xdr:rowOff>86995</xdr:rowOff>
    </xdr:to>
    <xdr:sp macro="" textlink="">
      <xdr:nvSpPr>
        <xdr:cNvPr id="306" name="楕円 305">
          <a:extLst>
            <a:ext uri="{FF2B5EF4-FFF2-40B4-BE49-F238E27FC236}">
              <a16:creationId xmlns:a16="http://schemas.microsoft.com/office/drawing/2014/main" id="{90935FEC-41CC-4CD8-87E6-ED6AEE2C93C2}"/>
            </a:ext>
          </a:extLst>
        </xdr:cNvPr>
        <xdr:cNvSpPr/>
      </xdr:nvSpPr>
      <xdr:spPr>
        <a:xfrm>
          <a:off x="3746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36195</xdr:rowOff>
    </xdr:from>
    <xdr:to>
      <xdr:col>24</xdr:col>
      <xdr:colOff>63500</xdr:colOff>
      <xdr:row>83</xdr:row>
      <xdr:rowOff>70486</xdr:rowOff>
    </xdr:to>
    <xdr:cxnSp macro="">
      <xdr:nvCxnSpPr>
        <xdr:cNvPr id="307" name="直線コネクタ 306">
          <a:extLst>
            <a:ext uri="{FF2B5EF4-FFF2-40B4-BE49-F238E27FC236}">
              <a16:creationId xmlns:a16="http://schemas.microsoft.com/office/drawing/2014/main" id="{E05543AD-8CA5-4E34-8F74-1BB9E3FDB303}"/>
            </a:ext>
          </a:extLst>
        </xdr:cNvPr>
        <xdr:cNvCxnSpPr/>
      </xdr:nvCxnSpPr>
      <xdr:spPr>
        <a:xfrm>
          <a:off x="3797300" y="142665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308" name="楕円 307">
          <a:extLst>
            <a:ext uri="{FF2B5EF4-FFF2-40B4-BE49-F238E27FC236}">
              <a16:creationId xmlns:a16="http://schemas.microsoft.com/office/drawing/2014/main" id="{F6853527-E357-40A8-84C2-CB2EDC1B776E}"/>
            </a:ext>
          </a:extLst>
        </xdr:cNvPr>
        <xdr:cNvSpPr/>
      </xdr:nvSpPr>
      <xdr:spPr>
        <a:xfrm>
          <a:off x="2857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36195</xdr:rowOff>
    </xdr:to>
    <xdr:cxnSp macro="">
      <xdr:nvCxnSpPr>
        <xdr:cNvPr id="309" name="直線コネクタ 308">
          <a:extLst>
            <a:ext uri="{FF2B5EF4-FFF2-40B4-BE49-F238E27FC236}">
              <a16:creationId xmlns:a16="http://schemas.microsoft.com/office/drawing/2014/main" id="{801D6B8B-11C3-4989-9C94-61DF39000392}"/>
            </a:ext>
          </a:extLst>
        </xdr:cNvPr>
        <xdr:cNvCxnSpPr/>
      </xdr:nvCxnSpPr>
      <xdr:spPr>
        <a:xfrm>
          <a:off x="2908300" y="14237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310" name="楕円 309">
          <a:extLst>
            <a:ext uri="{FF2B5EF4-FFF2-40B4-BE49-F238E27FC236}">
              <a16:creationId xmlns:a16="http://schemas.microsoft.com/office/drawing/2014/main" id="{6AEC556D-00E7-49F3-81EA-9EE0CA94A2E4}"/>
            </a:ext>
          </a:extLst>
        </xdr:cNvPr>
        <xdr:cNvSpPr/>
      </xdr:nvSpPr>
      <xdr:spPr>
        <a:xfrm>
          <a:off x="1968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83</xdr:row>
      <xdr:rowOff>7620</xdr:rowOff>
    </xdr:to>
    <xdr:cxnSp macro="">
      <xdr:nvCxnSpPr>
        <xdr:cNvPr id="311" name="直線コネクタ 310">
          <a:extLst>
            <a:ext uri="{FF2B5EF4-FFF2-40B4-BE49-F238E27FC236}">
              <a16:creationId xmlns:a16="http://schemas.microsoft.com/office/drawing/2014/main" id="{4ADAB485-FA74-46A7-AE63-2EEA7763B4DC}"/>
            </a:ext>
          </a:extLst>
        </xdr:cNvPr>
        <xdr:cNvCxnSpPr/>
      </xdr:nvCxnSpPr>
      <xdr:spPr>
        <a:xfrm>
          <a:off x="2019300" y="14209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109220</xdr:rowOff>
    </xdr:from>
    <xdr:to>
      <xdr:col>6</xdr:col>
      <xdr:colOff>38100</xdr:colOff>
      <xdr:row>83</xdr:row>
      <xdr:rowOff>39370</xdr:rowOff>
    </xdr:to>
    <xdr:sp macro="" textlink="">
      <xdr:nvSpPr>
        <xdr:cNvPr id="312" name="楕円 311">
          <a:extLst>
            <a:ext uri="{FF2B5EF4-FFF2-40B4-BE49-F238E27FC236}">
              <a16:creationId xmlns:a16="http://schemas.microsoft.com/office/drawing/2014/main" id="{B2F9E9F8-0B11-4FE6-BA4E-3C29ACF4DA9F}"/>
            </a:ext>
          </a:extLst>
        </xdr:cNvPr>
        <xdr:cNvSpPr/>
      </xdr:nvSpPr>
      <xdr:spPr>
        <a:xfrm>
          <a:off x="107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150495</xdr:rowOff>
    </xdr:from>
    <xdr:to>
      <xdr:col>10</xdr:col>
      <xdr:colOff>114300</xdr:colOff>
      <xdr:row>82</xdr:row>
      <xdr:rowOff>160020</xdr:rowOff>
    </xdr:to>
    <xdr:cxnSp macro="">
      <xdr:nvCxnSpPr>
        <xdr:cNvPr id="313" name="直線コネクタ 312">
          <a:extLst>
            <a:ext uri="{FF2B5EF4-FFF2-40B4-BE49-F238E27FC236}">
              <a16:creationId xmlns:a16="http://schemas.microsoft.com/office/drawing/2014/main" id="{AB5AA5F6-50A8-4ADF-B4EE-C3E91A1D72EA}"/>
            </a:ext>
          </a:extLst>
        </xdr:cNvPr>
        <xdr:cNvCxnSpPr/>
      </xdr:nvCxnSpPr>
      <xdr:spPr>
        <a:xfrm flipV="1">
          <a:off x="1130300" y="142093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CB82A5D9-37CB-4779-915B-A4CE6D3B3A44}"/>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5" name="n_2aveValue【公営住宅】&#10;有形固定資産減価償却率">
          <a:extLst>
            <a:ext uri="{FF2B5EF4-FFF2-40B4-BE49-F238E27FC236}">
              <a16:creationId xmlns:a16="http://schemas.microsoft.com/office/drawing/2014/main" id="{16285610-3A05-492D-A3F6-245877D91F19}"/>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9EAE481A-BB51-4C21-9D58-6C32A75AC1FB}"/>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17" name="n_4aveValue【公営住宅】&#10;有形固定資産減価償却率">
          <a:extLst>
            <a:ext uri="{FF2B5EF4-FFF2-40B4-BE49-F238E27FC236}">
              <a16:creationId xmlns:a16="http://schemas.microsoft.com/office/drawing/2014/main" id="{A49CEF1C-C70C-4696-8CA4-DC43F682E307}"/>
            </a:ext>
          </a:extLst>
        </xdr:cNvPr>
        <xdr:cNvSpPr txBox="1"/>
      </xdr:nvSpPr>
      <xdr:spPr>
        <a:xfrm>
          <a:off x="927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103522</xdr:rowOff>
    </xdr:from>
    <xdr:ext cx="405111" cy="259045"/>
    <xdr:sp macro="" textlink="">
      <xdr:nvSpPr>
        <xdr:cNvPr id="318" name="n_1mainValue【公営住宅】&#10;有形固定資産減価償却率">
          <a:extLst>
            <a:ext uri="{FF2B5EF4-FFF2-40B4-BE49-F238E27FC236}">
              <a16:creationId xmlns:a16="http://schemas.microsoft.com/office/drawing/2014/main" id="{A6C2962A-90CA-4863-A6C5-6DD29DC8CF8B}"/>
            </a:ext>
          </a:extLst>
        </xdr:cNvPr>
        <xdr:cNvSpPr txBox="1"/>
      </xdr:nvSpPr>
      <xdr:spPr>
        <a:xfrm>
          <a:off x="35820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9" name="n_2mainValue【公営住宅】&#10;有形固定資産減価償却率">
          <a:extLst>
            <a:ext uri="{FF2B5EF4-FFF2-40B4-BE49-F238E27FC236}">
              <a16:creationId xmlns:a16="http://schemas.microsoft.com/office/drawing/2014/main" id="{359272DF-4322-4043-8F6B-E63A0B570CB4}"/>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20" name="n_3mainValue【公営住宅】&#10;有形固定資産減価償却率">
          <a:extLst>
            <a:ext uri="{FF2B5EF4-FFF2-40B4-BE49-F238E27FC236}">
              <a16:creationId xmlns:a16="http://schemas.microsoft.com/office/drawing/2014/main" id="{DAFF090B-3D4F-4358-919D-FB526081BD52}"/>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55897</xdr:rowOff>
    </xdr:from>
    <xdr:ext cx="405111" cy="259045"/>
    <xdr:sp macro="" textlink="">
      <xdr:nvSpPr>
        <xdr:cNvPr id="321" name="n_4mainValue【公営住宅】&#10;有形固定資産減価償却率">
          <a:extLst>
            <a:ext uri="{FF2B5EF4-FFF2-40B4-BE49-F238E27FC236}">
              <a16:creationId xmlns:a16="http://schemas.microsoft.com/office/drawing/2014/main" id="{8103F725-36FC-44C7-A4EF-3D822B158FBC}"/>
            </a:ext>
          </a:extLst>
        </xdr:cNvPr>
        <xdr:cNvSpPr txBox="1"/>
      </xdr:nvSpPr>
      <xdr:spPr>
        <a:xfrm>
          <a:off x="927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74F423D-6CB6-457F-9E3F-7AFB3C04A6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3BEDC4E-E3C9-4B5B-915D-E192E6DA37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876CA95-9E3A-49AF-BF4C-CE2FF6D3A0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F4AAAE3-1235-43C6-A617-A8D7DAE963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1325C63-F276-46F9-8B52-A11F0D9A7F9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7F66AC2-FA21-4CEF-8508-A9D4D14EC0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18C1567-C328-4A8A-90F1-B1022F549E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0313E49-AE88-413D-87EA-68C0C9CE5F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82737FD-F6AD-4EF1-AD98-2654D3D9D8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CFEE167-4AA7-4D7E-AACF-4CF46C0894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736E04E-A91D-4673-9FE4-96DB6CCB5AA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0BFC2B0-E120-4C0C-AC57-1DC0528848D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FA9D177-8CDB-471B-8719-A47BD45EE68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EB848DCD-0A15-43CE-9581-C8ADB1EB97B7}"/>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FDCF013-E892-4560-8103-F554A00D89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083937A2-1B76-4CF3-9173-2A6F1797E2AA}"/>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75F1B660-A566-4003-9A6C-B0440B2CE72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7F76A669-555D-4B10-AE33-CE030A36D7CB}"/>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D60D1F2-E603-40FC-85C7-A2DCB4E10E7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83B384C8-2465-4E50-96EC-4778E31036C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644EAD1-92B3-4614-97EB-96016530E41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F81ACE1-88BF-45C4-AC85-4153594E85FE}"/>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58BEA4D-F7E4-41B3-8B3E-6A0F8B554B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73CA8F75-7C07-4B27-8340-08C89A52E3C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54C7D4F-21E5-4F94-B84F-9A07FC3F9A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9DCEA9BE-43B3-4A84-99EB-4F3CCFE48DCD}"/>
            </a:ext>
          </a:extLst>
        </xdr:cNvPr>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DCF5C5EF-2BD9-4B87-8A32-A890AEEDC25B}"/>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646D18CB-8F56-484C-8F6B-26CB4F6F8B54}"/>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D7C0D662-9289-4CA9-B136-A692F8AC28B1}"/>
            </a:ext>
          </a:extLst>
        </xdr:cNvPr>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D88DB6CF-6C49-48DF-AC02-10A1CB2CB2BA}"/>
            </a:ext>
          </a:extLst>
        </xdr:cNvPr>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33033</xdr:rowOff>
    </xdr:from>
    <xdr:ext cx="469744" cy="259045"/>
    <xdr:sp macro="" textlink="">
      <xdr:nvSpPr>
        <xdr:cNvPr id="352" name="【公営住宅】&#10;一人当たり面積平均値テキスト">
          <a:extLst>
            <a:ext uri="{FF2B5EF4-FFF2-40B4-BE49-F238E27FC236}">
              <a16:creationId xmlns:a16="http://schemas.microsoft.com/office/drawing/2014/main" id="{06BA4830-919E-4212-8180-85B4E51CAF18}"/>
            </a:ext>
          </a:extLst>
        </xdr:cNvPr>
        <xdr:cNvSpPr txBox="1"/>
      </xdr:nvSpPr>
      <xdr:spPr>
        <a:xfrm>
          <a:off x="10515600" y="14777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7EB2D224-666D-4158-B88E-D38A4BA5F17C}"/>
            </a:ext>
          </a:extLst>
        </xdr:cNvPr>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405324B4-4BAF-4A5E-B6AB-8A0C2C11BD9F}"/>
            </a:ext>
          </a:extLst>
        </xdr:cNvPr>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a16="http://schemas.microsoft.com/office/drawing/2014/main" id="{E44FABF6-F073-4BDD-9A7A-5F9F40BB558A}"/>
            </a:ext>
          </a:extLst>
        </xdr:cNvPr>
        <xdr:cNvSpPr/>
      </xdr:nvSpPr>
      <xdr:spPr>
        <a:xfrm>
          <a:off x="8699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a16="http://schemas.microsoft.com/office/drawing/2014/main" id="{06800B7A-7DEF-48BA-BD8F-5AA433E70E7C}"/>
            </a:ext>
          </a:extLst>
        </xdr:cNvPr>
        <xdr:cNvSpPr/>
      </xdr:nvSpPr>
      <xdr:spPr>
        <a:xfrm>
          <a:off x="7810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a16="http://schemas.microsoft.com/office/drawing/2014/main" id="{0A80BD24-FC99-4468-9EF5-0F2E1F4CDEDA}"/>
            </a:ext>
          </a:extLst>
        </xdr:cNvPr>
        <xdr:cNvSpPr/>
      </xdr:nvSpPr>
      <xdr:spPr>
        <a:xfrm>
          <a:off x="6921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57A341D-9462-4141-8893-531DBD610A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4E44D82-8235-45AB-9A70-F4D503A5B7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E305417-9E10-4481-9589-97C03739EC0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BC0996C-2385-4EF4-84B1-1DF972FDC1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9F9820A-046A-4D29-AA43-CDAC6AA049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35437</xdr:rowOff>
    </xdr:from>
    <xdr:to>
      <xdr:col>55</xdr:col>
      <xdr:colOff>50800</xdr:colOff>
      <xdr:row>86</xdr:row>
      <xdr:rowOff>137037</xdr:rowOff>
    </xdr:to>
    <xdr:sp macro="" textlink="">
      <xdr:nvSpPr>
        <xdr:cNvPr id="363" name="楕円 362">
          <a:extLst>
            <a:ext uri="{FF2B5EF4-FFF2-40B4-BE49-F238E27FC236}">
              <a16:creationId xmlns:a16="http://schemas.microsoft.com/office/drawing/2014/main" id="{6D0AD847-2707-43BB-AC2F-F41F427F1449}"/>
            </a:ext>
          </a:extLst>
        </xdr:cNvPr>
        <xdr:cNvSpPr/>
      </xdr:nvSpPr>
      <xdr:spPr>
        <a:xfrm>
          <a:off x="10426700" y="147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166264</xdr:rowOff>
    </xdr:from>
    <xdr:ext cx="469744" cy="259045"/>
    <xdr:sp macro="" textlink="">
      <xdr:nvSpPr>
        <xdr:cNvPr id="364" name="【公営住宅】&#10;一人当たり面積該当値テキスト">
          <a:extLst>
            <a:ext uri="{FF2B5EF4-FFF2-40B4-BE49-F238E27FC236}">
              <a16:creationId xmlns:a16="http://schemas.microsoft.com/office/drawing/2014/main" id="{4A3ECA6A-D082-4501-9A4C-66469216FABE}"/>
            </a:ext>
          </a:extLst>
        </xdr:cNvPr>
        <xdr:cNvSpPr txBox="1"/>
      </xdr:nvSpPr>
      <xdr:spPr>
        <a:xfrm>
          <a:off x="10515600" y="1456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37167</xdr:rowOff>
    </xdr:from>
    <xdr:to>
      <xdr:col>50</xdr:col>
      <xdr:colOff>165100</xdr:colOff>
      <xdr:row>86</xdr:row>
      <xdr:rowOff>138767</xdr:rowOff>
    </xdr:to>
    <xdr:sp macro="" textlink="">
      <xdr:nvSpPr>
        <xdr:cNvPr id="365" name="楕円 364">
          <a:extLst>
            <a:ext uri="{FF2B5EF4-FFF2-40B4-BE49-F238E27FC236}">
              <a16:creationId xmlns:a16="http://schemas.microsoft.com/office/drawing/2014/main" id="{A595D974-BD5B-4F6E-A895-CBBCC01F7EEF}"/>
            </a:ext>
          </a:extLst>
        </xdr:cNvPr>
        <xdr:cNvSpPr/>
      </xdr:nvSpPr>
      <xdr:spPr>
        <a:xfrm>
          <a:off x="9588500" y="147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86237</xdr:rowOff>
    </xdr:from>
    <xdr:to>
      <xdr:col>55</xdr:col>
      <xdr:colOff>0</xdr:colOff>
      <xdr:row>86</xdr:row>
      <xdr:rowOff>87967</xdr:rowOff>
    </xdr:to>
    <xdr:cxnSp macro="">
      <xdr:nvCxnSpPr>
        <xdr:cNvPr id="366" name="直線コネクタ 365">
          <a:extLst>
            <a:ext uri="{FF2B5EF4-FFF2-40B4-BE49-F238E27FC236}">
              <a16:creationId xmlns:a16="http://schemas.microsoft.com/office/drawing/2014/main" id="{2A528B20-3E24-4DDD-9A98-2082AF6516BC}"/>
            </a:ext>
          </a:extLst>
        </xdr:cNvPr>
        <xdr:cNvCxnSpPr/>
      </xdr:nvCxnSpPr>
      <xdr:spPr>
        <a:xfrm flipV="1">
          <a:off x="9639300" y="14830937"/>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38898</xdr:rowOff>
    </xdr:from>
    <xdr:to>
      <xdr:col>46</xdr:col>
      <xdr:colOff>38100</xdr:colOff>
      <xdr:row>86</xdr:row>
      <xdr:rowOff>140498</xdr:rowOff>
    </xdr:to>
    <xdr:sp macro="" textlink="">
      <xdr:nvSpPr>
        <xdr:cNvPr id="367" name="楕円 366">
          <a:extLst>
            <a:ext uri="{FF2B5EF4-FFF2-40B4-BE49-F238E27FC236}">
              <a16:creationId xmlns:a16="http://schemas.microsoft.com/office/drawing/2014/main" id="{42447C9A-47FE-4DBE-AFF7-93FF4246D287}"/>
            </a:ext>
          </a:extLst>
        </xdr:cNvPr>
        <xdr:cNvSpPr/>
      </xdr:nvSpPr>
      <xdr:spPr>
        <a:xfrm>
          <a:off x="8699500" y="147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87967</xdr:rowOff>
    </xdr:from>
    <xdr:to>
      <xdr:col>50</xdr:col>
      <xdr:colOff>114300</xdr:colOff>
      <xdr:row>86</xdr:row>
      <xdr:rowOff>89698</xdr:rowOff>
    </xdr:to>
    <xdr:cxnSp macro="">
      <xdr:nvCxnSpPr>
        <xdr:cNvPr id="368" name="直線コネクタ 367">
          <a:extLst>
            <a:ext uri="{FF2B5EF4-FFF2-40B4-BE49-F238E27FC236}">
              <a16:creationId xmlns:a16="http://schemas.microsoft.com/office/drawing/2014/main" id="{D641E5D6-48D9-4B22-9469-1BDA4894E129}"/>
            </a:ext>
          </a:extLst>
        </xdr:cNvPr>
        <xdr:cNvCxnSpPr/>
      </xdr:nvCxnSpPr>
      <xdr:spPr>
        <a:xfrm flipV="1">
          <a:off x="8750300" y="14832667"/>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40401</xdr:rowOff>
    </xdr:from>
    <xdr:to>
      <xdr:col>41</xdr:col>
      <xdr:colOff>101600</xdr:colOff>
      <xdr:row>86</xdr:row>
      <xdr:rowOff>142001</xdr:rowOff>
    </xdr:to>
    <xdr:sp macro="" textlink="">
      <xdr:nvSpPr>
        <xdr:cNvPr id="369" name="楕円 368">
          <a:extLst>
            <a:ext uri="{FF2B5EF4-FFF2-40B4-BE49-F238E27FC236}">
              <a16:creationId xmlns:a16="http://schemas.microsoft.com/office/drawing/2014/main" id="{09745843-5EF5-417D-BFFB-E379BF00B988}"/>
            </a:ext>
          </a:extLst>
        </xdr:cNvPr>
        <xdr:cNvSpPr/>
      </xdr:nvSpPr>
      <xdr:spPr>
        <a:xfrm>
          <a:off x="7810500" y="147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89698</xdr:rowOff>
    </xdr:from>
    <xdr:to>
      <xdr:col>45</xdr:col>
      <xdr:colOff>177800</xdr:colOff>
      <xdr:row>86</xdr:row>
      <xdr:rowOff>91201</xdr:rowOff>
    </xdr:to>
    <xdr:cxnSp macro="">
      <xdr:nvCxnSpPr>
        <xdr:cNvPr id="370" name="直線コネクタ 369">
          <a:extLst>
            <a:ext uri="{FF2B5EF4-FFF2-40B4-BE49-F238E27FC236}">
              <a16:creationId xmlns:a16="http://schemas.microsoft.com/office/drawing/2014/main" id="{DB227CEF-1C57-4BCB-B86C-FA514AE9FCBE}"/>
            </a:ext>
          </a:extLst>
        </xdr:cNvPr>
        <xdr:cNvCxnSpPr/>
      </xdr:nvCxnSpPr>
      <xdr:spPr>
        <a:xfrm flipV="1">
          <a:off x="7861300" y="14834398"/>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42490</xdr:rowOff>
    </xdr:from>
    <xdr:to>
      <xdr:col>36</xdr:col>
      <xdr:colOff>165100</xdr:colOff>
      <xdr:row>86</xdr:row>
      <xdr:rowOff>144090</xdr:rowOff>
    </xdr:to>
    <xdr:sp macro="" textlink="">
      <xdr:nvSpPr>
        <xdr:cNvPr id="371" name="楕円 370">
          <a:extLst>
            <a:ext uri="{FF2B5EF4-FFF2-40B4-BE49-F238E27FC236}">
              <a16:creationId xmlns:a16="http://schemas.microsoft.com/office/drawing/2014/main" id="{7CF970CD-430E-4A24-B282-C0D4E54F66DF}"/>
            </a:ext>
          </a:extLst>
        </xdr:cNvPr>
        <xdr:cNvSpPr/>
      </xdr:nvSpPr>
      <xdr:spPr>
        <a:xfrm>
          <a:off x="69215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91201</xdr:rowOff>
    </xdr:from>
    <xdr:to>
      <xdr:col>41</xdr:col>
      <xdr:colOff>50800</xdr:colOff>
      <xdr:row>86</xdr:row>
      <xdr:rowOff>93290</xdr:rowOff>
    </xdr:to>
    <xdr:cxnSp macro="">
      <xdr:nvCxnSpPr>
        <xdr:cNvPr id="372" name="直線コネクタ 371">
          <a:extLst>
            <a:ext uri="{FF2B5EF4-FFF2-40B4-BE49-F238E27FC236}">
              <a16:creationId xmlns:a16="http://schemas.microsoft.com/office/drawing/2014/main" id="{6791EC9A-2080-4F7E-BACE-7382E6390456}"/>
            </a:ext>
          </a:extLst>
        </xdr:cNvPr>
        <xdr:cNvCxnSpPr/>
      </xdr:nvCxnSpPr>
      <xdr:spPr>
        <a:xfrm flipV="1">
          <a:off x="6972300" y="14835901"/>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146288</xdr:rowOff>
    </xdr:from>
    <xdr:ext cx="469744" cy="259045"/>
    <xdr:sp macro="" textlink="">
      <xdr:nvSpPr>
        <xdr:cNvPr id="373" name="n_1aveValue【公営住宅】&#10;一人当たり面積">
          <a:extLst>
            <a:ext uri="{FF2B5EF4-FFF2-40B4-BE49-F238E27FC236}">
              <a16:creationId xmlns:a16="http://schemas.microsoft.com/office/drawing/2014/main" id="{0D9AACF6-B6FC-4B3B-A359-2A0BC24953AF}"/>
            </a:ext>
          </a:extLst>
        </xdr:cNvPr>
        <xdr:cNvSpPr txBox="1"/>
      </xdr:nvSpPr>
      <xdr:spPr>
        <a:xfrm>
          <a:off x="93917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74" name="n_2aveValue【公営住宅】&#10;一人当たり面積">
          <a:extLst>
            <a:ext uri="{FF2B5EF4-FFF2-40B4-BE49-F238E27FC236}">
              <a16:creationId xmlns:a16="http://schemas.microsoft.com/office/drawing/2014/main" id="{58DD7F57-3F48-42EB-A8CE-828BAF9109F0}"/>
            </a:ext>
          </a:extLst>
        </xdr:cNvPr>
        <xdr:cNvSpPr txBox="1"/>
      </xdr:nvSpPr>
      <xdr:spPr>
        <a:xfrm>
          <a:off x="8515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75" name="n_3aveValue【公営住宅】&#10;一人当たり面積">
          <a:extLst>
            <a:ext uri="{FF2B5EF4-FFF2-40B4-BE49-F238E27FC236}">
              <a16:creationId xmlns:a16="http://schemas.microsoft.com/office/drawing/2014/main" id="{D38D8C5B-66CE-462F-AAC2-97999DB09348}"/>
            </a:ext>
          </a:extLst>
        </xdr:cNvPr>
        <xdr:cNvSpPr txBox="1"/>
      </xdr:nvSpPr>
      <xdr:spPr>
        <a:xfrm>
          <a:off x="7626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76" name="n_4aveValue【公営住宅】&#10;一人当たり面積">
          <a:extLst>
            <a:ext uri="{FF2B5EF4-FFF2-40B4-BE49-F238E27FC236}">
              <a16:creationId xmlns:a16="http://schemas.microsoft.com/office/drawing/2014/main" id="{D52CC72A-FEEB-4051-95BA-D6669D483F1A}"/>
            </a:ext>
          </a:extLst>
        </xdr:cNvPr>
        <xdr:cNvSpPr txBox="1"/>
      </xdr:nvSpPr>
      <xdr:spPr>
        <a:xfrm>
          <a:off x="6737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155294</xdr:rowOff>
    </xdr:from>
    <xdr:ext cx="469744" cy="259045"/>
    <xdr:sp macro="" textlink="">
      <xdr:nvSpPr>
        <xdr:cNvPr id="377" name="n_1mainValue【公営住宅】&#10;一人当たり面積">
          <a:extLst>
            <a:ext uri="{FF2B5EF4-FFF2-40B4-BE49-F238E27FC236}">
              <a16:creationId xmlns:a16="http://schemas.microsoft.com/office/drawing/2014/main" id="{B2D4DD1C-0994-481F-983C-9D18772AD5FF}"/>
            </a:ext>
          </a:extLst>
        </xdr:cNvPr>
        <xdr:cNvSpPr txBox="1"/>
      </xdr:nvSpPr>
      <xdr:spPr>
        <a:xfrm>
          <a:off x="9391727" y="1455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131625</xdr:rowOff>
    </xdr:from>
    <xdr:ext cx="469744" cy="259045"/>
    <xdr:sp macro="" textlink="">
      <xdr:nvSpPr>
        <xdr:cNvPr id="378" name="n_2mainValue【公営住宅】&#10;一人当たり面積">
          <a:extLst>
            <a:ext uri="{FF2B5EF4-FFF2-40B4-BE49-F238E27FC236}">
              <a16:creationId xmlns:a16="http://schemas.microsoft.com/office/drawing/2014/main" id="{02E92065-76AE-4DC3-A8D2-61C90E19BE9C}"/>
            </a:ext>
          </a:extLst>
        </xdr:cNvPr>
        <xdr:cNvSpPr txBox="1"/>
      </xdr:nvSpPr>
      <xdr:spPr>
        <a:xfrm>
          <a:off x="8515427" y="1487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133128</xdr:rowOff>
    </xdr:from>
    <xdr:ext cx="469744" cy="259045"/>
    <xdr:sp macro="" textlink="">
      <xdr:nvSpPr>
        <xdr:cNvPr id="379" name="n_3mainValue【公営住宅】&#10;一人当たり面積">
          <a:extLst>
            <a:ext uri="{FF2B5EF4-FFF2-40B4-BE49-F238E27FC236}">
              <a16:creationId xmlns:a16="http://schemas.microsoft.com/office/drawing/2014/main" id="{E9F6348B-F4C2-4E1E-8C74-5FF3DC8A196A}"/>
            </a:ext>
          </a:extLst>
        </xdr:cNvPr>
        <xdr:cNvSpPr txBox="1"/>
      </xdr:nvSpPr>
      <xdr:spPr>
        <a:xfrm>
          <a:off x="7626427" y="148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135217</xdr:rowOff>
    </xdr:from>
    <xdr:ext cx="469744" cy="259045"/>
    <xdr:sp macro="" textlink="">
      <xdr:nvSpPr>
        <xdr:cNvPr id="380" name="n_4mainValue【公営住宅】&#10;一人当たり面積">
          <a:extLst>
            <a:ext uri="{FF2B5EF4-FFF2-40B4-BE49-F238E27FC236}">
              <a16:creationId xmlns:a16="http://schemas.microsoft.com/office/drawing/2014/main" id="{FA08AA5B-EEC4-4850-82F3-FB401BC57511}"/>
            </a:ext>
          </a:extLst>
        </xdr:cNvPr>
        <xdr:cNvSpPr txBox="1"/>
      </xdr:nvSpPr>
      <xdr:spPr>
        <a:xfrm>
          <a:off x="6737427" y="1487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ECB6BB5-EDDE-42DD-B0E9-796F15E4B8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D869502-9854-4BE3-97F3-B85F38A389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9F82FEA-2581-4205-B15D-3F87BBA974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750E4B68-995A-4388-9A32-6BC107A9B1C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69D928E-68F1-4CF6-A8FA-F866595BB18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5A0B13F-D650-4520-866A-B75B60BC31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F0E384D-992D-495D-B6D3-BCBD315BA8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723C4BB-8689-437F-9C7A-7FD827F6357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3479EA45-C656-4A83-8976-EC343A8050E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007275A-F101-47CB-9B5D-7E28C69017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3E540A50-0D8D-4FD7-B7D3-A8AA0A6500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93C8C648-5A2A-41D0-BC75-9531E5245B1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8571797F-33AC-4628-B957-E388106D5B4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DF3967B6-17D6-4901-90C9-2843428FAF9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EED5ED25-EEA4-4451-8B1B-3FDF48CE774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4DEE37DD-CEAD-4685-9217-EAA8150C974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F5EDA88C-A536-4322-9285-0B5BF637D4B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27AE46E6-195F-42A4-9C7B-6C3970F6C8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735A849-2F8C-4B23-91B1-C53CFC39A7E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9BFD7313-1735-4331-90B6-80378705686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FFBD12AD-F329-4BCE-A6CF-BFE4B4D2B23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5AD2EB0E-893E-493B-87DD-F20F8FC44D5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92F84FA8-2F25-4998-9642-2E53463C5B5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36C2BBCE-A87E-468B-934C-8F2D5D9A36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74203925-030B-4EEA-A92C-37FB422895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EBCED2B4-E88E-4B4E-B3EE-05FD039D36EB}"/>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49077B58-FA2B-4A69-8235-A9C84B91C08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774DC3C1-D266-4C09-82E1-087C262A1BF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10E8CE71-FC2D-496A-9B10-A5127CBCB9A8}"/>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10" name="直線コネクタ 409">
          <a:extLst>
            <a:ext uri="{FF2B5EF4-FFF2-40B4-BE49-F238E27FC236}">
              <a16:creationId xmlns:a16="http://schemas.microsoft.com/office/drawing/2014/main" id="{1D9B770D-62B7-47E4-910F-25AD6AA01C9E}"/>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109963</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12F1BF2-9173-4263-A5FA-5BECECC4C77B}"/>
            </a:ext>
          </a:extLst>
        </xdr:cNvPr>
        <xdr:cNvSpPr txBox="1"/>
      </xdr:nvSpPr>
      <xdr:spPr>
        <a:xfrm>
          <a:off x="4673600" y="18112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12" name="フローチャート: 判断 411">
          <a:extLst>
            <a:ext uri="{FF2B5EF4-FFF2-40B4-BE49-F238E27FC236}">
              <a16:creationId xmlns:a16="http://schemas.microsoft.com/office/drawing/2014/main" id="{AFD3645B-168D-4BFE-8E3A-3246D1AEB708}"/>
            </a:ext>
          </a:extLst>
        </xdr:cNvPr>
        <xdr:cNvSpPr/>
      </xdr:nvSpPr>
      <xdr:spPr>
        <a:xfrm>
          <a:off x="45847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77651</xdr:rowOff>
    </xdr:from>
    <xdr:to>
      <xdr:col>20</xdr:col>
      <xdr:colOff>38100</xdr:colOff>
      <xdr:row>106</xdr:row>
      <xdr:rowOff>7801</xdr:rowOff>
    </xdr:to>
    <xdr:sp macro="" textlink="">
      <xdr:nvSpPr>
        <xdr:cNvPr id="413" name="フローチャート: 判断 412">
          <a:extLst>
            <a:ext uri="{FF2B5EF4-FFF2-40B4-BE49-F238E27FC236}">
              <a16:creationId xmlns:a16="http://schemas.microsoft.com/office/drawing/2014/main" id="{3001330D-B6B7-44D9-B82F-2A1B868FF8B8}"/>
            </a:ext>
          </a:extLst>
        </xdr:cNvPr>
        <xdr:cNvSpPr/>
      </xdr:nvSpPr>
      <xdr:spPr>
        <a:xfrm>
          <a:off x="3746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14" name="フローチャート: 判断 413">
          <a:extLst>
            <a:ext uri="{FF2B5EF4-FFF2-40B4-BE49-F238E27FC236}">
              <a16:creationId xmlns:a16="http://schemas.microsoft.com/office/drawing/2014/main" id="{664E989D-D739-4F6F-B508-5683746EB53F}"/>
            </a:ext>
          </a:extLst>
        </xdr:cNvPr>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15" name="フローチャート: 判断 414">
          <a:extLst>
            <a:ext uri="{FF2B5EF4-FFF2-40B4-BE49-F238E27FC236}">
              <a16:creationId xmlns:a16="http://schemas.microsoft.com/office/drawing/2014/main" id="{A6438FF3-FFB0-4D4B-83E3-A02F3191AF6A}"/>
            </a:ext>
          </a:extLst>
        </xdr:cNvPr>
        <xdr:cNvSpPr/>
      </xdr:nvSpPr>
      <xdr:spPr>
        <a:xfrm>
          <a:off x="1968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28666</xdr:rowOff>
    </xdr:from>
    <xdr:to>
      <xdr:col>6</xdr:col>
      <xdr:colOff>38100</xdr:colOff>
      <xdr:row>105</xdr:row>
      <xdr:rowOff>130266</xdr:rowOff>
    </xdr:to>
    <xdr:sp macro="" textlink="">
      <xdr:nvSpPr>
        <xdr:cNvPr id="416" name="フローチャート: 判断 415">
          <a:extLst>
            <a:ext uri="{FF2B5EF4-FFF2-40B4-BE49-F238E27FC236}">
              <a16:creationId xmlns:a16="http://schemas.microsoft.com/office/drawing/2014/main" id="{D40B9E4A-95F6-4CEC-A87C-73B0B3C75222}"/>
            </a:ext>
          </a:extLst>
        </xdr:cNvPr>
        <xdr:cNvSpPr/>
      </xdr:nvSpPr>
      <xdr:spPr>
        <a:xfrm>
          <a:off x="1079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3C056DF-A418-4503-A9C4-1043CACBB5C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1D559A5-D4C0-4686-94FA-1DEB6E11BAE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D057D5A-C1C2-47E2-AB99-AC5D3C107AF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1521D00-25AA-4302-B704-2A94BA7BBE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2746CFC-CD05-4FF4-B739-2611E375A6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5806</xdr:rowOff>
    </xdr:from>
    <xdr:to>
      <xdr:col>24</xdr:col>
      <xdr:colOff>114300</xdr:colOff>
      <xdr:row>101</xdr:row>
      <xdr:rowOff>107406</xdr:rowOff>
    </xdr:to>
    <xdr:sp macro="" textlink="">
      <xdr:nvSpPr>
        <xdr:cNvPr id="422" name="楕円 421">
          <a:extLst>
            <a:ext uri="{FF2B5EF4-FFF2-40B4-BE49-F238E27FC236}">
              <a16:creationId xmlns:a16="http://schemas.microsoft.com/office/drawing/2014/main" id="{8854CED8-65AD-4F3B-A0DB-DF78FCCD0092}"/>
            </a:ext>
          </a:extLst>
        </xdr:cNvPr>
        <xdr:cNvSpPr/>
      </xdr:nvSpPr>
      <xdr:spPr>
        <a:xfrm>
          <a:off x="45847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28683</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F1D17719-C89C-4F8E-AFEE-DE618A75027F}"/>
            </a:ext>
          </a:extLst>
        </xdr:cNvPr>
        <xdr:cNvSpPr txBox="1"/>
      </xdr:nvSpPr>
      <xdr:spPr>
        <a:xfrm>
          <a:off x="4673600" y="171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126637</xdr:rowOff>
    </xdr:from>
    <xdr:to>
      <xdr:col>20</xdr:col>
      <xdr:colOff>38100</xdr:colOff>
      <xdr:row>101</xdr:row>
      <xdr:rowOff>56787</xdr:rowOff>
    </xdr:to>
    <xdr:sp macro="" textlink="">
      <xdr:nvSpPr>
        <xdr:cNvPr id="424" name="楕円 423">
          <a:extLst>
            <a:ext uri="{FF2B5EF4-FFF2-40B4-BE49-F238E27FC236}">
              <a16:creationId xmlns:a16="http://schemas.microsoft.com/office/drawing/2014/main" id="{1A7E590C-6A21-4788-A4F3-7CEEC5AC38FE}"/>
            </a:ext>
          </a:extLst>
        </xdr:cNvPr>
        <xdr:cNvSpPr/>
      </xdr:nvSpPr>
      <xdr:spPr>
        <a:xfrm>
          <a:off x="3746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5987</xdr:rowOff>
    </xdr:from>
    <xdr:to>
      <xdr:col>24</xdr:col>
      <xdr:colOff>63500</xdr:colOff>
      <xdr:row>101</xdr:row>
      <xdr:rowOff>56606</xdr:rowOff>
    </xdr:to>
    <xdr:cxnSp macro="">
      <xdr:nvCxnSpPr>
        <xdr:cNvPr id="425" name="直線コネクタ 424">
          <a:extLst>
            <a:ext uri="{FF2B5EF4-FFF2-40B4-BE49-F238E27FC236}">
              <a16:creationId xmlns:a16="http://schemas.microsoft.com/office/drawing/2014/main" id="{0DD66B4B-2294-4197-A112-8982D5C969C2}"/>
            </a:ext>
          </a:extLst>
        </xdr:cNvPr>
        <xdr:cNvCxnSpPr/>
      </xdr:nvCxnSpPr>
      <xdr:spPr>
        <a:xfrm>
          <a:off x="3797300" y="1732243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156029</xdr:rowOff>
    </xdr:from>
    <xdr:to>
      <xdr:col>15</xdr:col>
      <xdr:colOff>101600</xdr:colOff>
      <xdr:row>101</xdr:row>
      <xdr:rowOff>86179</xdr:rowOff>
    </xdr:to>
    <xdr:sp macro="" textlink="">
      <xdr:nvSpPr>
        <xdr:cNvPr id="426" name="楕円 425">
          <a:extLst>
            <a:ext uri="{FF2B5EF4-FFF2-40B4-BE49-F238E27FC236}">
              <a16:creationId xmlns:a16="http://schemas.microsoft.com/office/drawing/2014/main" id="{C281D9EA-A44C-4BD0-BDA3-9FC2A8E84EDB}"/>
            </a:ext>
          </a:extLst>
        </xdr:cNvPr>
        <xdr:cNvSpPr/>
      </xdr:nvSpPr>
      <xdr:spPr>
        <a:xfrm>
          <a:off x="2857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5987</xdr:rowOff>
    </xdr:from>
    <xdr:to>
      <xdr:col>19</xdr:col>
      <xdr:colOff>177800</xdr:colOff>
      <xdr:row>101</xdr:row>
      <xdr:rowOff>35379</xdr:rowOff>
    </xdr:to>
    <xdr:cxnSp macro="">
      <xdr:nvCxnSpPr>
        <xdr:cNvPr id="427" name="直線コネクタ 426">
          <a:extLst>
            <a:ext uri="{FF2B5EF4-FFF2-40B4-BE49-F238E27FC236}">
              <a16:creationId xmlns:a16="http://schemas.microsoft.com/office/drawing/2014/main" id="{DE01162E-1CE9-4044-A7E8-8737D1965FF4}"/>
            </a:ext>
          </a:extLst>
        </xdr:cNvPr>
        <xdr:cNvCxnSpPr/>
      </xdr:nvCxnSpPr>
      <xdr:spPr>
        <a:xfrm flipV="1">
          <a:off x="2908300" y="173224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108676</xdr:rowOff>
    </xdr:from>
    <xdr:to>
      <xdr:col>10</xdr:col>
      <xdr:colOff>165100</xdr:colOff>
      <xdr:row>101</xdr:row>
      <xdr:rowOff>38826</xdr:rowOff>
    </xdr:to>
    <xdr:sp macro="" textlink="">
      <xdr:nvSpPr>
        <xdr:cNvPr id="428" name="楕円 427">
          <a:extLst>
            <a:ext uri="{FF2B5EF4-FFF2-40B4-BE49-F238E27FC236}">
              <a16:creationId xmlns:a16="http://schemas.microsoft.com/office/drawing/2014/main" id="{41F89A5E-FD1F-4BE1-92CB-FC58A3CD7F16}"/>
            </a:ext>
          </a:extLst>
        </xdr:cNvPr>
        <xdr:cNvSpPr/>
      </xdr:nvSpPr>
      <xdr:spPr>
        <a:xfrm>
          <a:off x="1968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159476</xdr:rowOff>
    </xdr:from>
    <xdr:to>
      <xdr:col>15</xdr:col>
      <xdr:colOff>50800</xdr:colOff>
      <xdr:row>101</xdr:row>
      <xdr:rowOff>35379</xdr:rowOff>
    </xdr:to>
    <xdr:cxnSp macro="">
      <xdr:nvCxnSpPr>
        <xdr:cNvPr id="429" name="直線コネクタ 428">
          <a:extLst>
            <a:ext uri="{FF2B5EF4-FFF2-40B4-BE49-F238E27FC236}">
              <a16:creationId xmlns:a16="http://schemas.microsoft.com/office/drawing/2014/main" id="{B2E80093-2B45-4AD4-9910-C150A5DED26E}"/>
            </a:ext>
          </a:extLst>
        </xdr:cNvPr>
        <xdr:cNvCxnSpPr/>
      </xdr:nvCxnSpPr>
      <xdr:spPr>
        <a:xfrm>
          <a:off x="2019300" y="173044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43362</xdr:rowOff>
    </xdr:from>
    <xdr:to>
      <xdr:col>6</xdr:col>
      <xdr:colOff>38100</xdr:colOff>
      <xdr:row>102</xdr:row>
      <xdr:rowOff>144962</xdr:rowOff>
    </xdr:to>
    <xdr:sp macro="" textlink="">
      <xdr:nvSpPr>
        <xdr:cNvPr id="430" name="楕円 429">
          <a:extLst>
            <a:ext uri="{FF2B5EF4-FFF2-40B4-BE49-F238E27FC236}">
              <a16:creationId xmlns:a16="http://schemas.microsoft.com/office/drawing/2014/main" id="{4F74B7AF-6109-4BFA-9C5E-49CC9033BC9C}"/>
            </a:ext>
          </a:extLst>
        </xdr:cNvPr>
        <xdr:cNvSpPr/>
      </xdr:nvSpPr>
      <xdr:spPr>
        <a:xfrm>
          <a:off x="1079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159476</xdr:rowOff>
    </xdr:from>
    <xdr:to>
      <xdr:col>10</xdr:col>
      <xdr:colOff>114300</xdr:colOff>
      <xdr:row>102</xdr:row>
      <xdr:rowOff>94162</xdr:rowOff>
    </xdr:to>
    <xdr:cxnSp macro="">
      <xdr:nvCxnSpPr>
        <xdr:cNvPr id="431" name="直線コネクタ 430">
          <a:extLst>
            <a:ext uri="{FF2B5EF4-FFF2-40B4-BE49-F238E27FC236}">
              <a16:creationId xmlns:a16="http://schemas.microsoft.com/office/drawing/2014/main" id="{A417F892-5AE4-4C36-870E-B7FBDD4E9CE9}"/>
            </a:ext>
          </a:extLst>
        </xdr:cNvPr>
        <xdr:cNvCxnSpPr/>
      </xdr:nvCxnSpPr>
      <xdr:spPr>
        <a:xfrm flipV="1">
          <a:off x="1130300" y="17304476"/>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170378</xdr:rowOff>
    </xdr:from>
    <xdr:ext cx="405111" cy="259045"/>
    <xdr:sp macro="" textlink="">
      <xdr:nvSpPr>
        <xdr:cNvPr id="432" name="n_1aveValue【港湾・漁港】&#10;有形固定資産減価償却率">
          <a:extLst>
            <a:ext uri="{FF2B5EF4-FFF2-40B4-BE49-F238E27FC236}">
              <a16:creationId xmlns:a16="http://schemas.microsoft.com/office/drawing/2014/main" id="{9BF34731-00D2-4DF3-8585-616897FBCDB3}"/>
            </a:ext>
          </a:extLst>
        </xdr:cNvPr>
        <xdr:cNvSpPr txBox="1"/>
      </xdr:nvSpPr>
      <xdr:spPr>
        <a:xfrm>
          <a:off x="3582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33" name="n_2aveValue【港湾・漁港】&#10;有形固定資産減価償却率">
          <a:extLst>
            <a:ext uri="{FF2B5EF4-FFF2-40B4-BE49-F238E27FC236}">
              <a16:creationId xmlns:a16="http://schemas.microsoft.com/office/drawing/2014/main" id="{A95CB17D-F838-4084-BBE1-314E9A102AA7}"/>
            </a:ext>
          </a:extLst>
        </xdr:cNvPr>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149151</xdr:rowOff>
    </xdr:from>
    <xdr:ext cx="405111" cy="259045"/>
    <xdr:sp macro="" textlink="">
      <xdr:nvSpPr>
        <xdr:cNvPr id="434" name="n_3aveValue【港湾・漁港】&#10;有形固定資産減価償却率">
          <a:extLst>
            <a:ext uri="{FF2B5EF4-FFF2-40B4-BE49-F238E27FC236}">
              <a16:creationId xmlns:a16="http://schemas.microsoft.com/office/drawing/2014/main" id="{0DB8FBA7-6C4D-4AB2-A8B1-338F33C216BD}"/>
            </a:ext>
          </a:extLst>
        </xdr:cNvPr>
        <xdr:cNvSpPr txBox="1"/>
      </xdr:nvSpPr>
      <xdr:spPr>
        <a:xfrm>
          <a:off x="1816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121393</xdr:rowOff>
    </xdr:from>
    <xdr:ext cx="405111" cy="259045"/>
    <xdr:sp macro="" textlink="">
      <xdr:nvSpPr>
        <xdr:cNvPr id="435" name="n_4aveValue【港湾・漁港】&#10;有形固定資産減価償却率">
          <a:extLst>
            <a:ext uri="{FF2B5EF4-FFF2-40B4-BE49-F238E27FC236}">
              <a16:creationId xmlns:a16="http://schemas.microsoft.com/office/drawing/2014/main" id="{31F449DE-EB40-4ADE-AB7F-DBD157C96EF0}"/>
            </a:ext>
          </a:extLst>
        </xdr:cNvPr>
        <xdr:cNvSpPr txBox="1"/>
      </xdr:nvSpPr>
      <xdr:spPr>
        <a:xfrm>
          <a:off x="927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73314</xdr:rowOff>
    </xdr:from>
    <xdr:ext cx="405111" cy="259045"/>
    <xdr:sp macro="" textlink="">
      <xdr:nvSpPr>
        <xdr:cNvPr id="436" name="n_1mainValue【港湾・漁港】&#10;有形固定資産減価償却率">
          <a:extLst>
            <a:ext uri="{FF2B5EF4-FFF2-40B4-BE49-F238E27FC236}">
              <a16:creationId xmlns:a16="http://schemas.microsoft.com/office/drawing/2014/main" id="{95F05F95-16F7-40E0-BF60-FE4B84965B7C}"/>
            </a:ext>
          </a:extLst>
        </xdr:cNvPr>
        <xdr:cNvSpPr txBox="1"/>
      </xdr:nvSpPr>
      <xdr:spPr>
        <a:xfrm>
          <a:off x="3582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102706</xdr:rowOff>
    </xdr:from>
    <xdr:ext cx="405111" cy="259045"/>
    <xdr:sp macro="" textlink="">
      <xdr:nvSpPr>
        <xdr:cNvPr id="437" name="n_2mainValue【港湾・漁港】&#10;有形固定資産減価償却率">
          <a:extLst>
            <a:ext uri="{FF2B5EF4-FFF2-40B4-BE49-F238E27FC236}">
              <a16:creationId xmlns:a16="http://schemas.microsoft.com/office/drawing/2014/main" id="{C6B323B7-4EA9-4686-9239-E52B0497F732}"/>
            </a:ext>
          </a:extLst>
        </xdr:cNvPr>
        <xdr:cNvSpPr txBox="1"/>
      </xdr:nvSpPr>
      <xdr:spPr>
        <a:xfrm>
          <a:off x="2705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55353</xdr:rowOff>
    </xdr:from>
    <xdr:ext cx="405111" cy="259045"/>
    <xdr:sp macro="" textlink="">
      <xdr:nvSpPr>
        <xdr:cNvPr id="438" name="n_3mainValue【港湾・漁港】&#10;有形固定資産減価償却率">
          <a:extLst>
            <a:ext uri="{FF2B5EF4-FFF2-40B4-BE49-F238E27FC236}">
              <a16:creationId xmlns:a16="http://schemas.microsoft.com/office/drawing/2014/main" id="{EC4F3666-C0F9-40E7-A20E-08B3992E46F3}"/>
            </a:ext>
          </a:extLst>
        </xdr:cNvPr>
        <xdr:cNvSpPr txBox="1"/>
      </xdr:nvSpPr>
      <xdr:spPr>
        <a:xfrm>
          <a:off x="1816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161489</xdr:rowOff>
    </xdr:from>
    <xdr:ext cx="405111" cy="259045"/>
    <xdr:sp macro="" textlink="">
      <xdr:nvSpPr>
        <xdr:cNvPr id="439" name="n_4mainValue【港湾・漁港】&#10;有形固定資産減価償却率">
          <a:extLst>
            <a:ext uri="{FF2B5EF4-FFF2-40B4-BE49-F238E27FC236}">
              <a16:creationId xmlns:a16="http://schemas.microsoft.com/office/drawing/2014/main" id="{A24C8D7A-2D14-438F-9CD9-21438A5300F5}"/>
            </a:ext>
          </a:extLst>
        </xdr:cNvPr>
        <xdr:cNvSpPr txBox="1"/>
      </xdr:nvSpPr>
      <xdr:spPr>
        <a:xfrm>
          <a:off x="927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35852AD-86E3-4B83-9B02-F423CEF586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36F680F5-C83B-4C7D-8CA3-24AB134562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29F5C94E-0CA5-491E-A28C-43D75E46A3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C2DBF809-5A8C-4834-9176-CB8C241DFD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AB489F5B-2525-43D0-9A53-F11B2F9CB5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7E91CC7-2106-4667-BA53-5A72A29B09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3CC160F-D25D-4959-8088-9C9DB9D525F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9DF37DDA-EAF1-4179-8695-653CEEFD3EA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94B62F3-7C9F-458A-B91C-05FBD1D5DD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C0D47D9D-057C-4D69-9BCB-6CE6070E8EA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1A577B32-FBBF-4255-8629-869D63A9090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20DD6ACE-A8E5-4840-8A23-2F3246C1976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CF04DF99-889F-4635-8027-90FF2E06DD9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a:extLst>
            <a:ext uri="{FF2B5EF4-FFF2-40B4-BE49-F238E27FC236}">
              <a16:creationId xmlns:a16="http://schemas.microsoft.com/office/drawing/2014/main" id="{D8D1B425-E2C3-45F0-8C01-421DF564B12C}"/>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C1F34B72-4936-4816-8233-3340A06DB31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a:extLst>
            <a:ext uri="{FF2B5EF4-FFF2-40B4-BE49-F238E27FC236}">
              <a16:creationId xmlns:a16="http://schemas.microsoft.com/office/drawing/2014/main" id="{31F43629-3E35-42B3-AE47-12EC9CC78D1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84B40BE-1E3A-4C37-981E-37580C041B4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a:extLst>
            <a:ext uri="{FF2B5EF4-FFF2-40B4-BE49-F238E27FC236}">
              <a16:creationId xmlns:a16="http://schemas.microsoft.com/office/drawing/2014/main" id="{83B673CF-4EB7-4F99-965D-01667737DB2B}"/>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56A02F9-711F-464B-AD26-86FD0636756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9" name="テキスト ボックス 458">
          <a:extLst>
            <a:ext uri="{FF2B5EF4-FFF2-40B4-BE49-F238E27FC236}">
              <a16:creationId xmlns:a16="http://schemas.microsoft.com/office/drawing/2014/main" id="{1C2239A5-BF5F-4DBE-9545-25D9E55CFACD}"/>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477E488-8163-4620-9880-39D68A963E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a:extLst>
            <a:ext uri="{FF2B5EF4-FFF2-40B4-BE49-F238E27FC236}">
              <a16:creationId xmlns:a16="http://schemas.microsoft.com/office/drawing/2014/main" id="{2FDD98B3-8531-4420-B06F-6F9962393DC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FCAFA6B8-8EFA-48C3-9E14-ABB4F7AC5E7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463" name="直線コネクタ 462">
          <a:extLst>
            <a:ext uri="{FF2B5EF4-FFF2-40B4-BE49-F238E27FC236}">
              <a16:creationId xmlns:a16="http://schemas.microsoft.com/office/drawing/2014/main" id="{FD1C8F1B-B55D-422C-8C0E-A626C556A579}"/>
            </a:ext>
          </a:extLst>
        </xdr:cNvPr>
        <xdr:cNvCxnSpPr/>
      </xdr:nvCxnSpPr>
      <xdr:spPr>
        <a:xfrm flipV="1">
          <a:off x="10476865" y="1721880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9C3F83E0-E8A1-498F-86F5-0CC84A162A90}"/>
            </a:ext>
          </a:extLst>
        </xdr:cNvPr>
        <xdr:cNvSpPr txBox="1"/>
      </xdr:nvSpPr>
      <xdr:spPr>
        <a:xfrm>
          <a:off x="10515600" y="1867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465" name="直線コネクタ 464">
          <a:extLst>
            <a:ext uri="{FF2B5EF4-FFF2-40B4-BE49-F238E27FC236}">
              <a16:creationId xmlns:a16="http://schemas.microsoft.com/office/drawing/2014/main" id="{FA5F75A2-76DB-4937-97EC-D1756A179FE2}"/>
            </a:ext>
          </a:extLst>
        </xdr:cNvPr>
        <xdr:cNvCxnSpPr/>
      </xdr:nvCxnSpPr>
      <xdr:spPr>
        <a:xfrm>
          <a:off x="10388600" y="186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7C7EAD64-AAAD-42D7-B893-408CB7AC0DFD}"/>
            </a:ext>
          </a:extLst>
        </xdr:cNvPr>
        <xdr:cNvSpPr txBox="1"/>
      </xdr:nvSpPr>
      <xdr:spPr>
        <a:xfrm>
          <a:off x="10515600" y="169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467" name="直線コネクタ 466">
          <a:extLst>
            <a:ext uri="{FF2B5EF4-FFF2-40B4-BE49-F238E27FC236}">
              <a16:creationId xmlns:a16="http://schemas.microsoft.com/office/drawing/2014/main" id="{C2B2B688-ADD0-4B65-942F-EDFC0833231B}"/>
            </a:ext>
          </a:extLst>
        </xdr:cNvPr>
        <xdr:cNvCxnSpPr/>
      </xdr:nvCxnSpPr>
      <xdr:spPr>
        <a:xfrm>
          <a:off x="10388600" y="1721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31484</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716AF67B-E25D-43FB-AA48-0DAB558BE864}"/>
            </a:ext>
          </a:extLst>
        </xdr:cNvPr>
        <xdr:cNvSpPr txBox="1"/>
      </xdr:nvSpPr>
      <xdr:spPr>
        <a:xfrm>
          <a:off x="10515600" y="18205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469" name="フローチャート: 判断 468">
          <a:extLst>
            <a:ext uri="{FF2B5EF4-FFF2-40B4-BE49-F238E27FC236}">
              <a16:creationId xmlns:a16="http://schemas.microsoft.com/office/drawing/2014/main" id="{FB51EBEF-BF81-44CB-BE3F-12253D5093CD}"/>
            </a:ext>
          </a:extLst>
        </xdr:cNvPr>
        <xdr:cNvSpPr/>
      </xdr:nvSpPr>
      <xdr:spPr>
        <a:xfrm>
          <a:off x="10426700" y="1835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470" name="フローチャート: 判断 469">
          <a:extLst>
            <a:ext uri="{FF2B5EF4-FFF2-40B4-BE49-F238E27FC236}">
              <a16:creationId xmlns:a16="http://schemas.microsoft.com/office/drawing/2014/main" id="{511B20FB-1DF9-4537-9995-E39806665103}"/>
            </a:ext>
          </a:extLst>
        </xdr:cNvPr>
        <xdr:cNvSpPr/>
      </xdr:nvSpPr>
      <xdr:spPr>
        <a:xfrm>
          <a:off x="9588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170166</xdr:rowOff>
    </xdr:from>
    <xdr:to>
      <xdr:col>46</xdr:col>
      <xdr:colOff>38100</xdr:colOff>
      <xdr:row>107</xdr:row>
      <xdr:rowOff>100316</xdr:rowOff>
    </xdr:to>
    <xdr:sp macro="" textlink="">
      <xdr:nvSpPr>
        <xdr:cNvPr id="471" name="フローチャート: 判断 470">
          <a:extLst>
            <a:ext uri="{FF2B5EF4-FFF2-40B4-BE49-F238E27FC236}">
              <a16:creationId xmlns:a16="http://schemas.microsoft.com/office/drawing/2014/main" id="{7201421E-FFDA-44D5-889E-D9D58E95B525}"/>
            </a:ext>
          </a:extLst>
        </xdr:cNvPr>
        <xdr:cNvSpPr/>
      </xdr:nvSpPr>
      <xdr:spPr>
        <a:xfrm>
          <a:off x="8699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43027</xdr:rowOff>
    </xdr:from>
    <xdr:to>
      <xdr:col>41</xdr:col>
      <xdr:colOff>101600</xdr:colOff>
      <xdr:row>107</xdr:row>
      <xdr:rowOff>144627</xdr:rowOff>
    </xdr:to>
    <xdr:sp macro="" textlink="">
      <xdr:nvSpPr>
        <xdr:cNvPr id="472" name="フローチャート: 判断 471">
          <a:extLst>
            <a:ext uri="{FF2B5EF4-FFF2-40B4-BE49-F238E27FC236}">
              <a16:creationId xmlns:a16="http://schemas.microsoft.com/office/drawing/2014/main" id="{CD79E011-C7E0-4814-B799-26ABD91E0179}"/>
            </a:ext>
          </a:extLst>
        </xdr:cNvPr>
        <xdr:cNvSpPr/>
      </xdr:nvSpPr>
      <xdr:spPr>
        <a:xfrm>
          <a:off x="7810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16101</xdr:rowOff>
    </xdr:from>
    <xdr:to>
      <xdr:col>36</xdr:col>
      <xdr:colOff>165100</xdr:colOff>
      <xdr:row>107</xdr:row>
      <xdr:rowOff>117701</xdr:rowOff>
    </xdr:to>
    <xdr:sp macro="" textlink="">
      <xdr:nvSpPr>
        <xdr:cNvPr id="473" name="フローチャート: 判断 472">
          <a:extLst>
            <a:ext uri="{FF2B5EF4-FFF2-40B4-BE49-F238E27FC236}">
              <a16:creationId xmlns:a16="http://schemas.microsoft.com/office/drawing/2014/main" id="{54E41CC2-AA43-4866-B21B-939FA1476796}"/>
            </a:ext>
          </a:extLst>
        </xdr:cNvPr>
        <xdr:cNvSpPr/>
      </xdr:nvSpPr>
      <xdr:spPr>
        <a:xfrm>
          <a:off x="6921500" y="183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3031F41-E64A-4B9A-99BD-43D1046813C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CAB59A3-32AF-4EFA-92CA-DD6E405BCF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140CF5D-520E-4124-A7FD-70CC54E3585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53DB965-15F3-4BF8-AE89-C74829A691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735C13A-509A-4116-ABFE-4BC6505BD0B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86097</xdr:rowOff>
    </xdr:from>
    <xdr:to>
      <xdr:col>55</xdr:col>
      <xdr:colOff>50800</xdr:colOff>
      <xdr:row>109</xdr:row>
      <xdr:rowOff>16247</xdr:rowOff>
    </xdr:to>
    <xdr:sp macro="" textlink="">
      <xdr:nvSpPr>
        <xdr:cNvPr id="479" name="楕円 478">
          <a:extLst>
            <a:ext uri="{FF2B5EF4-FFF2-40B4-BE49-F238E27FC236}">
              <a16:creationId xmlns:a16="http://schemas.microsoft.com/office/drawing/2014/main" id="{53E8C9DD-1A15-437B-A922-48F1562CA841}"/>
            </a:ext>
          </a:extLst>
        </xdr:cNvPr>
        <xdr:cNvSpPr/>
      </xdr:nvSpPr>
      <xdr:spPr>
        <a:xfrm>
          <a:off x="10426700" y="18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1024</xdr:rowOff>
    </xdr:from>
    <xdr:ext cx="469744" cy="259045"/>
    <xdr:sp macro="" textlink="">
      <xdr:nvSpPr>
        <xdr:cNvPr id="480" name="【港湾・漁港】&#10;一人当たり有形固定資産（償却資産）額該当値テキスト">
          <a:extLst>
            <a:ext uri="{FF2B5EF4-FFF2-40B4-BE49-F238E27FC236}">
              <a16:creationId xmlns:a16="http://schemas.microsoft.com/office/drawing/2014/main" id="{06AD226A-EB10-4CA8-BE87-5B4A7BA5BA8E}"/>
            </a:ext>
          </a:extLst>
        </xdr:cNvPr>
        <xdr:cNvSpPr txBox="1"/>
      </xdr:nvSpPr>
      <xdr:spPr>
        <a:xfrm>
          <a:off x="10515600" y="185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86123</xdr:rowOff>
    </xdr:from>
    <xdr:to>
      <xdr:col>50</xdr:col>
      <xdr:colOff>165100</xdr:colOff>
      <xdr:row>109</xdr:row>
      <xdr:rowOff>16273</xdr:rowOff>
    </xdr:to>
    <xdr:sp macro="" textlink="">
      <xdr:nvSpPr>
        <xdr:cNvPr id="481" name="楕円 480">
          <a:extLst>
            <a:ext uri="{FF2B5EF4-FFF2-40B4-BE49-F238E27FC236}">
              <a16:creationId xmlns:a16="http://schemas.microsoft.com/office/drawing/2014/main" id="{66F53FDF-D91F-4113-B23D-54C89562131A}"/>
            </a:ext>
          </a:extLst>
        </xdr:cNvPr>
        <xdr:cNvSpPr/>
      </xdr:nvSpPr>
      <xdr:spPr>
        <a:xfrm>
          <a:off x="9588500" y="186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136897</xdr:rowOff>
    </xdr:from>
    <xdr:to>
      <xdr:col>55</xdr:col>
      <xdr:colOff>0</xdr:colOff>
      <xdr:row>108</xdr:row>
      <xdr:rowOff>136923</xdr:rowOff>
    </xdr:to>
    <xdr:cxnSp macro="">
      <xdr:nvCxnSpPr>
        <xdr:cNvPr id="482" name="直線コネクタ 481">
          <a:extLst>
            <a:ext uri="{FF2B5EF4-FFF2-40B4-BE49-F238E27FC236}">
              <a16:creationId xmlns:a16="http://schemas.microsoft.com/office/drawing/2014/main" id="{289B0B5C-D212-4AAD-BA27-2F001D39B194}"/>
            </a:ext>
          </a:extLst>
        </xdr:cNvPr>
        <xdr:cNvCxnSpPr/>
      </xdr:nvCxnSpPr>
      <xdr:spPr>
        <a:xfrm flipV="1">
          <a:off x="9639300" y="18653497"/>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90184</xdr:rowOff>
    </xdr:from>
    <xdr:to>
      <xdr:col>46</xdr:col>
      <xdr:colOff>38100</xdr:colOff>
      <xdr:row>109</xdr:row>
      <xdr:rowOff>20334</xdr:rowOff>
    </xdr:to>
    <xdr:sp macro="" textlink="">
      <xdr:nvSpPr>
        <xdr:cNvPr id="483" name="楕円 482">
          <a:extLst>
            <a:ext uri="{FF2B5EF4-FFF2-40B4-BE49-F238E27FC236}">
              <a16:creationId xmlns:a16="http://schemas.microsoft.com/office/drawing/2014/main" id="{323B1F41-A0E2-4A63-8D05-C7A8C9D33DC8}"/>
            </a:ext>
          </a:extLst>
        </xdr:cNvPr>
        <xdr:cNvSpPr/>
      </xdr:nvSpPr>
      <xdr:spPr>
        <a:xfrm>
          <a:off x="8699500" y="186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136923</xdr:rowOff>
    </xdr:from>
    <xdr:to>
      <xdr:col>50</xdr:col>
      <xdr:colOff>114300</xdr:colOff>
      <xdr:row>108</xdr:row>
      <xdr:rowOff>140984</xdr:rowOff>
    </xdr:to>
    <xdr:cxnSp macro="">
      <xdr:nvCxnSpPr>
        <xdr:cNvPr id="484" name="直線コネクタ 483">
          <a:extLst>
            <a:ext uri="{FF2B5EF4-FFF2-40B4-BE49-F238E27FC236}">
              <a16:creationId xmlns:a16="http://schemas.microsoft.com/office/drawing/2014/main" id="{6FB10D36-AED8-4582-9A6B-D5FFBE232F14}"/>
            </a:ext>
          </a:extLst>
        </xdr:cNvPr>
        <xdr:cNvCxnSpPr/>
      </xdr:nvCxnSpPr>
      <xdr:spPr>
        <a:xfrm flipV="1">
          <a:off x="8750300" y="18653523"/>
          <a:ext cx="8890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90427</xdr:rowOff>
    </xdr:from>
    <xdr:to>
      <xdr:col>41</xdr:col>
      <xdr:colOff>101600</xdr:colOff>
      <xdr:row>109</xdr:row>
      <xdr:rowOff>20577</xdr:rowOff>
    </xdr:to>
    <xdr:sp macro="" textlink="">
      <xdr:nvSpPr>
        <xdr:cNvPr id="485" name="楕円 484">
          <a:extLst>
            <a:ext uri="{FF2B5EF4-FFF2-40B4-BE49-F238E27FC236}">
              <a16:creationId xmlns:a16="http://schemas.microsoft.com/office/drawing/2014/main" id="{AF963063-ED66-4634-A7F5-4E901759E994}"/>
            </a:ext>
          </a:extLst>
        </xdr:cNvPr>
        <xdr:cNvSpPr/>
      </xdr:nvSpPr>
      <xdr:spPr>
        <a:xfrm>
          <a:off x="7810500" y="1860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140984</xdr:rowOff>
    </xdr:from>
    <xdr:to>
      <xdr:col>45</xdr:col>
      <xdr:colOff>177800</xdr:colOff>
      <xdr:row>108</xdr:row>
      <xdr:rowOff>141227</xdr:rowOff>
    </xdr:to>
    <xdr:cxnSp macro="">
      <xdr:nvCxnSpPr>
        <xdr:cNvPr id="486" name="直線コネクタ 485">
          <a:extLst>
            <a:ext uri="{FF2B5EF4-FFF2-40B4-BE49-F238E27FC236}">
              <a16:creationId xmlns:a16="http://schemas.microsoft.com/office/drawing/2014/main" id="{8FACAC81-D117-4985-8D95-66E9A2E6E222}"/>
            </a:ext>
          </a:extLst>
        </xdr:cNvPr>
        <xdr:cNvCxnSpPr/>
      </xdr:nvCxnSpPr>
      <xdr:spPr>
        <a:xfrm flipV="1">
          <a:off x="7861300" y="18657584"/>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97154</xdr:rowOff>
    </xdr:from>
    <xdr:to>
      <xdr:col>36</xdr:col>
      <xdr:colOff>165100</xdr:colOff>
      <xdr:row>109</xdr:row>
      <xdr:rowOff>27304</xdr:rowOff>
    </xdr:to>
    <xdr:sp macro="" textlink="">
      <xdr:nvSpPr>
        <xdr:cNvPr id="487" name="楕円 486">
          <a:extLst>
            <a:ext uri="{FF2B5EF4-FFF2-40B4-BE49-F238E27FC236}">
              <a16:creationId xmlns:a16="http://schemas.microsoft.com/office/drawing/2014/main" id="{69B75DC6-F281-4AA6-A540-792C32CFF2B3}"/>
            </a:ext>
          </a:extLst>
        </xdr:cNvPr>
        <xdr:cNvSpPr/>
      </xdr:nvSpPr>
      <xdr:spPr>
        <a:xfrm>
          <a:off x="6921500" y="186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141227</xdr:rowOff>
    </xdr:from>
    <xdr:to>
      <xdr:col>41</xdr:col>
      <xdr:colOff>50800</xdr:colOff>
      <xdr:row>108</xdr:row>
      <xdr:rowOff>147954</xdr:rowOff>
    </xdr:to>
    <xdr:cxnSp macro="">
      <xdr:nvCxnSpPr>
        <xdr:cNvPr id="488" name="直線コネクタ 487">
          <a:extLst>
            <a:ext uri="{FF2B5EF4-FFF2-40B4-BE49-F238E27FC236}">
              <a16:creationId xmlns:a16="http://schemas.microsoft.com/office/drawing/2014/main" id="{C110DB6E-1FD0-414E-BBF6-3FF75A96C1FA}"/>
            </a:ext>
          </a:extLst>
        </xdr:cNvPr>
        <xdr:cNvCxnSpPr/>
      </xdr:nvCxnSpPr>
      <xdr:spPr>
        <a:xfrm flipV="1">
          <a:off x="6972300" y="18657827"/>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165357</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6D273548-3607-42FD-9915-7D02C7ACDBA8}"/>
            </a:ext>
          </a:extLst>
        </xdr:cNvPr>
        <xdr:cNvSpPr txBox="1"/>
      </xdr:nvSpPr>
      <xdr:spPr>
        <a:xfrm>
          <a:off x="93270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116843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F2676E15-DE84-42FF-AC71-6EAB2EEDB237}"/>
            </a:ext>
          </a:extLst>
        </xdr:cNvPr>
        <xdr:cNvSpPr txBox="1"/>
      </xdr:nvSpPr>
      <xdr:spPr>
        <a:xfrm>
          <a:off x="8450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161154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47C6BF47-FBA1-4502-AADA-9A0D801AA528}"/>
            </a:ext>
          </a:extLst>
        </xdr:cNvPr>
        <xdr:cNvSpPr txBox="1"/>
      </xdr:nvSpPr>
      <xdr:spPr>
        <a:xfrm>
          <a:off x="7561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134228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6B64E632-B42C-4187-B23E-3E4EA9FF6041}"/>
            </a:ext>
          </a:extLst>
        </xdr:cNvPr>
        <xdr:cNvSpPr txBox="1"/>
      </xdr:nvSpPr>
      <xdr:spPr>
        <a:xfrm>
          <a:off x="6672795" y="1813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7400</xdr:rowOff>
    </xdr:from>
    <xdr:ext cx="469744" cy="259045"/>
    <xdr:sp macro="" textlink="">
      <xdr:nvSpPr>
        <xdr:cNvPr id="493" name="n_1mainValue【港湾・漁港】&#10;一人当たり有形固定資産（償却資産）額">
          <a:extLst>
            <a:ext uri="{FF2B5EF4-FFF2-40B4-BE49-F238E27FC236}">
              <a16:creationId xmlns:a16="http://schemas.microsoft.com/office/drawing/2014/main" id="{92BB3D67-1B0D-4ECE-865A-E90321B1B06A}"/>
            </a:ext>
          </a:extLst>
        </xdr:cNvPr>
        <xdr:cNvSpPr txBox="1"/>
      </xdr:nvSpPr>
      <xdr:spPr>
        <a:xfrm>
          <a:off x="9391728" y="186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11461</xdr:rowOff>
    </xdr:from>
    <xdr:ext cx="469744" cy="259045"/>
    <xdr:sp macro="" textlink="">
      <xdr:nvSpPr>
        <xdr:cNvPr id="494" name="n_2mainValue【港湾・漁港】&#10;一人当たり有形固定資産（償却資産）額">
          <a:extLst>
            <a:ext uri="{FF2B5EF4-FFF2-40B4-BE49-F238E27FC236}">
              <a16:creationId xmlns:a16="http://schemas.microsoft.com/office/drawing/2014/main" id="{7BA3A261-C117-4DCA-90DE-D0151BC3C004}"/>
            </a:ext>
          </a:extLst>
        </xdr:cNvPr>
        <xdr:cNvSpPr txBox="1"/>
      </xdr:nvSpPr>
      <xdr:spPr>
        <a:xfrm>
          <a:off x="8515428" y="1869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11704</xdr:rowOff>
    </xdr:from>
    <xdr:ext cx="469744" cy="259045"/>
    <xdr:sp macro="" textlink="">
      <xdr:nvSpPr>
        <xdr:cNvPr id="495" name="n_3mainValue【港湾・漁港】&#10;一人当たり有形固定資産（償却資産）額">
          <a:extLst>
            <a:ext uri="{FF2B5EF4-FFF2-40B4-BE49-F238E27FC236}">
              <a16:creationId xmlns:a16="http://schemas.microsoft.com/office/drawing/2014/main" id="{422A8A1B-3687-4EA0-BC5B-476B7D77BA68}"/>
            </a:ext>
          </a:extLst>
        </xdr:cNvPr>
        <xdr:cNvSpPr txBox="1"/>
      </xdr:nvSpPr>
      <xdr:spPr>
        <a:xfrm>
          <a:off x="7626428" y="1869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18431</xdr:rowOff>
    </xdr:from>
    <xdr:ext cx="469744" cy="259045"/>
    <xdr:sp macro="" textlink="">
      <xdr:nvSpPr>
        <xdr:cNvPr id="496" name="n_4mainValue【港湾・漁港】&#10;一人当たり有形固定資産（償却資産）額">
          <a:extLst>
            <a:ext uri="{FF2B5EF4-FFF2-40B4-BE49-F238E27FC236}">
              <a16:creationId xmlns:a16="http://schemas.microsoft.com/office/drawing/2014/main" id="{5E91478D-B094-4391-8049-3A822E0C2DF8}"/>
            </a:ext>
          </a:extLst>
        </xdr:cNvPr>
        <xdr:cNvSpPr txBox="1"/>
      </xdr:nvSpPr>
      <xdr:spPr>
        <a:xfrm>
          <a:off x="6737428" y="187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21A0DD8E-6803-43F1-81C3-6F37445C92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74218EF7-76F3-415D-B71B-AF42138C55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2FFD24ED-7667-4372-85D4-D9EE080D98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5E4DEA9A-2D1D-4022-8F92-EB5AD96DB0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D0692869-3098-44D3-9138-DA048152387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498AD10-62D4-4464-A532-5AEB74FFCE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A7D0C160-93AA-4B60-9642-4B782679F3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9C78D893-33D4-463E-AC3E-2510120B5EA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62A70D3F-3CC3-4E10-8BFB-A244126D5D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33A6994B-0465-4A82-BB3E-1A4ECE8234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B425618A-485E-46C7-92D9-524DD2A071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1998BB96-6F84-4DED-81A3-A52A2B74AB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894E2CFA-BB52-4C7A-BD8A-B9EF98ED5A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6A6BD4AF-E5A1-421A-B755-8CF92B30D0D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99401048-FBB7-4A10-80BD-8B3F26D961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FB9B2CF9-450C-406A-847C-59807F0922A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4085EF56-57F0-4C60-BC23-F377163AAA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EEE3B83F-9B02-47B2-B7BA-821B5C8EE1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BBDCDB25-91B8-4B26-AD9F-8CC5091267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1BEC4013-D30F-4A57-A527-A273103897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639E90CF-35A4-4D5A-AB99-AB13F5147D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B1ABFAC8-6483-4BB3-BACA-A9A1A82EBD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5CF9A677-C189-486B-92C5-0A8687C279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57DE3CD2-D497-45FC-AEE5-66FF26E3BC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F49E9C2-117D-4E89-9F52-3645A51FF5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A001399A-7466-4ADD-A60D-975C0DC323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B4DEA967-EF53-4C38-BD24-5205FF3347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D4A373B4-6AC2-4E24-BFEA-9E4432607C9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2BB47D7F-99C2-4E7F-83AE-2EDB0E1EBC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17E17886-77A5-46FD-B505-EC82751725E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BB4756A8-6404-4B2F-9BC5-3FE8C45A779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5D62CA3C-3225-401B-AE16-5FC0CC572B8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873E2D4A-F7A6-4C36-82C5-6DD3D43CD00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45B5642D-8F6A-4DF4-B307-277389358AB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B4A277FF-5012-40F8-A692-6CC5C6A201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FD22F04D-A00B-478D-B0EB-1BFEAB87A1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93AECB7C-E2D7-43FF-8215-3E3F11CA678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BC18A918-867D-4760-BE25-04BFBCEC30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6EFF1E35-7418-44A3-ACD2-014BA3E368F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6C2DF253-B006-4548-9FFD-C9E3070595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37" name="直線コネクタ 536">
          <a:extLst>
            <a:ext uri="{FF2B5EF4-FFF2-40B4-BE49-F238E27FC236}">
              <a16:creationId xmlns:a16="http://schemas.microsoft.com/office/drawing/2014/main" id="{99BF5C26-7577-4563-9DA2-E6893FAA5CA4}"/>
            </a:ext>
          </a:extLst>
        </xdr:cNvPr>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A21B316E-E8BC-46B4-A49A-9B5605248DB5}"/>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9" name="直線コネクタ 538">
          <a:extLst>
            <a:ext uri="{FF2B5EF4-FFF2-40B4-BE49-F238E27FC236}">
              <a16:creationId xmlns:a16="http://schemas.microsoft.com/office/drawing/2014/main" id="{58698588-EC5B-4D3E-B53F-7C2FAC4B1612}"/>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ABA7AFE6-B823-432B-B4FE-9F24D7416CAF}"/>
            </a:ext>
          </a:extLst>
        </xdr:cNvPr>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41" name="直線コネクタ 540">
          <a:extLst>
            <a:ext uri="{FF2B5EF4-FFF2-40B4-BE49-F238E27FC236}">
              <a16:creationId xmlns:a16="http://schemas.microsoft.com/office/drawing/2014/main" id="{AFAF8CC3-E5E1-454D-9F95-208C37E6ACA6}"/>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C29F5466-3925-4BC1-AACA-6AFB1185470E}"/>
            </a:ext>
          </a:extLst>
        </xdr:cNvPr>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3" name="フローチャート: 判断 542">
          <a:extLst>
            <a:ext uri="{FF2B5EF4-FFF2-40B4-BE49-F238E27FC236}">
              <a16:creationId xmlns:a16="http://schemas.microsoft.com/office/drawing/2014/main" id="{1677646A-36EC-4F96-A5EF-E8FA7734BCC5}"/>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44" name="フローチャート: 判断 543">
          <a:extLst>
            <a:ext uri="{FF2B5EF4-FFF2-40B4-BE49-F238E27FC236}">
              <a16:creationId xmlns:a16="http://schemas.microsoft.com/office/drawing/2014/main" id="{89439D2B-57F6-477D-8F14-A9559927DD73}"/>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45" name="フローチャート: 判断 544">
          <a:extLst>
            <a:ext uri="{FF2B5EF4-FFF2-40B4-BE49-F238E27FC236}">
              <a16:creationId xmlns:a16="http://schemas.microsoft.com/office/drawing/2014/main" id="{DCBEE1AA-E080-450D-8C0C-E19378236434}"/>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6" name="フローチャート: 判断 545">
          <a:extLst>
            <a:ext uri="{FF2B5EF4-FFF2-40B4-BE49-F238E27FC236}">
              <a16:creationId xmlns:a16="http://schemas.microsoft.com/office/drawing/2014/main" id="{CC9DAB85-4450-4AA6-A39F-A0CD6CD4B3B6}"/>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7" name="フローチャート: 判断 546">
          <a:extLst>
            <a:ext uri="{FF2B5EF4-FFF2-40B4-BE49-F238E27FC236}">
              <a16:creationId xmlns:a16="http://schemas.microsoft.com/office/drawing/2014/main" id="{47FE9BBA-A0DC-49EC-A93B-A6F6EA0C0DE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5D08593-1D04-4E54-820F-3A4DF5376D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A62B693-BF07-4E76-A3FA-F07A5C6929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60E9379-9A55-4440-9EEC-FD7E4950D5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C4DFBFC-A915-4DD7-AF7D-3064EB5F46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21FE29A-67AE-49E5-B7F4-9291363AF20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553" name="楕円 552">
          <a:extLst>
            <a:ext uri="{FF2B5EF4-FFF2-40B4-BE49-F238E27FC236}">
              <a16:creationId xmlns:a16="http://schemas.microsoft.com/office/drawing/2014/main" id="{8054128F-10C8-4913-A6B5-47A3B3860801}"/>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CC565DD3-9547-451D-862A-7EFF69098130}"/>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80645</xdr:rowOff>
    </xdr:from>
    <xdr:to>
      <xdr:col>81</xdr:col>
      <xdr:colOff>101600</xdr:colOff>
      <xdr:row>62</xdr:row>
      <xdr:rowOff>10795</xdr:rowOff>
    </xdr:to>
    <xdr:sp macro="" textlink="">
      <xdr:nvSpPr>
        <xdr:cNvPr id="555" name="楕円 554">
          <a:extLst>
            <a:ext uri="{FF2B5EF4-FFF2-40B4-BE49-F238E27FC236}">
              <a16:creationId xmlns:a16="http://schemas.microsoft.com/office/drawing/2014/main" id="{AC93A66C-E799-486A-A1E9-51B28E614365}"/>
            </a:ext>
          </a:extLst>
        </xdr:cNvPr>
        <xdr:cNvSpPr/>
      </xdr:nvSpPr>
      <xdr:spPr>
        <a:xfrm>
          <a:off x="15430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131445</xdr:rowOff>
    </xdr:to>
    <xdr:cxnSp macro="">
      <xdr:nvCxnSpPr>
        <xdr:cNvPr id="556" name="直線コネクタ 555">
          <a:extLst>
            <a:ext uri="{FF2B5EF4-FFF2-40B4-BE49-F238E27FC236}">
              <a16:creationId xmlns:a16="http://schemas.microsoft.com/office/drawing/2014/main" id="{6852575C-1DB0-4319-9A77-D637AFC49F14}"/>
            </a:ext>
          </a:extLst>
        </xdr:cNvPr>
        <xdr:cNvCxnSpPr/>
      </xdr:nvCxnSpPr>
      <xdr:spPr>
        <a:xfrm flipV="1">
          <a:off x="15481300" y="105841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59690</xdr:rowOff>
    </xdr:from>
    <xdr:to>
      <xdr:col>76</xdr:col>
      <xdr:colOff>165100</xdr:colOff>
      <xdr:row>61</xdr:row>
      <xdr:rowOff>161290</xdr:rowOff>
    </xdr:to>
    <xdr:sp macro="" textlink="">
      <xdr:nvSpPr>
        <xdr:cNvPr id="557" name="楕円 556">
          <a:extLst>
            <a:ext uri="{FF2B5EF4-FFF2-40B4-BE49-F238E27FC236}">
              <a16:creationId xmlns:a16="http://schemas.microsoft.com/office/drawing/2014/main" id="{47DE7585-B085-4AF3-82EE-69E068ACE9A8}"/>
            </a:ext>
          </a:extLst>
        </xdr:cNvPr>
        <xdr:cNvSpPr/>
      </xdr:nvSpPr>
      <xdr:spPr>
        <a:xfrm>
          <a:off x="14541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110490</xdr:rowOff>
    </xdr:from>
    <xdr:to>
      <xdr:col>81</xdr:col>
      <xdr:colOff>50800</xdr:colOff>
      <xdr:row>61</xdr:row>
      <xdr:rowOff>131445</xdr:rowOff>
    </xdr:to>
    <xdr:cxnSp macro="">
      <xdr:nvCxnSpPr>
        <xdr:cNvPr id="558" name="直線コネクタ 557">
          <a:extLst>
            <a:ext uri="{FF2B5EF4-FFF2-40B4-BE49-F238E27FC236}">
              <a16:creationId xmlns:a16="http://schemas.microsoft.com/office/drawing/2014/main" id="{0E5E904C-7D74-44E4-A56C-C8B1484CFA92}"/>
            </a:ext>
          </a:extLst>
        </xdr:cNvPr>
        <xdr:cNvCxnSpPr/>
      </xdr:nvCxnSpPr>
      <xdr:spPr>
        <a:xfrm>
          <a:off x="14592300" y="105689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59" name="楕円 558">
          <a:extLst>
            <a:ext uri="{FF2B5EF4-FFF2-40B4-BE49-F238E27FC236}">
              <a16:creationId xmlns:a16="http://schemas.microsoft.com/office/drawing/2014/main" id="{C02BE121-E2DF-4E59-A340-582BB2C2179C}"/>
            </a:ext>
          </a:extLst>
        </xdr:cNvPr>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61</xdr:row>
      <xdr:rowOff>110490</xdr:rowOff>
    </xdr:to>
    <xdr:cxnSp macro="">
      <xdr:nvCxnSpPr>
        <xdr:cNvPr id="560" name="直線コネクタ 559">
          <a:extLst>
            <a:ext uri="{FF2B5EF4-FFF2-40B4-BE49-F238E27FC236}">
              <a16:creationId xmlns:a16="http://schemas.microsoft.com/office/drawing/2014/main" id="{E77B741B-4B0F-425C-89CD-29B539BB6B50}"/>
            </a:ext>
          </a:extLst>
        </xdr:cNvPr>
        <xdr:cNvCxnSpPr/>
      </xdr:nvCxnSpPr>
      <xdr:spPr>
        <a:xfrm>
          <a:off x="13703300" y="105556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124460</xdr:rowOff>
    </xdr:from>
    <xdr:to>
      <xdr:col>67</xdr:col>
      <xdr:colOff>101600</xdr:colOff>
      <xdr:row>62</xdr:row>
      <xdr:rowOff>54610</xdr:rowOff>
    </xdr:to>
    <xdr:sp macro="" textlink="">
      <xdr:nvSpPr>
        <xdr:cNvPr id="561" name="楕円 560">
          <a:extLst>
            <a:ext uri="{FF2B5EF4-FFF2-40B4-BE49-F238E27FC236}">
              <a16:creationId xmlns:a16="http://schemas.microsoft.com/office/drawing/2014/main" id="{5ED636A3-0289-4605-BB01-BF7626BA4591}"/>
            </a:ext>
          </a:extLst>
        </xdr:cNvPr>
        <xdr:cNvSpPr/>
      </xdr:nvSpPr>
      <xdr:spPr>
        <a:xfrm>
          <a:off x="12763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62</xdr:row>
      <xdr:rowOff>3810</xdr:rowOff>
    </xdr:to>
    <xdr:cxnSp macro="">
      <xdr:nvCxnSpPr>
        <xdr:cNvPr id="562" name="直線コネクタ 561">
          <a:extLst>
            <a:ext uri="{FF2B5EF4-FFF2-40B4-BE49-F238E27FC236}">
              <a16:creationId xmlns:a16="http://schemas.microsoft.com/office/drawing/2014/main" id="{2078C0ED-3A18-4826-85AF-D725586583D0}"/>
            </a:ext>
          </a:extLst>
        </xdr:cNvPr>
        <xdr:cNvCxnSpPr/>
      </xdr:nvCxnSpPr>
      <xdr:spPr>
        <a:xfrm flipV="1">
          <a:off x="12814300" y="1055560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63" name="n_1aveValue【学校施設】&#10;有形固定資産減価償却率">
          <a:extLst>
            <a:ext uri="{FF2B5EF4-FFF2-40B4-BE49-F238E27FC236}">
              <a16:creationId xmlns:a16="http://schemas.microsoft.com/office/drawing/2014/main" id="{C73B4B0E-74F5-469B-ADC9-AF3F75D8C8B0}"/>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64" name="n_2aveValue【学校施設】&#10;有形固定資産減価償却率">
          <a:extLst>
            <a:ext uri="{FF2B5EF4-FFF2-40B4-BE49-F238E27FC236}">
              <a16:creationId xmlns:a16="http://schemas.microsoft.com/office/drawing/2014/main" id="{5AE85BB7-6C5B-4359-94E6-C116BA1EF04B}"/>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5" name="n_3aveValue【学校施設】&#10;有形固定資産減価償却率">
          <a:extLst>
            <a:ext uri="{FF2B5EF4-FFF2-40B4-BE49-F238E27FC236}">
              <a16:creationId xmlns:a16="http://schemas.microsoft.com/office/drawing/2014/main" id="{EF3B6C10-3734-4940-B63C-5FA85D573191}"/>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6" name="n_4aveValue【学校施設】&#10;有形固定資産減価償却率">
          <a:extLst>
            <a:ext uri="{FF2B5EF4-FFF2-40B4-BE49-F238E27FC236}">
              <a16:creationId xmlns:a16="http://schemas.microsoft.com/office/drawing/2014/main" id="{C5667906-24C7-4956-8146-DCFEB9C15C2B}"/>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1922</xdr:rowOff>
    </xdr:from>
    <xdr:ext cx="405111" cy="259045"/>
    <xdr:sp macro="" textlink="">
      <xdr:nvSpPr>
        <xdr:cNvPr id="567" name="n_1mainValue【学校施設】&#10;有形固定資産減価償却率">
          <a:extLst>
            <a:ext uri="{FF2B5EF4-FFF2-40B4-BE49-F238E27FC236}">
              <a16:creationId xmlns:a16="http://schemas.microsoft.com/office/drawing/2014/main" id="{B22F21FD-D4F1-427C-B2A9-4F43F65ABE0B}"/>
            </a:ext>
          </a:extLst>
        </xdr:cNvPr>
        <xdr:cNvSpPr txBox="1"/>
      </xdr:nvSpPr>
      <xdr:spPr>
        <a:xfrm>
          <a:off x="15266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152417</xdr:rowOff>
    </xdr:from>
    <xdr:ext cx="405111" cy="259045"/>
    <xdr:sp macro="" textlink="">
      <xdr:nvSpPr>
        <xdr:cNvPr id="568" name="n_2mainValue【学校施設】&#10;有形固定資産減価償却率">
          <a:extLst>
            <a:ext uri="{FF2B5EF4-FFF2-40B4-BE49-F238E27FC236}">
              <a16:creationId xmlns:a16="http://schemas.microsoft.com/office/drawing/2014/main" id="{FACCD5D3-84F9-4BA6-BF41-DF00A0D8B890}"/>
            </a:ext>
          </a:extLst>
        </xdr:cNvPr>
        <xdr:cNvSpPr txBox="1"/>
      </xdr:nvSpPr>
      <xdr:spPr>
        <a:xfrm>
          <a:off x="14389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569" name="n_3mainValue【学校施設】&#10;有形固定資産減価償却率">
          <a:extLst>
            <a:ext uri="{FF2B5EF4-FFF2-40B4-BE49-F238E27FC236}">
              <a16:creationId xmlns:a16="http://schemas.microsoft.com/office/drawing/2014/main" id="{F981BD6D-B670-4B8C-A268-DCEFDA540DF4}"/>
            </a:ext>
          </a:extLst>
        </xdr:cNvPr>
        <xdr:cNvSpPr txBox="1"/>
      </xdr:nvSpPr>
      <xdr:spPr>
        <a:xfrm>
          <a:off x="13500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45737</xdr:rowOff>
    </xdr:from>
    <xdr:ext cx="405111" cy="259045"/>
    <xdr:sp macro="" textlink="">
      <xdr:nvSpPr>
        <xdr:cNvPr id="570" name="n_4mainValue【学校施設】&#10;有形固定資産減価償却率">
          <a:extLst>
            <a:ext uri="{FF2B5EF4-FFF2-40B4-BE49-F238E27FC236}">
              <a16:creationId xmlns:a16="http://schemas.microsoft.com/office/drawing/2014/main" id="{900D0C43-3E1C-4DA5-8ED4-86E7E66F42FA}"/>
            </a:ext>
          </a:extLst>
        </xdr:cNvPr>
        <xdr:cNvSpPr txBox="1"/>
      </xdr:nvSpPr>
      <xdr:spPr>
        <a:xfrm>
          <a:off x="12611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F97B4A2A-D0A3-49BF-A3CD-FF082C1567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F9BAC748-5F87-4E8C-B7A5-505AB20F24B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1C92098A-4217-43BD-90D9-5C985DF06B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6F41E63E-BBFE-4FA9-89A5-84C2A153D8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73F8FFE5-E0AB-4117-91D5-0EDA6C679E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899313E7-6467-4D1C-B896-3C1CD4447C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FE2E3DE8-0F17-4759-9156-0D30958940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8FF3C77E-F5ED-40EF-BA25-86AAC598FF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661B65DA-6555-408E-9B69-9D64E0D5C4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903FCEAF-3F11-4F71-8750-1360798C72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09193D0C-5054-453A-AD91-BD194129FC4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2" name="直線コネクタ 581">
          <a:extLst>
            <a:ext uri="{FF2B5EF4-FFF2-40B4-BE49-F238E27FC236}">
              <a16:creationId xmlns:a16="http://schemas.microsoft.com/office/drawing/2014/main" id="{C667B669-DC90-4C11-9015-5554BBAC114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3" name="テキスト ボックス 582">
          <a:extLst>
            <a:ext uri="{FF2B5EF4-FFF2-40B4-BE49-F238E27FC236}">
              <a16:creationId xmlns:a16="http://schemas.microsoft.com/office/drawing/2014/main" id="{2D5F9630-68AD-47AA-A9F7-62408405440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4" name="直線コネクタ 583">
          <a:extLst>
            <a:ext uri="{FF2B5EF4-FFF2-40B4-BE49-F238E27FC236}">
              <a16:creationId xmlns:a16="http://schemas.microsoft.com/office/drawing/2014/main" id="{7D612B60-00EC-4BF4-84E7-D64ECF620C0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5" name="テキスト ボックス 584">
          <a:extLst>
            <a:ext uri="{FF2B5EF4-FFF2-40B4-BE49-F238E27FC236}">
              <a16:creationId xmlns:a16="http://schemas.microsoft.com/office/drawing/2014/main" id="{7BC927E7-A566-4E82-843C-98FB1A07F81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6" name="直線コネクタ 585">
          <a:extLst>
            <a:ext uri="{FF2B5EF4-FFF2-40B4-BE49-F238E27FC236}">
              <a16:creationId xmlns:a16="http://schemas.microsoft.com/office/drawing/2014/main" id="{7C9D9CEF-F12F-4AB6-8EA4-665DE0423D7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7" name="テキスト ボックス 586">
          <a:extLst>
            <a:ext uri="{FF2B5EF4-FFF2-40B4-BE49-F238E27FC236}">
              <a16:creationId xmlns:a16="http://schemas.microsoft.com/office/drawing/2014/main" id="{F295F116-295C-401E-A5A0-E1A882CABF1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8" name="直線コネクタ 587">
          <a:extLst>
            <a:ext uri="{FF2B5EF4-FFF2-40B4-BE49-F238E27FC236}">
              <a16:creationId xmlns:a16="http://schemas.microsoft.com/office/drawing/2014/main" id="{8DE960C9-121E-4444-B8F3-F524898A270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9" name="テキスト ボックス 588">
          <a:extLst>
            <a:ext uri="{FF2B5EF4-FFF2-40B4-BE49-F238E27FC236}">
              <a16:creationId xmlns:a16="http://schemas.microsoft.com/office/drawing/2014/main" id="{B6564EF4-57F2-4EA0-8D74-87EFD044B14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0" name="直線コネクタ 589">
          <a:extLst>
            <a:ext uri="{FF2B5EF4-FFF2-40B4-BE49-F238E27FC236}">
              <a16:creationId xmlns:a16="http://schemas.microsoft.com/office/drawing/2014/main" id="{AFC60793-741B-4167-A669-FF58016CA82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1" name="テキスト ボックス 590">
          <a:extLst>
            <a:ext uri="{FF2B5EF4-FFF2-40B4-BE49-F238E27FC236}">
              <a16:creationId xmlns:a16="http://schemas.microsoft.com/office/drawing/2014/main" id="{92A5B5FF-2453-46E7-BA4E-C7422EA8D75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2" name="直線コネクタ 591">
          <a:extLst>
            <a:ext uri="{FF2B5EF4-FFF2-40B4-BE49-F238E27FC236}">
              <a16:creationId xmlns:a16="http://schemas.microsoft.com/office/drawing/2014/main" id="{FAAAC246-D1CA-4FE9-930D-EF3C7E58E36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3" name="テキスト ボックス 592">
          <a:extLst>
            <a:ext uri="{FF2B5EF4-FFF2-40B4-BE49-F238E27FC236}">
              <a16:creationId xmlns:a16="http://schemas.microsoft.com/office/drawing/2014/main" id="{5258816B-B5A5-4235-A2CF-CDEB4745BC7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1F10E4F5-0D47-44B6-A56F-B9464F8BC34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9CEA5F1-31B8-4187-9D97-FE18496B7D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2D1748F6-54B3-4D22-B15B-4E7FD11B7E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97" name="直線コネクタ 596">
          <a:extLst>
            <a:ext uri="{FF2B5EF4-FFF2-40B4-BE49-F238E27FC236}">
              <a16:creationId xmlns:a16="http://schemas.microsoft.com/office/drawing/2014/main" id="{A094CE5C-430F-4E08-9D54-95E6EEA952F2}"/>
            </a:ext>
          </a:extLst>
        </xdr:cNvPr>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98" name="【学校施設】&#10;一人当たり面積最小値テキスト">
          <a:extLst>
            <a:ext uri="{FF2B5EF4-FFF2-40B4-BE49-F238E27FC236}">
              <a16:creationId xmlns:a16="http://schemas.microsoft.com/office/drawing/2014/main" id="{18EC5950-9FBC-42A0-B8B0-EDC1A00466C5}"/>
            </a:ext>
          </a:extLst>
        </xdr:cNvPr>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99" name="直線コネクタ 598">
          <a:extLst>
            <a:ext uri="{FF2B5EF4-FFF2-40B4-BE49-F238E27FC236}">
              <a16:creationId xmlns:a16="http://schemas.microsoft.com/office/drawing/2014/main" id="{DEB7052D-61CE-439A-B27A-5B7A0A755C7D}"/>
            </a:ext>
          </a:extLst>
        </xdr:cNvPr>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600" name="【学校施設】&#10;一人当たり面積最大値テキスト">
          <a:extLst>
            <a:ext uri="{FF2B5EF4-FFF2-40B4-BE49-F238E27FC236}">
              <a16:creationId xmlns:a16="http://schemas.microsoft.com/office/drawing/2014/main" id="{7F304579-8D68-427A-84C2-D1922AD551C5}"/>
            </a:ext>
          </a:extLst>
        </xdr:cNvPr>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601" name="直線コネクタ 600">
          <a:extLst>
            <a:ext uri="{FF2B5EF4-FFF2-40B4-BE49-F238E27FC236}">
              <a16:creationId xmlns:a16="http://schemas.microsoft.com/office/drawing/2014/main" id="{7DE11E24-ABE1-40D3-9DC9-A782DB4F42FC}"/>
            </a:ext>
          </a:extLst>
        </xdr:cNvPr>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602" name="【学校施設】&#10;一人当たり面積平均値テキスト">
          <a:extLst>
            <a:ext uri="{FF2B5EF4-FFF2-40B4-BE49-F238E27FC236}">
              <a16:creationId xmlns:a16="http://schemas.microsoft.com/office/drawing/2014/main" id="{A8474D82-90DD-4980-A52D-913AA8A31074}"/>
            </a:ext>
          </a:extLst>
        </xdr:cNvPr>
        <xdr:cNvSpPr txBox="1"/>
      </xdr:nvSpPr>
      <xdr:spPr>
        <a:xfrm>
          <a:off x="22199600" y="1072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603" name="フローチャート: 判断 602">
          <a:extLst>
            <a:ext uri="{FF2B5EF4-FFF2-40B4-BE49-F238E27FC236}">
              <a16:creationId xmlns:a16="http://schemas.microsoft.com/office/drawing/2014/main" id="{E984CA8B-7EE2-4FFE-B5FD-23269F7C0E9F}"/>
            </a:ext>
          </a:extLst>
        </xdr:cNvPr>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604" name="フローチャート: 判断 603">
          <a:extLst>
            <a:ext uri="{FF2B5EF4-FFF2-40B4-BE49-F238E27FC236}">
              <a16:creationId xmlns:a16="http://schemas.microsoft.com/office/drawing/2014/main" id="{BDE46C29-544B-4D4D-BC4D-96E50FC4380B}"/>
            </a:ext>
          </a:extLst>
        </xdr:cNvPr>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605" name="フローチャート: 判断 604">
          <a:extLst>
            <a:ext uri="{FF2B5EF4-FFF2-40B4-BE49-F238E27FC236}">
              <a16:creationId xmlns:a16="http://schemas.microsoft.com/office/drawing/2014/main" id="{F89A28FC-A5BB-4729-AF81-051E8DE35FB0}"/>
            </a:ext>
          </a:extLst>
        </xdr:cNvPr>
        <xdr:cNvSpPr/>
      </xdr:nvSpPr>
      <xdr:spPr>
        <a:xfrm>
          <a:off x="20383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606" name="フローチャート: 判断 605">
          <a:extLst>
            <a:ext uri="{FF2B5EF4-FFF2-40B4-BE49-F238E27FC236}">
              <a16:creationId xmlns:a16="http://schemas.microsoft.com/office/drawing/2014/main" id="{EF336E2F-0796-4850-8A9F-19F1E563F932}"/>
            </a:ext>
          </a:extLst>
        </xdr:cNvPr>
        <xdr:cNvSpPr/>
      </xdr:nvSpPr>
      <xdr:spPr>
        <a:xfrm>
          <a:off x="19494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607" name="フローチャート: 判断 606">
          <a:extLst>
            <a:ext uri="{FF2B5EF4-FFF2-40B4-BE49-F238E27FC236}">
              <a16:creationId xmlns:a16="http://schemas.microsoft.com/office/drawing/2014/main" id="{F95D93BA-CD62-4538-84E1-78DC0E1C57BE}"/>
            </a:ext>
          </a:extLst>
        </xdr:cNvPr>
        <xdr:cNvSpPr/>
      </xdr:nvSpPr>
      <xdr:spPr>
        <a:xfrm>
          <a:off x="18605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957AB60-7AA3-4D1F-947F-08782C8D7A7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0FA5BE1-8230-429D-9A59-FF0B5971F6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2661EAC-DB4D-48C2-9656-4071D88EA2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8B87722-4F30-4287-BCC1-723516026D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229B527-F404-4BBC-A236-CF02E7ECA0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75583</xdr:rowOff>
    </xdr:from>
    <xdr:to>
      <xdr:col>116</xdr:col>
      <xdr:colOff>114300</xdr:colOff>
      <xdr:row>63</xdr:row>
      <xdr:rowOff>5733</xdr:rowOff>
    </xdr:to>
    <xdr:sp macro="" textlink="">
      <xdr:nvSpPr>
        <xdr:cNvPr id="613" name="楕円 612">
          <a:extLst>
            <a:ext uri="{FF2B5EF4-FFF2-40B4-BE49-F238E27FC236}">
              <a16:creationId xmlns:a16="http://schemas.microsoft.com/office/drawing/2014/main" id="{B2833E02-BF9B-4D21-9D00-DB944A1B1B95}"/>
            </a:ext>
          </a:extLst>
        </xdr:cNvPr>
        <xdr:cNvSpPr/>
      </xdr:nvSpPr>
      <xdr:spPr>
        <a:xfrm>
          <a:off x="22110700" y="107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98460</xdr:rowOff>
    </xdr:from>
    <xdr:ext cx="469744" cy="259045"/>
    <xdr:sp macro="" textlink="">
      <xdr:nvSpPr>
        <xdr:cNvPr id="614" name="【学校施設】&#10;一人当たり面積該当値テキスト">
          <a:extLst>
            <a:ext uri="{FF2B5EF4-FFF2-40B4-BE49-F238E27FC236}">
              <a16:creationId xmlns:a16="http://schemas.microsoft.com/office/drawing/2014/main" id="{1F548C0F-0622-4149-B815-3A5ACE97CBC1}"/>
            </a:ext>
          </a:extLst>
        </xdr:cNvPr>
        <xdr:cNvSpPr txBox="1"/>
      </xdr:nvSpPr>
      <xdr:spPr>
        <a:xfrm>
          <a:off x="22199600" y="1055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91259</xdr:rowOff>
    </xdr:from>
    <xdr:to>
      <xdr:col>112</xdr:col>
      <xdr:colOff>38100</xdr:colOff>
      <xdr:row>63</xdr:row>
      <xdr:rowOff>21409</xdr:rowOff>
    </xdr:to>
    <xdr:sp macro="" textlink="">
      <xdr:nvSpPr>
        <xdr:cNvPr id="615" name="楕円 614">
          <a:extLst>
            <a:ext uri="{FF2B5EF4-FFF2-40B4-BE49-F238E27FC236}">
              <a16:creationId xmlns:a16="http://schemas.microsoft.com/office/drawing/2014/main" id="{EA368D7A-E047-4E60-8E59-1945120BEF87}"/>
            </a:ext>
          </a:extLst>
        </xdr:cNvPr>
        <xdr:cNvSpPr/>
      </xdr:nvSpPr>
      <xdr:spPr>
        <a:xfrm>
          <a:off x="21272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126383</xdr:rowOff>
    </xdr:from>
    <xdr:to>
      <xdr:col>116</xdr:col>
      <xdr:colOff>63500</xdr:colOff>
      <xdr:row>62</xdr:row>
      <xdr:rowOff>142059</xdr:rowOff>
    </xdr:to>
    <xdr:cxnSp macro="">
      <xdr:nvCxnSpPr>
        <xdr:cNvPr id="616" name="直線コネクタ 615">
          <a:extLst>
            <a:ext uri="{FF2B5EF4-FFF2-40B4-BE49-F238E27FC236}">
              <a16:creationId xmlns:a16="http://schemas.microsoft.com/office/drawing/2014/main" id="{83B2D05D-DB6F-4668-92FE-03A3155A94B5}"/>
            </a:ext>
          </a:extLst>
        </xdr:cNvPr>
        <xdr:cNvCxnSpPr/>
      </xdr:nvCxnSpPr>
      <xdr:spPr>
        <a:xfrm flipV="1">
          <a:off x="21323300" y="10756283"/>
          <a:ext cx="8382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60234</xdr:rowOff>
    </xdr:from>
    <xdr:to>
      <xdr:col>107</xdr:col>
      <xdr:colOff>101600</xdr:colOff>
      <xdr:row>62</xdr:row>
      <xdr:rowOff>161834</xdr:rowOff>
    </xdr:to>
    <xdr:sp macro="" textlink="">
      <xdr:nvSpPr>
        <xdr:cNvPr id="617" name="楕円 616">
          <a:extLst>
            <a:ext uri="{FF2B5EF4-FFF2-40B4-BE49-F238E27FC236}">
              <a16:creationId xmlns:a16="http://schemas.microsoft.com/office/drawing/2014/main" id="{DE7578F3-21BD-4128-AE82-FF6DC4C1E21F}"/>
            </a:ext>
          </a:extLst>
        </xdr:cNvPr>
        <xdr:cNvSpPr/>
      </xdr:nvSpPr>
      <xdr:spPr>
        <a:xfrm>
          <a:off x="20383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111034</xdr:rowOff>
    </xdr:from>
    <xdr:to>
      <xdr:col>111</xdr:col>
      <xdr:colOff>177800</xdr:colOff>
      <xdr:row>62</xdr:row>
      <xdr:rowOff>142059</xdr:rowOff>
    </xdr:to>
    <xdr:cxnSp macro="">
      <xdr:nvCxnSpPr>
        <xdr:cNvPr id="618" name="直線コネクタ 617">
          <a:extLst>
            <a:ext uri="{FF2B5EF4-FFF2-40B4-BE49-F238E27FC236}">
              <a16:creationId xmlns:a16="http://schemas.microsoft.com/office/drawing/2014/main" id="{0B19B0B5-1189-445E-B013-F5A3F8679DDB}"/>
            </a:ext>
          </a:extLst>
        </xdr:cNvPr>
        <xdr:cNvCxnSpPr/>
      </xdr:nvCxnSpPr>
      <xdr:spPr>
        <a:xfrm>
          <a:off x="20434300" y="107409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119017</xdr:rowOff>
    </xdr:from>
    <xdr:to>
      <xdr:col>102</xdr:col>
      <xdr:colOff>165100</xdr:colOff>
      <xdr:row>63</xdr:row>
      <xdr:rowOff>49167</xdr:rowOff>
    </xdr:to>
    <xdr:sp macro="" textlink="">
      <xdr:nvSpPr>
        <xdr:cNvPr id="619" name="楕円 618">
          <a:extLst>
            <a:ext uri="{FF2B5EF4-FFF2-40B4-BE49-F238E27FC236}">
              <a16:creationId xmlns:a16="http://schemas.microsoft.com/office/drawing/2014/main" id="{1C8696E2-5434-4BF5-959F-E85498110825}"/>
            </a:ext>
          </a:extLst>
        </xdr:cNvPr>
        <xdr:cNvSpPr/>
      </xdr:nvSpPr>
      <xdr:spPr>
        <a:xfrm>
          <a:off x="19494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111034</xdr:rowOff>
    </xdr:from>
    <xdr:to>
      <xdr:col>107</xdr:col>
      <xdr:colOff>50800</xdr:colOff>
      <xdr:row>62</xdr:row>
      <xdr:rowOff>169817</xdr:rowOff>
    </xdr:to>
    <xdr:cxnSp macro="">
      <xdr:nvCxnSpPr>
        <xdr:cNvPr id="620" name="直線コネクタ 619">
          <a:extLst>
            <a:ext uri="{FF2B5EF4-FFF2-40B4-BE49-F238E27FC236}">
              <a16:creationId xmlns:a16="http://schemas.microsoft.com/office/drawing/2014/main" id="{DF0A8CDD-CA51-4782-98ED-17FB66517E12}"/>
            </a:ext>
          </a:extLst>
        </xdr:cNvPr>
        <xdr:cNvCxnSpPr/>
      </xdr:nvCxnSpPr>
      <xdr:spPr>
        <a:xfrm flipV="1">
          <a:off x="19545300" y="107409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621" name="楕円 620">
          <a:extLst>
            <a:ext uri="{FF2B5EF4-FFF2-40B4-BE49-F238E27FC236}">
              <a16:creationId xmlns:a16="http://schemas.microsoft.com/office/drawing/2014/main" id="{DF7A61AD-72CE-4388-9EBA-19DCBF09185E}"/>
            </a:ext>
          </a:extLst>
        </xdr:cNvPr>
        <xdr:cNvSpPr/>
      </xdr:nvSpPr>
      <xdr:spPr>
        <a:xfrm>
          <a:off x="18605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169817</xdr:rowOff>
    </xdr:from>
    <xdr:to>
      <xdr:col>102</xdr:col>
      <xdr:colOff>114300</xdr:colOff>
      <xdr:row>63</xdr:row>
      <xdr:rowOff>9144</xdr:rowOff>
    </xdr:to>
    <xdr:cxnSp macro="">
      <xdr:nvCxnSpPr>
        <xdr:cNvPr id="622" name="直線コネクタ 621">
          <a:extLst>
            <a:ext uri="{FF2B5EF4-FFF2-40B4-BE49-F238E27FC236}">
              <a16:creationId xmlns:a16="http://schemas.microsoft.com/office/drawing/2014/main" id="{401A6AE3-7B72-4112-ABF7-D3CD17BA48B2}"/>
            </a:ext>
          </a:extLst>
        </xdr:cNvPr>
        <xdr:cNvCxnSpPr/>
      </xdr:nvCxnSpPr>
      <xdr:spPr>
        <a:xfrm flipV="1">
          <a:off x="18656300" y="10799717"/>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49765</xdr:rowOff>
    </xdr:from>
    <xdr:ext cx="469744" cy="259045"/>
    <xdr:sp macro="" textlink="">
      <xdr:nvSpPr>
        <xdr:cNvPr id="623" name="n_1aveValue【学校施設】&#10;一人当たり面積">
          <a:extLst>
            <a:ext uri="{FF2B5EF4-FFF2-40B4-BE49-F238E27FC236}">
              <a16:creationId xmlns:a16="http://schemas.microsoft.com/office/drawing/2014/main" id="{D994AAC3-49AC-4500-9191-ED401A1FB936}"/>
            </a:ext>
          </a:extLst>
        </xdr:cNvPr>
        <xdr:cNvSpPr txBox="1"/>
      </xdr:nvSpPr>
      <xdr:spPr>
        <a:xfrm>
          <a:off x="210757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18414</xdr:rowOff>
    </xdr:from>
    <xdr:ext cx="469744" cy="259045"/>
    <xdr:sp macro="" textlink="">
      <xdr:nvSpPr>
        <xdr:cNvPr id="624" name="n_2aveValue【学校施設】&#10;一人当たり面積">
          <a:extLst>
            <a:ext uri="{FF2B5EF4-FFF2-40B4-BE49-F238E27FC236}">
              <a16:creationId xmlns:a16="http://schemas.microsoft.com/office/drawing/2014/main" id="{A080B07E-9496-4704-972C-01BB2BF877DA}"/>
            </a:ext>
          </a:extLst>
        </xdr:cNvPr>
        <xdr:cNvSpPr txBox="1"/>
      </xdr:nvSpPr>
      <xdr:spPr>
        <a:xfrm>
          <a:off x="201994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49765</xdr:rowOff>
    </xdr:from>
    <xdr:ext cx="469744" cy="259045"/>
    <xdr:sp macro="" textlink="">
      <xdr:nvSpPr>
        <xdr:cNvPr id="625" name="n_3aveValue【学校施設】&#10;一人当たり面積">
          <a:extLst>
            <a:ext uri="{FF2B5EF4-FFF2-40B4-BE49-F238E27FC236}">
              <a16:creationId xmlns:a16="http://schemas.microsoft.com/office/drawing/2014/main" id="{36CFE50F-961E-4367-9A66-5FE3C8C45EF6}"/>
            </a:ext>
          </a:extLst>
        </xdr:cNvPr>
        <xdr:cNvSpPr txBox="1"/>
      </xdr:nvSpPr>
      <xdr:spPr>
        <a:xfrm>
          <a:off x="19310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66347</xdr:rowOff>
    </xdr:from>
    <xdr:ext cx="469744" cy="259045"/>
    <xdr:sp macro="" textlink="">
      <xdr:nvSpPr>
        <xdr:cNvPr id="626" name="n_4aveValue【学校施設】&#10;一人当たり面積">
          <a:extLst>
            <a:ext uri="{FF2B5EF4-FFF2-40B4-BE49-F238E27FC236}">
              <a16:creationId xmlns:a16="http://schemas.microsoft.com/office/drawing/2014/main" id="{97A5DE3A-1CF3-49FE-A90B-B2FAB9A39611}"/>
            </a:ext>
          </a:extLst>
        </xdr:cNvPr>
        <xdr:cNvSpPr txBox="1"/>
      </xdr:nvSpPr>
      <xdr:spPr>
        <a:xfrm>
          <a:off x="18421427" y="105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37936</xdr:rowOff>
    </xdr:from>
    <xdr:ext cx="469744" cy="259045"/>
    <xdr:sp macro="" textlink="">
      <xdr:nvSpPr>
        <xdr:cNvPr id="627" name="n_1mainValue【学校施設】&#10;一人当たり面積">
          <a:extLst>
            <a:ext uri="{FF2B5EF4-FFF2-40B4-BE49-F238E27FC236}">
              <a16:creationId xmlns:a16="http://schemas.microsoft.com/office/drawing/2014/main" id="{F52343D8-3714-461C-9F01-3F4158552475}"/>
            </a:ext>
          </a:extLst>
        </xdr:cNvPr>
        <xdr:cNvSpPr txBox="1"/>
      </xdr:nvSpPr>
      <xdr:spPr>
        <a:xfrm>
          <a:off x="21075727" y="1049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6911</xdr:rowOff>
    </xdr:from>
    <xdr:ext cx="469744" cy="259045"/>
    <xdr:sp macro="" textlink="">
      <xdr:nvSpPr>
        <xdr:cNvPr id="628" name="n_2mainValue【学校施設】&#10;一人当たり面積">
          <a:extLst>
            <a:ext uri="{FF2B5EF4-FFF2-40B4-BE49-F238E27FC236}">
              <a16:creationId xmlns:a16="http://schemas.microsoft.com/office/drawing/2014/main" id="{D09166D5-BD38-4ABB-934C-332F34989D04}"/>
            </a:ext>
          </a:extLst>
        </xdr:cNvPr>
        <xdr:cNvSpPr txBox="1"/>
      </xdr:nvSpPr>
      <xdr:spPr>
        <a:xfrm>
          <a:off x="20199427" y="1046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65694</xdr:rowOff>
    </xdr:from>
    <xdr:ext cx="469744" cy="259045"/>
    <xdr:sp macro="" textlink="">
      <xdr:nvSpPr>
        <xdr:cNvPr id="629" name="n_3mainValue【学校施設】&#10;一人当たり面積">
          <a:extLst>
            <a:ext uri="{FF2B5EF4-FFF2-40B4-BE49-F238E27FC236}">
              <a16:creationId xmlns:a16="http://schemas.microsoft.com/office/drawing/2014/main" id="{222A7592-EAA2-4989-8D47-80CE6AC6B38F}"/>
            </a:ext>
          </a:extLst>
        </xdr:cNvPr>
        <xdr:cNvSpPr txBox="1"/>
      </xdr:nvSpPr>
      <xdr:spPr>
        <a:xfrm>
          <a:off x="19310427" y="1052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630" name="n_4mainValue【学校施設】&#10;一人当たり面積">
          <a:extLst>
            <a:ext uri="{FF2B5EF4-FFF2-40B4-BE49-F238E27FC236}">
              <a16:creationId xmlns:a16="http://schemas.microsoft.com/office/drawing/2014/main" id="{BC5E7327-1848-48EE-AA57-D89D5176EAC9}"/>
            </a:ext>
          </a:extLst>
        </xdr:cNvPr>
        <xdr:cNvSpPr txBox="1"/>
      </xdr:nvSpPr>
      <xdr:spPr>
        <a:xfrm>
          <a:off x="18421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6C80B8C5-49C4-46FB-A95D-B16C13FF59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848B9B7E-C80B-44C1-B6DB-E9668C90B1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85872235-D291-4440-A782-6BA93E9CC9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AC0E11AF-56D0-4DE3-9FCC-5EE3C980E4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CFD2D20F-00E4-4B99-A507-284540BC78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BD99F10B-A333-4463-9D8E-01AACD14AD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E4B59DA7-B7BC-4C77-B278-661B8561A9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17670EED-0899-448E-9A83-6E99679FDC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EB07EE5B-CD7C-4550-A1E6-B397D7BE8F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28B11D84-B00B-41DD-B12D-366EA6A514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BE2C4B4C-5B87-4C80-A05D-7770AD98FB2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04058375-0306-4AB9-818B-F301287D067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7CE574E0-36E1-45D1-AB15-7BD46B78AB4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A03E1A10-99EB-49FE-9DCE-BE666DE5C44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54E395AA-F172-4D60-94B4-FC8ED069F9A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8D3C205C-EBCE-4242-BDF9-273BC18B6F5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CFCED4D1-AB2D-4EA9-979A-7B56DB3D687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ED58F80C-9986-4961-930C-0E40021628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16905D9C-3B23-4E8A-9ECB-561DA7028EE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7B86C8D1-C001-4E7E-B5F9-1FDA5C71F19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ABEA131B-9C14-44EE-88BC-56EF6DD0A83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5A71B19D-BDD1-4AD4-8F5A-461E80EDFA1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BA95F2F4-4237-4DD9-940F-4E855BBE3F3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E1963F81-B8D7-4FB2-95FD-BAD03E534A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DC8887BE-16A8-4C3B-900B-77E05CFC08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51456F0B-ED3A-489A-A4C8-B605490D73DB}"/>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A44BBAF8-3C93-43F7-BB98-1EEFA776026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BE4B82C2-0873-4C85-9353-7D452DE79AA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9" name="【児童館】&#10;有形固定資産減価償却率最大値テキスト">
          <a:extLst>
            <a:ext uri="{FF2B5EF4-FFF2-40B4-BE49-F238E27FC236}">
              <a16:creationId xmlns:a16="http://schemas.microsoft.com/office/drawing/2014/main" id="{E72C1219-4A30-4AA2-AA2E-FFE9FE1B3CB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60" name="直線コネクタ 659">
          <a:extLst>
            <a:ext uri="{FF2B5EF4-FFF2-40B4-BE49-F238E27FC236}">
              <a16:creationId xmlns:a16="http://schemas.microsoft.com/office/drawing/2014/main" id="{8DA28F2A-7EB6-4AD1-B184-B828B16C2156}"/>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61" name="【児童館】&#10;有形固定資産減価償却率平均値テキスト">
          <a:extLst>
            <a:ext uri="{FF2B5EF4-FFF2-40B4-BE49-F238E27FC236}">
              <a16:creationId xmlns:a16="http://schemas.microsoft.com/office/drawing/2014/main" id="{56D22AA3-0A26-4A07-90B0-7DB9DE613CD5}"/>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2" name="フローチャート: 判断 661">
          <a:extLst>
            <a:ext uri="{FF2B5EF4-FFF2-40B4-BE49-F238E27FC236}">
              <a16:creationId xmlns:a16="http://schemas.microsoft.com/office/drawing/2014/main" id="{F6EC8360-74E9-45FD-8040-F339B0081EFB}"/>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63" name="フローチャート: 判断 662">
          <a:extLst>
            <a:ext uri="{FF2B5EF4-FFF2-40B4-BE49-F238E27FC236}">
              <a16:creationId xmlns:a16="http://schemas.microsoft.com/office/drawing/2014/main" id="{2888E8DB-DB83-4B0F-A4BF-8AF1E6BF49A1}"/>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4" name="フローチャート: 判断 663">
          <a:extLst>
            <a:ext uri="{FF2B5EF4-FFF2-40B4-BE49-F238E27FC236}">
              <a16:creationId xmlns:a16="http://schemas.microsoft.com/office/drawing/2014/main" id="{E932AE91-9856-42BD-94B9-F0A9E70CDE15}"/>
            </a:ext>
          </a:extLst>
        </xdr:cNvPr>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65" name="フローチャート: 判断 664">
          <a:extLst>
            <a:ext uri="{FF2B5EF4-FFF2-40B4-BE49-F238E27FC236}">
              <a16:creationId xmlns:a16="http://schemas.microsoft.com/office/drawing/2014/main" id="{D93E0B59-15BF-40A9-BEF5-9F690E2DB6DE}"/>
            </a:ext>
          </a:extLst>
        </xdr:cNvPr>
        <xdr:cNvSpPr/>
      </xdr:nvSpPr>
      <xdr:spPr>
        <a:xfrm>
          <a:off x="13652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666" name="フローチャート: 判断 665">
          <a:extLst>
            <a:ext uri="{FF2B5EF4-FFF2-40B4-BE49-F238E27FC236}">
              <a16:creationId xmlns:a16="http://schemas.microsoft.com/office/drawing/2014/main" id="{FA510CCE-3DC3-4960-A5AB-007AC1E41D13}"/>
            </a:ext>
          </a:extLst>
        </xdr:cNvPr>
        <xdr:cNvSpPr/>
      </xdr:nvSpPr>
      <xdr:spPr>
        <a:xfrm>
          <a:off x="12763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7FD8849-63C9-4A7F-BFFE-45E6427381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EAC1BB9E-A786-4FCC-A627-C62CAA2FD8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B8EBA80-AAAC-41D1-9593-574164FF30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F609A56A-D488-4372-8541-8CF9510CBAB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AA22DEAF-0526-4315-BB2B-F3FFDEE67C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47716</xdr:rowOff>
    </xdr:from>
    <xdr:to>
      <xdr:col>85</xdr:col>
      <xdr:colOff>177800</xdr:colOff>
      <xdr:row>85</xdr:row>
      <xdr:rowOff>149316</xdr:rowOff>
    </xdr:to>
    <xdr:sp macro="" textlink="">
      <xdr:nvSpPr>
        <xdr:cNvPr id="672" name="楕円 671">
          <a:extLst>
            <a:ext uri="{FF2B5EF4-FFF2-40B4-BE49-F238E27FC236}">
              <a16:creationId xmlns:a16="http://schemas.microsoft.com/office/drawing/2014/main" id="{4FEA3269-EF00-4A60-8065-C1A28BB70B48}"/>
            </a:ext>
          </a:extLst>
        </xdr:cNvPr>
        <xdr:cNvSpPr/>
      </xdr:nvSpPr>
      <xdr:spPr>
        <a:xfrm>
          <a:off x="16268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26143</xdr:rowOff>
    </xdr:from>
    <xdr:ext cx="405111" cy="259045"/>
    <xdr:sp macro="" textlink="">
      <xdr:nvSpPr>
        <xdr:cNvPr id="673" name="【児童館】&#10;有形固定資産減価償却率該当値テキスト">
          <a:extLst>
            <a:ext uri="{FF2B5EF4-FFF2-40B4-BE49-F238E27FC236}">
              <a16:creationId xmlns:a16="http://schemas.microsoft.com/office/drawing/2014/main" id="{00C0270E-FED9-4ACF-BE81-03D177CE2A88}"/>
            </a:ext>
          </a:extLst>
        </xdr:cNvPr>
        <xdr:cNvSpPr txBox="1"/>
      </xdr:nvSpPr>
      <xdr:spPr>
        <a:xfrm>
          <a:off x="16357600"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11793</xdr:rowOff>
    </xdr:from>
    <xdr:to>
      <xdr:col>81</xdr:col>
      <xdr:colOff>101600</xdr:colOff>
      <xdr:row>85</xdr:row>
      <xdr:rowOff>113393</xdr:rowOff>
    </xdr:to>
    <xdr:sp macro="" textlink="">
      <xdr:nvSpPr>
        <xdr:cNvPr id="674" name="楕円 673">
          <a:extLst>
            <a:ext uri="{FF2B5EF4-FFF2-40B4-BE49-F238E27FC236}">
              <a16:creationId xmlns:a16="http://schemas.microsoft.com/office/drawing/2014/main" id="{C4EEA1A1-F805-4B05-871B-AF4A8C41D9A7}"/>
            </a:ext>
          </a:extLst>
        </xdr:cNvPr>
        <xdr:cNvSpPr/>
      </xdr:nvSpPr>
      <xdr:spPr>
        <a:xfrm>
          <a:off x="15430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62593</xdr:rowOff>
    </xdr:from>
    <xdr:to>
      <xdr:col>85</xdr:col>
      <xdr:colOff>127000</xdr:colOff>
      <xdr:row>85</xdr:row>
      <xdr:rowOff>98516</xdr:rowOff>
    </xdr:to>
    <xdr:cxnSp macro="">
      <xdr:nvCxnSpPr>
        <xdr:cNvPr id="675" name="直線コネクタ 674">
          <a:extLst>
            <a:ext uri="{FF2B5EF4-FFF2-40B4-BE49-F238E27FC236}">
              <a16:creationId xmlns:a16="http://schemas.microsoft.com/office/drawing/2014/main" id="{CE29DBCF-0D89-4E12-81FC-EEC46DF65FB0}"/>
            </a:ext>
          </a:extLst>
        </xdr:cNvPr>
        <xdr:cNvCxnSpPr/>
      </xdr:nvCxnSpPr>
      <xdr:spPr>
        <a:xfrm>
          <a:off x="15481300" y="146358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147320</xdr:rowOff>
    </xdr:from>
    <xdr:to>
      <xdr:col>76</xdr:col>
      <xdr:colOff>165100</xdr:colOff>
      <xdr:row>85</xdr:row>
      <xdr:rowOff>77470</xdr:rowOff>
    </xdr:to>
    <xdr:sp macro="" textlink="">
      <xdr:nvSpPr>
        <xdr:cNvPr id="676" name="楕円 675">
          <a:extLst>
            <a:ext uri="{FF2B5EF4-FFF2-40B4-BE49-F238E27FC236}">
              <a16:creationId xmlns:a16="http://schemas.microsoft.com/office/drawing/2014/main" id="{0BC2DDA7-9439-4BF6-A6CD-032033264ECD}"/>
            </a:ext>
          </a:extLst>
        </xdr:cNvPr>
        <xdr:cNvSpPr/>
      </xdr:nvSpPr>
      <xdr:spPr>
        <a:xfrm>
          <a:off x="1454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26670</xdr:rowOff>
    </xdr:from>
    <xdr:to>
      <xdr:col>81</xdr:col>
      <xdr:colOff>50800</xdr:colOff>
      <xdr:row>85</xdr:row>
      <xdr:rowOff>62593</xdr:rowOff>
    </xdr:to>
    <xdr:cxnSp macro="">
      <xdr:nvCxnSpPr>
        <xdr:cNvPr id="677" name="直線コネクタ 676">
          <a:extLst>
            <a:ext uri="{FF2B5EF4-FFF2-40B4-BE49-F238E27FC236}">
              <a16:creationId xmlns:a16="http://schemas.microsoft.com/office/drawing/2014/main" id="{0D7CE436-F11F-4A6A-9321-B5709CDBA627}"/>
            </a:ext>
          </a:extLst>
        </xdr:cNvPr>
        <xdr:cNvCxnSpPr/>
      </xdr:nvCxnSpPr>
      <xdr:spPr>
        <a:xfrm>
          <a:off x="14592300" y="145999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111398</xdr:rowOff>
    </xdr:from>
    <xdr:to>
      <xdr:col>72</xdr:col>
      <xdr:colOff>38100</xdr:colOff>
      <xdr:row>85</xdr:row>
      <xdr:rowOff>41548</xdr:rowOff>
    </xdr:to>
    <xdr:sp macro="" textlink="">
      <xdr:nvSpPr>
        <xdr:cNvPr id="678" name="楕円 677">
          <a:extLst>
            <a:ext uri="{FF2B5EF4-FFF2-40B4-BE49-F238E27FC236}">
              <a16:creationId xmlns:a16="http://schemas.microsoft.com/office/drawing/2014/main" id="{EFA93E08-9CC8-4E31-988B-9C36F947251C}"/>
            </a:ext>
          </a:extLst>
        </xdr:cNvPr>
        <xdr:cNvSpPr/>
      </xdr:nvSpPr>
      <xdr:spPr>
        <a:xfrm>
          <a:off x="13652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162198</xdr:rowOff>
    </xdr:from>
    <xdr:to>
      <xdr:col>76</xdr:col>
      <xdr:colOff>114300</xdr:colOff>
      <xdr:row>85</xdr:row>
      <xdr:rowOff>26670</xdr:rowOff>
    </xdr:to>
    <xdr:cxnSp macro="">
      <xdr:nvCxnSpPr>
        <xdr:cNvPr id="679" name="直線コネクタ 678">
          <a:extLst>
            <a:ext uri="{FF2B5EF4-FFF2-40B4-BE49-F238E27FC236}">
              <a16:creationId xmlns:a16="http://schemas.microsoft.com/office/drawing/2014/main" id="{3A78C8FA-8FC9-4D36-A2E8-8182A9C3B88F}"/>
            </a:ext>
          </a:extLst>
        </xdr:cNvPr>
        <xdr:cNvCxnSpPr/>
      </xdr:nvCxnSpPr>
      <xdr:spPr>
        <a:xfrm>
          <a:off x="13703300" y="145639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75474</xdr:rowOff>
    </xdr:from>
    <xdr:to>
      <xdr:col>67</xdr:col>
      <xdr:colOff>101600</xdr:colOff>
      <xdr:row>85</xdr:row>
      <xdr:rowOff>5624</xdr:rowOff>
    </xdr:to>
    <xdr:sp macro="" textlink="">
      <xdr:nvSpPr>
        <xdr:cNvPr id="680" name="楕円 679">
          <a:extLst>
            <a:ext uri="{FF2B5EF4-FFF2-40B4-BE49-F238E27FC236}">
              <a16:creationId xmlns:a16="http://schemas.microsoft.com/office/drawing/2014/main" id="{5A66AE41-8481-49B8-BC7E-F08A0C5A1F0E}"/>
            </a:ext>
          </a:extLst>
        </xdr:cNvPr>
        <xdr:cNvSpPr/>
      </xdr:nvSpPr>
      <xdr:spPr>
        <a:xfrm>
          <a:off x="12763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126274</xdr:rowOff>
    </xdr:from>
    <xdr:to>
      <xdr:col>71</xdr:col>
      <xdr:colOff>177800</xdr:colOff>
      <xdr:row>84</xdr:row>
      <xdr:rowOff>162198</xdr:rowOff>
    </xdr:to>
    <xdr:cxnSp macro="">
      <xdr:nvCxnSpPr>
        <xdr:cNvPr id="681" name="直線コネクタ 680">
          <a:extLst>
            <a:ext uri="{FF2B5EF4-FFF2-40B4-BE49-F238E27FC236}">
              <a16:creationId xmlns:a16="http://schemas.microsoft.com/office/drawing/2014/main" id="{82D1A93F-AA8F-4EC8-8CD0-F014E246FD2A}"/>
            </a:ext>
          </a:extLst>
        </xdr:cNvPr>
        <xdr:cNvCxnSpPr/>
      </xdr:nvCxnSpPr>
      <xdr:spPr>
        <a:xfrm>
          <a:off x="12814300" y="145280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82" name="n_1aveValue【児童館】&#10;有形固定資産減価償却率">
          <a:extLst>
            <a:ext uri="{FF2B5EF4-FFF2-40B4-BE49-F238E27FC236}">
              <a16:creationId xmlns:a16="http://schemas.microsoft.com/office/drawing/2014/main" id="{21A34DA3-0BD3-4B7F-B9B0-E02FC441703B}"/>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128288</xdr:rowOff>
    </xdr:from>
    <xdr:ext cx="405111" cy="259045"/>
    <xdr:sp macro="" textlink="">
      <xdr:nvSpPr>
        <xdr:cNvPr id="683" name="n_2aveValue【児童館】&#10;有形固定資産減価償却率">
          <a:extLst>
            <a:ext uri="{FF2B5EF4-FFF2-40B4-BE49-F238E27FC236}">
              <a16:creationId xmlns:a16="http://schemas.microsoft.com/office/drawing/2014/main" id="{4BB615B5-4C53-4EE9-814C-DEA82E6608D6}"/>
            </a:ext>
          </a:extLst>
        </xdr:cNvPr>
        <xdr:cNvSpPr txBox="1"/>
      </xdr:nvSpPr>
      <xdr:spPr>
        <a:xfrm>
          <a:off x="14389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115225</xdr:rowOff>
    </xdr:from>
    <xdr:ext cx="405111" cy="259045"/>
    <xdr:sp macro="" textlink="">
      <xdr:nvSpPr>
        <xdr:cNvPr id="684" name="n_3aveValue【児童館】&#10;有形固定資産減価償却率">
          <a:extLst>
            <a:ext uri="{FF2B5EF4-FFF2-40B4-BE49-F238E27FC236}">
              <a16:creationId xmlns:a16="http://schemas.microsoft.com/office/drawing/2014/main" id="{CF8B4692-9F0D-4FDF-AF41-B44DF595D99C}"/>
            </a:ext>
          </a:extLst>
        </xdr:cNvPr>
        <xdr:cNvSpPr txBox="1"/>
      </xdr:nvSpPr>
      <xdr:spPr>
        <a:xfrm>
          <a:off x="13500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45011</xdr:rowOff>
    </xdr:from>
    <xdr:ext cx="405111" cy="259045"/>
    <xdr:sp macro="" textlink="">
      <xdr:nvSpPr>
        <xdr:cNvPr id="685" name="n_4aveValue【児童館】&#10;有形固定資産減価償却率">
          <a:extLst>
            <a:ext uri="{FF2B5EF4-FFF2-40B4-BE49-F238E27FC236}">
              <a16:creationId xmlns:a16="http://schemas.microsoft.com/office/drawing/2014/main" id="{6BA77C1D-AE1E-4FB6-B5D8-1AE2A2276775}"/>
            </a:ext>
          </a:extLst>
        </xdr:cNvPr>
        <xdr:cNvSpPr txBox="1"/>
      </xdr:nvSpPr>
      <xdr:spPr>
        <a:xfrm>
          <a:off x="12611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104520</xdr:rowOff>
    </xdr:from>
    <xdr:ext cx="405111" cy="259045"/>
    <xdr:sp macro="" textlink="">
      <xdr:nvSpPr>
        <xdr:cNvPr id="686" name="n_1mainValue【児童館】&#10;有形固定資産減価償却率">
          <a:extLst>
            <a:ext uri="{FF2B5EF4-FFF2-40B4-BE49-F238E27FC236}">
              <a16:creationId xmlns:a16="http://schemas.microsoft.com/office/drawing/2014/main" id="{9573BBC0-E323-4735-AECA-2ECC1DFDEE57}"/>
            </a:ext>
          </a:extLst>
        </xdr:cNvPr>
        <xdr:cNvSpPr txBox="1"/>
      </xdr:nvSpPr>
      <xdr:spPr>
        <a:xfrm>
          <a:off x="152660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68597</xdr:rowOff>
    </xdr:from>
    <xdr:ext cx="405111" cy="259045"/>
    <xdr:sp macro="" textlink="">
      <xdr:nvSpPr>
        <xdr:cNvPr id="687" name="n_2mainValue【児童館】&#10;有形固定資産減価償却率">
          <a:extLst>
            <a:ext uri="{FF2B5EF4-FFF2-40B4-BE49-F238E27FC236}">
              <a16:creationId xmlns:a16="http://schemas.microsoft.com/office/drawing/2014/main" id="{C5228E5D-12C3-4ABB-98CB-0140B8F7B1C0}"/>
            </a:ext>
          </a:extLst>
        </xdr:cNvPr>
        <xdr:cNvSpPr txBox="1"/>
      </xdr:nvSpPr>
      <xdr:spPr>
        <a:xfrm>
          <a:off x="14389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32675</xdr:rowOff>
    </xdr:from>
    <xdr:ext cx="405111" cy="259045"/>
    <xdr:sp macro="" textlink="">
      <xdr:nvSpPr>
        <xdr:cNvPr id="688" name="n_3mainValue【児童館】&#10;有形固定資産減価償却率">
          <a:extLst>
            <a:ext uri="{FF2B5EF4-FFF2-40B4-BE49-F238E27FC236}">
              <a16:creationId xmlns:a16="http://schemas.microsoft.com/office/drawing/2014/main" id="{7B75F66E-5144-4CEF-B94A-2AAC2C4269C5}"/>
            </a:ext>
          </a:extLst>
        </xdr:cNvPr>
        <xdr:cNvSpPr txBox="1"/>
      </xdr:nvSpPr>
      <xdr:spPr>
        <a:xfrm>
          <a:off x="13500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168201</xdr:rowOff>
    </xdr:from>
    <xdr:ext cx="405111" cy="259045"/>
    <xdr:sp macro="" textlink="">
      <xdr:nvSpPr>
        <xdr:cNvPr id="689" name="n_4mainValue【児童館】&#10;有形固定資産減価償却率">
          <a:extLst>
            <a:ext uri="{FF2B5EF4-FFF2-40B4-BE49-F238E27FC236}">
              <a16:creationId xmlns:a16="http://schemas.microsoft.com/office/drawing/2014/main" id="{30886FC2-E458-4DCF-B071-7388C0B7ABFF}"/>
            </a:ext>
          </a:extLst>
        </xdr:cNvPr>
        <xdr:cNvSpPr txBox="1"/>
      </xdr:nvSpPr>
      <xdr:spPr>
        <a:xfrm>
          <a:off x="12611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C1C241C3-9CC9-4172-BB08-D6A06E76B9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6B1F7C8D-A738-4050-874A-2ED9F13D6A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8BAF33E0-1B21-4DF6-B707-E47BB51E53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644D574E-6B87-4CF0-B884-7CDA769400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4192548C-F869-4754-B389-0A2AFD59B97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F52C3879-EC95-40E8-8A11-725BB2A720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850D56A4-2C7C-4D9A-B39C-F389D4DAE7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8A361473-32A7-4CA2-8B6C-03D2D6AC65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83FE4FB0-C2F0-4D9A-89BC-62EDAEA87D8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84BD718B-8C05-4C11-9CCF-A97D41E8F5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0" name="直線コネクタ 699">
          <a:extLst>
            <a:ext uri="{FF2B5EF4-FFF2-40B4-BE49-F238E27FC236}">
              <a16:creationId xmlns:a16="http://schemas.microsoft.com/office/drawing/2014/main" id="{41B3A271-ABC5-4FA4-B6F7-367B13F56C4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1" name="テキスト ボックス 700">
          <a:extLst>
            <a:ext uri="{FF2B5EF4-FFF2-40B4-BE49-F238E27FC236}">
              <a16:creationId xmlns:a16="http://schemas.microsoft.com/office/drawing/2014/main" id="{8CE6A75B-A4E7-46B7-BFD5-0867D08E505A}"/>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BED8B827-D693-4FA0-9D5A-62AEF23EB5A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71B95D40-0013-431A-BD50-868E7B35FA3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a:extLst>
            <a:ext uri="{FF2B5EF4-FFF2-40B4-BE49-F238E27FC236}">
              <a16:creationId xmlns:a16="http://schemas.microsoft.com/office/drawing/2014/main" id="{C2E5FE7D-9C58-4167-9F81-EDBD3AC80DB1}"/>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a:extLst>
            <a:ext uri="{FF2B5EF4-FFF2-40B4-BE49-F238E27FC236}">
              <a16:creationId xmlns:a16="http://schemas.microsoft.com/office/drawing/2014/main" id="{12686E01-2964-4D2F-931B-94E3C1FFE4F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8C2372B0-A0ED-41CD-95C6-BBC21355D0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717188A6-4F2F-4B46-A92B-13531DF55C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A63F9A63-7258-4EFA-9287-772C4C3346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09" name="直線コネクタ 708">
          <a:extLst>
            <a:ext uri="{FF2B5EF4-FFF2-40B4-BE49-F238E27FC236}">
              <a16:creationId xmlns:a16="http://schemas.microsoft.com/office/drawing/2014/main" id="{70F94F44-F905-40D4-986F-EDEE63DBE529}"/>
            </a:ext>
          </a:extLst>
        </xdr:cNvPr>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10" name="【児童館】&#10;一人当たり面積最小値テキスト">
          <a:extLst>
            <a:ext uri="{FF2B5EF4-FFF2-40B4-BE49-F238E27FC236}">
              <a16:creationId xmlns:a16="http://schemas.microsoft.com/office/drawing/2014/main" id="{90F26B68-1858-47BF-8D75-674C5E0176EC}"/>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11" name="直線コネクタ 710">
          <a:extLst>
            <a:ext uri="{FF2B5EF4-FFF2-40B4-BE49-F238E27FC236}">
              <a16:creationId xmlns:a16="http://schemas.microsoft.com/office/drawing/2014/main" id="{B2B1CDF0-85A6-4CA8-BECF-BAF22FDDF2D1}"/>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12" name="【児童館】&#10;一人当たり面積最大値テキスト">
          <a:extLst>
            <a:ext uri="{FF2B5EF4-FFF2-40B4-BE49-F238E27FC236}">
              <a16:creationId xmlns:a16="http://schemas.microsoft.com/office/drawing/2014/main" id="{319F21D5-7034-4386-A826-872BEAF15BD9}"/>
            </a:ext>
          </a:extLst>
        </xdr:cNvPr>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13" name="直線コネクタ 712">
          <a:extLst>
            <a:ext uri="{FF2B5EF4-FFF2-40B4-BE49-F238E27FC236}">
              <a16:creationId xmlns:a16="http://schemas.microsoft.com/office/drawing/2014/main" id="{5690CBDF-82EE-4ABE-9040-C0262D762572}"/>
            </a:ext>
          </a:extLst>
        </xdr:cNvPr>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714" name="【児童館】&#10;一人当たり面積平均値テキスト">
          <a:extLst>
            <a:ext uri="{FF2B5EF4-FFF2-40B4-BE49-F238E27FC236}">
              <a16:creationId xmlns:a16="http://schemas.microsoft.com/office/drawing/2014/main" id="{74A11A8D-CAF6-444E-8D93-2A532676FEF6}"/>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15" name="フローチャート: 判断 714">
          <a:extLst>
            <a:ext uri="{FF2B5EF4-FFF2-40B4-BE49-F238E27FC236}">
              <a16:creationId xmlns:a16="http://schemas.microsoft.com/office/drawing/2014/main" id="{A1DA0E24-38D8-4FB8-AAB0-676C6248E64D}"/>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16" name="フローチャート: 判断 715">
          <a:extLst>
            <a:ext uri="{FF2B5EF4-FFF2-40B4-BE49-F238E27FC236}">
              <a16:creationId xmlns:a16="http://schemas.microsoft.com/office/drawing/2014/main" id="{DACA3994-BF7C-485B-B8A8-E5DC0B43C971}"/>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717" name="フローチャート: 判断 716">
          <a:extLst>
            <a:ext uri="{FF2B5EF4-FFF2-40B4-BE49-F238E27FC236}">
              <a16:creationId xmlns:a16="http://schemas.microsoft.com/office/drawing/2014/main" id="{A91CFA53-1010-4816-84ED-34EA357C3778}"/>
            </a:ext>
          </a:extLst>
        </xdr:cNvPr>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718" name="フローチャート: 判断 717">
          <a:extLst>
            <a:ext uri="{FF2B5EF4-FFF2-40B4-BE49-F238E27FC236}">
              <a16:creationId xmlns:a16="http://schemas.microsoft.com/office/drawing/2014/main" id="{0EFC8500-172E-4DD9-AE5B-A2E8314DFBCB}"/>
            </a:ext>
          </a:extLst>
        </xdr:cNvPr>
        <xdr:cNvSpPr/>
      </xdr:nvSpPr>
      <xdr:spPr>
        <a:xfrm>
          <a:off x="19494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719" name="フローチャート: 判断 718">
          <a:extLst>
            <a:ext uri="{FF2B5EF4-FFF2-40B4-BE49-F238E27FC236}">
              <a16:creationId xmlns:a16="http://schemas.microsoft.com/office/drawing/2014/main" id="{387650F1-A035-486E-96ED-770BBCD4B49B}"/>
            </a:ext>
          </a:extLst>
        </xdr:cNvPr>
        <xdr:cNvSpPr/>
      </xdr:nvSpPr>
      <xdr:spPr>
        <a:xfrm>
          <a:off x="18605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EC7AA42-B22C-4621-8A24-60CCD0AB1B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5AF699F-1CEB-442C-B385-050BFC5E60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C538A94-131E-464E-AA4F-D4FD5EA956A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1F0F0EE-296C-415D-9275-177B1B8790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4D0F7ED-E666-469E-9601-A0A92094797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725" name="楕円 724">
          <a:extLst>
            <a:ext uri="{FF2B5EF4-FFF2-40B4-BE49-F238E27FC236}">
              <a16:creationId xmlns:a16="http://schemas.microsoft.com/office/drawing/2014/main" id="{F9F5110E-3CE0-4839-8B09-CF70B7B79C6B}"/>
            </a:ext>
          </a:extLst>
        </xdr:cNvPr>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27957</xdr:rowOff>
    </xdr:from>
    <xdr:ext cx="469744" cy="259045"/>
    <xdr:sp macro="" textlink="">
      <xdr:nvSpPr>
        <xdr:cNvPr id="726" name="【児童館】&#10;一人当たり面積該当値テキスト">
          <a:extLst>
            <a:ext uri="{FF2B5EF4-FFF2-40B4-BE49-F238E27FC236}">
              <a16:creationId xmlns:a16="http://schemas.microsoft.com/office/drawing/2014/main" id="{181A89D3-75B8-4E98-9C71-44E81F43F7F0}"/>
            </a:ext>
          </a:extLst>
        </xdr:cNvPr>
        <xdr:cNvSpPr txBox="1"/>
      </xdr:nvSpPr>
      <xdr:spPr>
        <a:xfrm>
          <a:off x="22199600"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118745</xdr:rowOff>
    </xdr:from>
    <xdr:to>
      <xdr:col>112</xdr:col>
      <xdr:colOff>38100</xdr:colOff>
      <xdr:row>85</xdr:row>
      <xdr:rowOff>48895</xdr:rowOff>
    </xdr:to>
    <xdr:sp macro="" textlink="">
      <xdr:nvSpPr>
        <xdr:cNvPr id="727" name="楕円 726">
          <a:extLst>
            <a:ext uri="{FF2B5EF4-FFF2-40B4-BE49-F238E27FC236}">
              <a16:creationId xmlns:a16="http://schemas.microsoft.com/office/drawing/2014/main" id="{4A53F546-5ACC-456A-8371-F4AB1C5628DC}"/>
            </a:ext>
          </a:extLst>
        </xdr:cNvPr>
        <xdr:cNvSpPr/>
      </xdr:nvSpPr>
      <xdr:spPr>
        <a:xfrm>
          <a:off x="21272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84</xdr:row>
      <xdr:rowOff>169545</xdr:rowOff>
    </xdr:to>
    <xdr:cxnSp macro="">
      <xdr:nvCxnSpPr>
        <xdr:cNvPr id="728" name="直線コネクタ 727">
          <a:extLst>
            <a:ext uri="{FF2B5EF4-FFF2-40B4-BE49-F238E27FC236}">
              <a16:creationId xmlns:a16="http://schemas.microsoft.com/office/drawing/2014/main" id="{55ADA14B-239B-4A0D-9ACF-624B1A0FAD9C}"/>
            </a:ext>
          </a:extLst>
        </xdr:cNvPr>
        <xdr:cNvCxnSpPr/>
      </xdr:nvCxnSpPr>
      <xdr:spPr>
        <a:xfrm flipV="1">
          <a:off x="21323300" y="145656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118745</xdr:rowOff>
    </xdr:from>
    <xdr:to>
      <xdr:col>107</xdr:col>
      <xdr:colOff>101600</xdr:colOff>
      <xdr:row>85</xdr:row>
      <xdr:rowOff>48895</xdr:rowOff>
    </xdr:to>
    <xdr:sp macro="" textlink="">
      <xdr:nvSpPr>
        <xdr:cNvPr id="729" name="楕円 728">
          <a:extLst>
            <a:ext uri="{FF2B5EF4-FFF2-40B4-BE49-F238E27FC236}">
              <a16:creationId xmlns:a16="http://schemas.microsoft.com/office/drawing/2014/main" id="{CB5DC59D-16A5-4420-AAA5-D6BB71A8034F}"/>
            </a:ext>
          </a:extLst>
        </xdr:cNvPr>
        <xdr:cNvSpPr/>
      </xdr:nvSpPr>
      <xdr:spPr>
        <a:xfrm>
          <a:off x="20383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169545</xdr:rowOff>
    </xdr:from>
    <xdr:to>
      <xdr:col>111</xdr:col>
      <xdr:colOff>177800</xdr:colOff>
      <xdr:row>84</xdr:row>
      <xdr:rowOff>169545</xdr:rowOff>
    </xdr:to>
    <xdr:cxnSp macro="">
      <xdr:nvCxnSpPr>
        <xdr:cNvPr id="730" name="直線コネクタ 729">
          <a:extLst>
            <a:ext uri="{FF2B5EF4-FFF2-40B4-BE49-F238E27FC236}">
              <a16:creationId xmlns:a16="http://schemas.microsoft.com/office/drawing/2014/main" id="{B007B687-F0E1-4EDD-A773-ECE4F9AEE107}"/>
            </a:ext>
          </a:extLst>
        </xdr:cNvPr>
        <xdr:cNvCxnSpPr/>
      </xdr:nvCxnSpPr>
      <xdr:spPr>
        <a:xfrm>
          <a:off x="20434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118745</xdr:rowOff>
    </xdr:from>
    <xdr:to>
      <xdr:col>102</xdr:col>
      <xdr:colOff>165100</xdr:colOff>
      <xdr:row>85</xdr:row>
      <xdr:rowOff>48895</xdr:rowOff>
    </xdr:to>
    <xdr:sp macro="" textlink="">
      <xdr:nvSpPr>
        <xdr:cNvPr id="731" name="楕円 730">
          <a:extLst>
            <a:ext uri="{FF2B5EF4-FFF2-40B4-BE49-F238E27FC236}">
              <a16:creationId xmlns:a16="http://schemas.microsoft.com/office/drawing/2014/main" id="{B2236E81-689B-40C8-A5CF-2C122FB15192}"/>
            </a:ext>
          </a:extLst>
        </xdr:cNvPr>
        <xdr:cNvSpPr/>
      </xdr:nvSpPr>
      <xdr:spPr>
        <a:xfrm>
          <a:off x="19494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169545</xdr:rowOff>
    </xdr:from>
    <xdr:to>
      <xdr:col>107</xdr:col>
      <xdr:colOff>50800</xdr:colOff>
      <xdr:row>84</xdr:row>
      <xdr:rowOff>169545</xdr:rowOff>
    </xdr:to>
    <xdr:cxnSp macro="">
      <xdr:nvCxnSpPr>
        <xdr:cNvPr id="732" name="直線コネクタ 731">
          <a:extLst>
            <a:ext uri="{FF2B5EF4-FFF2-40B4-BE49-F238E27FC236}">
              <a16:creationId xmlns:a16="http://schemas.microsoft.com/office/drawing/2014/main" id="{D20A4B7E-71AC-46A2-9B93-8670CD2ECCFC}"/>
            </a:ext>
          </a:extLst>
        </xdr:cNvPr>
        <xdr:cNvCxnSpPr/>
      </xdr:nvCxnSpPr>
      <xdr:spPr>
        <a:xfrm>
          <a:off x="19545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3" name="楕円 732">
          <a:extLst>
            <a:ext uri="{FF2B5EF4-FFF2-40B4-BE49-F238E27FC236}">
              <a16:creationId xmlns:a16="http://schemas.microsoft.com/office/drawing/2014/main" id="{8DA33C62-5D1B-4CDB-83B4-193827613B3A}"/>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169545</xdr:rowOff>
    </xdr:from>
    <xdr:to>
      <xdr:col>102</xdr:col>
      <xdr:colOff>114300</xdr:colOff>
      <xdr:row>85</xdr:row>
      <xdr:rowOff>3811</xdr:rowOff>
    </xdr:to>
    <xdr:cxnSp macro="">
      <xdr:nvCxnSpPr>
        <xdr:cNvPr id="734" name="直線コネクタ 733">
          <a:extLst>
            <a:ext uri="{FF2B5EF4-FFF2-40B4-BE49-F238E27FC236}">
              <a16:creationId xmlns:a16="http://schemas.microsoft.com/office/drawing/2014/main" id="{3AE9BDD6-9273-44C2-BE06-446997387EFA}"/>
            </a:ext>
          </a:extLst>
        </xdr:cNvPr>
        <xdr:cNvCxnSpPr/>
      </xdr:nvCxnSpPr>
      <xdr:spPr>
        <a:xfrm flipV="1">
          <a:off x="18656300" y="145713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35" name="n_1aveValue【児童館】&#10;一人当たり面積">
          <a:extLst>
            <a:ext uri="{FF2B5EF4-FFF2-40B4-BE49-F238E27FC236}">
              <a16:creationId xmlns:a16="http://schemas.microsoft.com/office/drawing/2014/main" id="{D022EAD8-D525-470F-A5EE-87EE25FC5E75}"/>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736" name="n_2aveValue【児童館】&#10;一人当たり面積">
          <a:extLst>
            <a:ext uri="{FF2B5EF4-FFF2-40B4-BE49-F238E27FC236}">
              <a16:creationId xmlns:a16="http://schemas.microsoft.com/office/drawing/2014/main" id="{1BEE8252-1AB3-4E4F-9994-C0E4F1E44498}"/>
            </a:ext>
          </a:extLst>
        </xdr:cNvPr>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737" name="n_3aveValue【児童館】&#10;一人当たり面積">
          <a:extLst>
            <a:ext uri="{FF2B5EF4-FFF2-40B4-BE49-F238E27FC236}">
              <a16:creationId xmlns:a16="http://schemas.microsoft.com/office/drawing/2014/main" id="{C0FBEA29-695A-4AF3-9C60-CEC66F1B27DB}"/>
            </a:ext>
          </a:extLst>
        </xdr:cNvPr>
        <xdr:cNvSpPr txBox="1"/>
      </xdr:nvSpPr>
      <xdr:spPr>
        <a:xfrm>
          <a:off x="19310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738" name="n_4aveValue【児童館】&#10;一人当たり面積">
          <a:extLst>
            <a:ext uri="{FF2B5EF4-FFF2-40B4-BE49-F238E27FC236}">
              <a16:creationId xmlns:a16="http://schemas.microsoft.com/office/drawing/2014/main" id="{6B7DC765-652F-44F9-BA5E-636A6769ABE3}"/>
            </a:ext>
          </a:extLst>
        </xdr:cNvPr>
        <xdr:cNvSpPr txBox="1"/>
      </xdr:nvSpPr>
      <xdr:spPr>
        <a:xfrm>
          <a:off x="18421427" y="1420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40022</xdr:rowOff>
    </xdr:from>
    <xdr:ext cx="469744" cy="259045"/>
    <xdr:sp macro="" textlink="">
      <xdr:nvSpPr>
        <xdr:cNvPr id="739" name="n_1mainValue【児童館】&#10;一人当たり面積">
          <a:extLst>
            <a:ext uri="{FF2B5EF4-FFF2-40B4-BE49-F238E27FC236}">
              <a16:creationId xmlns:a16="http://schemas.microsoft.com/office/drawing/2014/main" id="{73A73BEF-4BE8-4746-9263-E69B71C656BD}"/>
            </a:ext>
          </a:extLst>
        </xdr:cNvPr>
        <xdr:cNvSpPr txBox="1"/>
      </xdr:nvSpPr>
      <xdr:spPr>
        <a:xfrm>
          <a:off x="210757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40022</xdr:rowOff>
    </xdr:from>
    <xdr:ext cx="469744" cy="259045"/>
    <xdr:sp macro="" textlink="">
      <xdr:nvSpPr>
        <xdr:cNvPr id="740" name="n_2mainValue【児童館】&#10;一人当たり面積">
          <a:extLst>
            <a:ext uri="{FF2B5EF4-FFF2-40B4-BE49-F238E27FC236}">
              <a16:creationId xmlns:a16="http://schemas.microsoft.com/office/drawing/2014/main" id="{E9FC3656-8912-4A2D-844C-08FD07416CAC}"/>
            </a:ext>
          </a:extLst>
        </xdr:cNvPr>
        <xdr:cNvSpPr txBox="1"/>
      </xdr:nvSpPr>
      <xdr:spPr>
        <a:xfrm>
          <a:off x="20199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40022</xdr:rowOff>
    </xdr:from>
    <xdr:ext cx="469744" cy="259045"/>
    <xdr:sp macro="" textlink="">
      <xdr:nvSpPr>
        <xdr:cNvPr id="741" name="n_3mainValue【児童館】&#10;一人当たり面積">
          <a:extLst>
            <a:ext uri="{FF2B5EF4-FFF2-40B4-BE49-F238E27FC236}">
              <a16:creationId xmlns:a16="http://schemas.microsoft.com/office/drawing/2014/main" id="{4CD4FB18-1CA8-4D95-8355-1FFF6B2C34DD}"/>
            </a:ext>
          </a:extLst>
        </xdr:cNvPr>
        <xdr:cNvSpPr txBox="1"/>
      </xdr:nvSpPr>
      <xdr:spPr>
        <a:xfrm>
          <a:off x="19310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42" name="n_4mainValue【児童館】&#10;一人当たり面積">
          <a:extLst>
            <a:ext uri="{FF2B5EF4-FFF2-40B4-BE49-F238E27FC236}">
              <a16:creationId xmlns:a16="http://schemas.microsoft.com/office/drawing/2014/main" id="{B9109D06-7C63-4CE5-847B-DA2986C01049}"/>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B36B4EB8-88E9-4DA8-959F-E6F424FDA1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B072C37-930D-45DF-9032-77DD3A7DF9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1C64541C-66D6-448A-8DCD-C99DCC0B8B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9BBADAEE-3655-4C23-95E2-9F23FE4E9A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3D87BDDE-4C8B-44FC-8FF9-A2944E1BDDB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6DB4BE49-9F50-4612-944B-B64C224F35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91C187A2-88D1-411F-873B-2529C05F13E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A1F105E0-FCE3-4DE4-A9CB-0EE05AA11C0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86AF6DFE-8223-4581-9E84-CAD5BDFAEF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598A3208-95D5-4B5D-A583-FD63201136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F9FB1D2C-80B3-44B0-B7A0-6FC5EE17DE6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4" name="直線コネクタ 753">
          <a:extLst>
            <a:ext uri="{FF2B5EF4-FFF2-40B4-BE49-F238E27FC236}">
              <a16:creationId xmlns:a16="http://schemas.microsoft.com/office/drawing/2014/main" id="{2B3E08EB-6774-4B36-A488-CC6E9AE3DE6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5" name="テキスト ボックス 754">
          <a:extLst>
            <a:ext uri="{FF2B5EF4-FFF2-40B4-BE49-F238E27FC236}">
              <a16:creationId xmlns:a16="http://schemas.microsoft.com/office/drawing/2014/main" id="{22017E4F-7CD5-4B45-BCE5-B348AAF71F9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6" name="直線コネクタ 755">
          <a:extLst>
            <a:ext uri="{FF2B5EF4-FFF2-40B4-BE49-F238E27FC236}">
              <a16:creationId xmlns:a16="http://schemas.microsoft.com/office/drawing/2014/main" id="{15B8A00B-B506-41B2-86D7-5329D4CA79E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7" name="テキスト ボックス 756">
          <a:extLst>
            <a:ext uri="{FF2B5EF4-FFF2-40B4-BE49-F238E27FC236}">
              <a16:creationId xmlns:a16="http://schemas.microsoft.com/office/drawing/2014/main" id="{B52ADB68-3382-49BF-BA00-B6E673A449D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8" name="直線コネクタ 757">
          <a:extLst>
            <a:ext uri="{FF2B5EF4-FFF2-40B4-BE49-F238E27FC236}">
              <a16:creationId xmlns:a16="http://schemas.microsoft.com/office/drawing/2014/main" id="{6FA72649-8D5D-4EEE-8047-F8B7DD857D3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9" name="テキスト ボックス 758">
          <a:extLst>
            <a:ext uri="{FF2B5EF4-FFF2-40B4-BE49-F238E27FC236}">
              <a16:creationId xmlns:a16="http://schemas.microsoft.com/office/drawing/2014/main" id="{5343CBB9-9EA0-4FD6-BD51-FA960274CCC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0" name="直線コネクタ 759">
          <a:extLst>
            <a:ext uri="{FF2B5EF4-FFF2-40B4-BE49-F238E27FC236}">
              <a16:creationId xmlns:a16="http://schemas.microsoft.com/office/drawing/2014/main" id="{DF82AF3F-84DB-40FC-876D-A6DEACCDDB5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1" name="テキスト ボックス 760">
          <a:extLst>
            <a:ext uri="{FF2B5EF4-FFF2-40B4-BE49-F238E27FC236}">
              <a16:creationId xmlns:a16="http://schemas.microsoft.com/office/drawing/2014/main" id="{1AEE58E4-695F-4107-92F5-5D532B52F91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A2FDEF2A-1586-4C64-B6EA-0473DDB2442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3" name="テキスト ボックス 762">
          <a:extLst>
            <a:ext uri="{FF2B5EF4-FFF2-40B4-BE49-F238E27FC236}">
              <a16:creationId xmlns:a16="http://schemas.microsoft.com/office/drawing/2014/main" id="{243C3F1D-65BF-498D-A433-C5E93068D9DA}"/>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C421FCFE-3A6D-43DC-ACF4-89D215A105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765" name="直線コネクタ 764">
          <a:extLst>
            <a:ext uri="{FF2B5EF4-FFF2-40B4-BE49-F238E27FC236}">
              <a16:creationId xmlns:a16="http://schemas.microsoft.com/office/drawing/2014/main" id="{16353313-AA61-4A73-A514-1D02A6A2D51D}"/>
            </a:ext>
          </a:extLst>
        </xdr:cNvPr>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766" name="【公民館】&#10;有形固定資産減価償却率最小値テキスト">
          <a:extLst>
            <a:ext uri="{FF2B5EF4-FFF2-40B4-BE49-F238E27FC236}">
              <a16:creationId xmlns:a16="http://schemas.microsoft.com/office/drawing/2014/main" id="{1C6CCB19-E590-4313-A8D6-027E5D5CCC34}"/>
            </a:ext>
          </a:extLst>
        </xdr:cNvPr>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767" name="直線コネクタ 766">
          <a:extLst>
            <a:ext uri="{FF2B5EF4-FFF2-40B4-BE49-F238E27FC236}">
              <a16:creationId xmlns:a16="http://schemas.microsoft.com/office/drawing/2014/main" id="{5B14F907-9644-41E5-BDDE-2C4BC1A8CA1C}"/>
            </a:ext>
          </a:extLst>
        </xdr:cNvPr>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768" name="【公民館】&#10;有形固定資産減価償却率最大値テキスト">
          <a:extLst>
            <a:ext uri="{FF2B5EF4-FFF2-40B4-BE49-F238E27FC236}">
              <a16:creationId xmlns:a16="http://schemas.microsoft.com/office/drawing/2014/main" id="{FC9FED9E-B888-42E5-AD5F-0AE00CF76C55}"/>
            </a:ext>
          </a:extLst>
        </xdr:cNvPr>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769" name="直線コネクタ 768">
          <a:extLst>
            <a:ext uri="{FF2B5EF4-FFF2-40B4-BE49-F238E27FC236}">
              <a16:creationId xmlns:a16="http://schemas.microsoft.com/office/drawing/2014/main" id="{17F7F903-448C-4887-8158-2DE562DF6EC4}"/>
            </a:ext>
          </a:extLst>
        </xdr:cNvPr>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770" name="【公民館】&#10;有形固定資産減価償却率平均値テキスト">
          <a:extLst>
            <a:ext uri="{FF2B5EF4-FFF2-40B4-BE49-F238E27FC236}">
              <a16:creationId xmlns:a16="http://schemas.microsoft.com/office/drawing/2014/main" id="{06056049-3B13-42B5-B228-478DD18C92D2}"/>
            </a:ext>
          </a:extLst>
        </xdr:cNvPr>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71" name="フローチャート: 判断 770">
          <a:extLst>
            <a:ext uri="{FF2B5EF4-FFF2-40B4-BE49-F238E27FC236}">
              <a16:creationId xmlns:a16="http://schemas.microsoft.com/office/drawing/2014/main" id="{F3AEF85D-95AE-479D-82FA-B707E5CFACC9}"/>
            </a:ext>
          </a:extLst>
        </xdr:cNvPr>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72" name="フローチャート: 判断 771">
          <a:extLst>
            <a:ext uri="{FF2B5EF4-FFF2-40B4-BE49-F238E27FC236}">
              <a16:creationId xmlns:a16="http://schemas.microsoft.com/office/drawing/2014/main" id="{2A6DF421-9B70-4F13-B7B0-15E93B2BEB37}"/>
            </a:ext>
          </a:extLst>
        </xdr:cNvPr>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773" name="フローチャート: 判断 772">
          <a:extLst>
            <a:ext uri="{FF2B5EF4-FFF2-40B4-BE49-F238E27FC236}">
              <a16:creationId xmlns:a16="http://schemas.microsoft.com/office/drawing/2014/main" id="{4A005705-8B64-4DEA-A0A5-1E358FC92AE0}"/>
            </a:ext>
          </a:extLst>
        </xdr:cNvPr>
        <xdr:cNvSpPr/>
      </xdr:nvSpPr>
      <xdr:spPr>
        <a:xfrm>
          <a:off x="14541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4" name="フローチャート: 判断 773">
          <a:extLst>
            <a:ext uri="{FF2B5EF4-FFF2-40B4-BE49-F238E27FC236}">
              <a16:creationId xmlns:a16="http://schemas.microsoft.com/office/drawing/2014/main" id="{150D451E-3505-498B-B088-C7C3BDDE08EE}"/>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775" name="フローチャート: 判断 774">
          <a:extLst>
            <a:ext uri="{FF2B5EF4-FFF2-40B4-BE49-F238E27FC236}">
              <a16:creationId xmlns:a16="http://schemas.microsoft.com/office/drawing/2014/main" id="{CA7B21E1-7805-4A80-8446-08EB08E54221}"/>
            </a:ext>
          </a:extLst>
        </xdr:cNvPr>
        <xdr:cNvSpPr/>
      </xdr:nvSpPr>
      <xdr:spPr>
        <a:xfrm>
          <a:off x="12763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79F023E-AAA5-40D4-AC94-6D3DC85313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38D43B6-9664-47B2-ACEC-6E0C6A660B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995CA56-33E3-43D6-945F-9B26703C89B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A71E888-1084-4408-B724-3E1DA6D713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8C2CBCC-EE00-440A-84E0-F0700AA0746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96265</xdr:rowOff>
    </xdr:from>
    <xdr:to>
      <xdr:col>85</xdr:col>
      <xdr:colOff>177800</xdr:colOff>
      <xdr:row>106</xdr:row>
      <xdr:rowOff>26415</xdr:rowOff>
    </xdr:to>
    <xdr:sp macro="" textlink="">
      <xdr:nvSpPr>
        <xdr:cNvPr id="781" name="楕円 780">
          <a:extLst>
            <a:ext uri="{FF2B5EF4-FFF2-40B4-BE49-F238E27FC236}">
              <a16:creationId xmlns:a16="http://schemas.microsoft.com/office/drawing/2014/main" id="{8430FF4D-CE64-4C4E-9266-1B2DFB72A0FD}"/>
            </a:ext>
          </a:extLst>
        </xdr:cNvPr>
        <xdr:cNvSpPr/>
      </xdr:nvSpPr>
      <xdr:spPr>
        <a:xfrm>
          <a:off x="16268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74692</xdr:rowOff>
    </xdr:from>
    <xdr:ext cx="405111" cy="259045"/>
    <xdr:sp macro="" textlink="">
      <xdr:nvSpPr>
        <xdr:cNvPr id="782" name="【公民館】&#10;有形固定資産減価償却率該当値テキスト">
          <a:extLst>
            <a:ext uri="{FF2B5EF4-FFF2-40B4-BE49-F238E27FC236}">
              <a16:creationId xmlns:a16="http://schemas.microsoft.com/office/drawing/2014/main" id="{40A3D66C-2909-4047-9669-048D64E2AA82}"/>
            </a:ext>
          </a:extLst>
        </xdr:cNvPr>
        <xdr:cNvSpPr txBox="1"/>
      </xdr:nvSpPr>
      <xdr:spPr>
        <a:xfrm>
          <a:off x="16357600"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55118</xdr:rowOff>
    </xdr:from>
    <xdr:to>
      <xdr:col>81</xdr:col>
      <xdr:colOff>101600</xdr:colOff>
      <xdr:row>105</xdr:row>
      <xdr:rowOff>156718</xdr:rowOff>
    </xdr:to>
    <xdr:sp macro="" textlink="">
      <xdr:nvSpPr>
        <xdr:cNvPr id="783" name="楕円 782">
          <a:extLst>
            <a:ext uri="{FF2B5EF4-FFF2-40B4-BE49-F238E27FC236}">
              <a16:creationId xmlns:a16="http://schemas.microsoft.com/office/drawing/2014/main" id="{3C00BB45-A728-4E5F-B512-E7AC1182202A}"/>
            </a:ext>
          </a:extLst>
        </xdr:cNvPr>
        <xdr:cNvSpPr/>
      </xdr:nvSpPr>
      <xdr:spPr>
        <a:xfrm>
          <a:off x="15430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105918</xdr:rowOff>
    </xdr:from>
    <xdr:to>
      <xdr:col>85</xdr:col>
      <xdr:colOff>127000</xdr:colOff>
      <xdr:row>105</xdr:row>
      <xdr:rowOff>147065</xdr:rowOff>
    </xdr:to>
    <xdr:cxnSp macro="">
      <xdr:nvCxnSpPr>
        <xdr:cNvPr id="784" name="直線コネクタ 783">
          <a:extLst>
            <a:ext uri="{FF2B5EF4-FFF2-40B4-BE49-F238E27FC236}">
              <a16:creationId xmlns:a16="http://schemas.microsoft.com/office/drawing/2014/main" id="{7FF3D027-F5BF-4986-AE3C-7EC731DF044C}"/>
            </a:ext>
          </a:extLst>
        </xdr:cNvPr>
        <xdr:cNvCxnSpPr/>
      </xdr:nvCxnSpPr>
      <xdr:spPr>
        <a:xfrm>
          <a:off x="15481300" y="181081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xdr:rowOff>
    </xdr:from>
    <xdr:to>
      <xdr:col>76</xdr:col>
      <xdr:colOff>165100</xdr:colOff>
      <xdr:row>105</xdr:row>
      <xdr:rowOff>110998</xdr:rowOff>
    </xdr:to>
    <xdr:sp macro="" textlink="">
      <xdr:nvSpPr>
        <xdr:cNvPr id="785" name="楕円 784">
          <a:extLst>
            <a:ext uri="{FF2B5EF4-FFF2-40B4-BE49-F238E27FC236}">
              <a16:creationId xmlns:a16="http://schemas.microsoft.com/office/drawing/2014/main" id="{0A25AB61-4BF2-4D3D-8D20-690B5D54F573}"/>
            </a:ext>
          </a:extLst>
        </xdr:cNvPr>
        <xdr:cNvSpPr/>
      </xdr:nvSpPr>
      <xdr:spPr>
        <a:xfrm>
          <a:off x="14541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60198</xdr:rowOff>
    </xdr:from>
    <xdr:to>
      <xdr:col>81</xdr:col>
      <xdr:colOff>50800</xdr:colOff>
      <xdr:row>105</xdr:row>
      <xdr:rowOff>105918</xdr:rowOff>
    </xdr:to>
    <xdr:cxnSp macro="">
      <xdr:nvCxnSpPr>
        <xdr:cNvPr id="786" name="直線コネクタ 785">
          <a:extLst>
            <a:ext uri="{FF2B5EF4-FFF2-40B4-BE49-F238E27FC236}">
              <a16:creationId xmlns:a16="http://schemas.microsoft.com/office/drawing/2014/main" id="{9A1AC7E0-9A6F-4924-8C9A-1A28AEE42C84}"/>
            </a:ext>
          </a:extLst>
        </xdr:cNvPr>
        <xdr:cNvCxnSpPr/>
      </xdr:nvCxnSpPr>
      <xdr:spPr>
        <a:xfrm>
          <a:off x="14592300" y="180624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7" name="楕円 786">
          <a:extLst>
            <a:ext uri="{FF2B5EF4-FFF2-40B4-BE49-F238E27FC236}">
              <a16:creationId xmlns:a16="http://schemas.microsoft.com/office/drawing/2014/main" id="{CD729F71-115B-44DB-8D91-DA28F5DB77C2}"/>
            </a:ext>
          </a:extLst>
        </xdr:cNvPr>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60198</xdr:rowOff>
    </xdr:to>
    <xdr:cxnSp macro="">
      <xdr:nvCxnSpPr>
        <xdr:cNvPr id="788" name="直線コネクタ 787">
          <a:extLst>
            <a:ext uri="{FF2B5EF4-FFF2-40B4-BE49-F238E27FC236}">
              <a16:creationId xmlns:a16="http://schemas.microsoft.com/office/drawing/2014/main" id="{617617A4-F9E3-4B1C-BE1D-F9191E2FD349}"/>
            </a:ext>
          </a:extLst>
        </xdr:cNvPr>
        <xdr:cNvCxnSpPr/>
      </xdr:nvCxnSpPr>
      <xdr:spPr>
        <a:xfrm>
          <a:off x="13703300" y="18021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89408</xdr:rowOff>
    </xdr:from>
    <xdr:to>
      <xdr:col>67</xdr:col>
      <xdr:colOff>101600</xdr:colOff>
      <xdr:row>105</xdr:row>
      <xdr:rowOff>19558</xdr:rowOff>
    </xdr:to>
    <xdr:sp macro="" textlink="">
      <xdr:nvSpPr>
        <xdr:cNvPr id="789" name="楕円 788">
          <a:extLst>
            <a:ext uri="{FF2B5EF4-FFF2-40B4-BE49-F238E27FC236}">
              <a16:creationId xmlns:a16="http://schemas.microsoft.com/office/drawing/2014/main" id="{BC06635C-18B7-4257-8163-2658CD5EF605}"/>
            </a:ext>
          </a:extLst>
        </xdr:cNvPr>
        <xdr:cNvSpPr/>
      </xdr:nvSpPr>
      <xdr:spPr>
        <a:xfrm>
          <a:off x="12763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140208</xdr:rowOff>
    </xdr:from>
    <xdr:to>
      <xdr:col>71</xdr:col>
      <xdr:colOff>177800</xdr:colOff>
      <xdr:row>105</xdr:row>
      <xdr:rowOff>19050</xdr:rowOff>
    </xdr:to>
    <xdr:cxnSp macro="">
      <xdr:nvCxnSpPr>
        <xdr:cNvPr id="790" name="直線コネクタ 789">
          <a:extLst>
            <a:ext uri="{FF2B5EF4-FFF2-40B4-BE49-F238E27FC236}">
              <a16:creationId xmlns:a16="http://schemas.microsoft.com/office/drawing/2014/main" id="{177EB46B-5D28-49D9-AC99-D325B68FBEF6}"/>
            </a:ext>
          </a:extLst>
        </xdr:cNvPr>
        <xdr:cNvCxnSpPr/>
      </xdr:nvCxnSpPr>
      <xdr:spPr>
        <a:xfrm>
          <a:off x="12814300" y="17971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791" name="n_1aveValue【公民館】&#10;有形固定資産減価償却率">
          <a:extLst>
            <a:ext uri="{FF2B5EF4-FFF2-40B4-BE49-F238E27FC236}">
              <a16:creationId xmlns:a16="http://schemas.microsoft.com/office/drawing/2014/main" id="{3833BF78-3F18-4608-A08F-EC26BDEAF226}"/>
            </a:ext>
          </a:extLst>
        </xdr:cNvPr>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792" name="n_2aveValue【公民館】&#10;有形固定資産減価償却率">
          <a:extLst>
            <a:ext uri="{FF2B5EF4-FFF2-40B4-BE49-F238E27FC236}">
              <a16:creationId xmlns:a16="http://schemas.microsoft.com/office/drawing/2014/main" id="{C8970820-BE37-4850-B066-689FB28FDB04}"/>
            </a:ext>
          </a:extLst>
        </xdr:cNvPr>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93" name="n_3aveValue【公民館】&#10;有形固定資産減価償却率">
          <a:extLst>
            <a:ext uri="{FF2B5EF4-FFF2-40B4-BE49-F238E27FC236}">
              <a16:creationId xmlns:a16="http://schemas.microsoft.com/office/drawing/2014/main" id="{8B9EBB76-67F4-4494-B684-26FE16C1B0B4}"/>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794" name="n_4aveValue【公民館】&#10;有形固定資産減価償却率">
          <a:extLst>
            <a:ext uri="{FF2B5EF4-FFF2-40B4-BE49-F238E27FC236}">
              <a16:creationId xmlns:a16="http://schemas.microsoft.com/office/drawing/2014/main" id="{37402942-3501-4566-A693-2A623B69BE85}"/>
            </a:ext>
          </a:extLst>
        </xdr:cNvPr>
        <xdr:cNvSpPr txBox="1"/>
      </xdr:nvSpPr>
      <xdr:spPr>
        <a:xfrm>
          <a:off x="12611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147845</xdr:rowOff>
    </xdr:from>
    <xdr:ext cx="405111" cy="259045"/>
    <xdr:sp macro="" textlink="">
      <xdr:nvSpPr>
        <xdr:cNvPr id="795" name="n_1mainValue【公民館】&#10;有形固定資産減価償却率">
          <a:extLst>
            <a:ext uri="{FF2B5EF4-FFF2-40B4-BE49-F238E27FC236}">
              <a16:creationId xmlns:a16="http://schemas.microsoft.com/office/drawing/2014/main" id="{CCBCF8E6-3B0D-43AC-A062-0F5BDA704E7C}"/>
            </a:ext>
          </a:extLst>
        </xdr:cNvPr>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102125</xdr:rowOff>
    </xdr:from>
    <xdr:ext cx="405111" cy="259045"/>
    <xdr:sp macro="" textlink="">
      <xdr:nvSpPr>
        <xdr:cNvPr id="796" name="n_2mainValue【公民館】&#10;有形固定資産減価償却率">
          <a:extLst>
            <a:ext uri="{FF2B5EF4-FFF2-40B4-BE49-F238E27FC236}">
              <a16:creationId xmlns:a16="http://schemas.microsoft.com/office/drawing/2014/main" id="{2B2D9FE2-0887-4761-8A9D-A001170BA5CB}"/>
            </a:ext>
          </a:extLst>
        </xdr:cNvPr>
        <xdr:cNvSpPr txBox="1"/>
      </xdr:nvSpPr>
      <xdr:spPr>
        <a:xfrm>
          <a:off x="14389744" y="1810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7" name="n_3mainValue【公民館】&#10;有形固定資産減価償却率">
          <a:extLst>
            <a:ext uri="{FF2B5EF4-FFF2-40B4-BE49-F238E27FC236}">
              <a16:creationId xmlns:a16="http://schemas.microsoft.com/office/drawing/2014/main" id="{DB0BD3BA-7332-4F89-A23F-051DE913A0C8}"/>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10685</xdr:rowOff>
    </xdr:from>
    <xdr:ext cx="405111" cy="259045"/>
    <xdr:sp macro="" textlink="">
      <xdr:nvSpPr>
        <xdr:cNvPr id="798" name="n_4mainValue【公民館】&#10;有形固定資産減価償却率">
          <a:extLst>
            <a:ext uri="{FF2B5EF4-FFF2-40B4-BE49-F238E27FC236}">
              <a16:creationId xmlns:a16="http://schemas.microsoft.com/office/drawing/2014/main" id="{8D4FB3A1-0E73-4EED-9012-3B38533C68BE}"/>
            </a:ext>
          </a:extLst>
        </xdr:cNvPr>
        <xdr:cNvSpPr txBox="1"/>
      </xdr:nvSpPr>
      <xdr:spPr>
        <a:xfrm>
          <a:off x="126117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86F1303C-AEAC-43BE-91DE-F34A44DB6B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1FABF557-8A7C-49EE-81E6-C984BD600D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F55F023-8486-49CF-B420-F249283CBA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77403E02-B9E3-4ED2-8226-F1AB6D9F07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99BE5F97-30B1-4F4D-A357-9ED9CA22AD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4642E492-75CB-497A-992E-9ED8980242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2ADE1769-1BEE-499C-A7A8-D46DEC5920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51D9F6B7-C839-4258-9C3A-C99A4451FF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673071F6-53BD-440C-82A9-D6F529414E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D7759C2C-BE8E-4C20-8405-8FD3A4FBB6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8BD691D3-61E4-4EC7-862C-159BFF2984B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C0C3EA1C-02DA-47E6-AA0B-84AB4D489EF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696AFD49-A3B3-4987-8C98-3DA0E3C2C8E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0D3C0D78-127D-40EA-B978-9D3B6751952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0CA117E8-80C4-40D9-9099-759A228D900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7CE86BD5-D0A3-4E7C-A812-0C80D07456B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4FE6287D-253C-4476-BA2E-1E6B3C5634E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939DB123-7E44-4834-9BAE-45B0163C3AB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DB1F5F70-441A-40EF-B5A2-74E90FB8EF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A243FCBF-D7E5-413A-B618-437BBB7728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22DFB4DD-C358-47E6-86FB-80DDB46DB2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820" name="直線コネクタ 819">
          <a:extLst>
            <a:ext uri="{FF2B5EF4-FFF2-40B4-BE49-F238E27FC236}">
              <a16:creationId xmlns:a16="http://schemas.microsoft.com/office/drawing/2014/main" id="{D40843BD-2E96-4AC1-B2F1-7A06EF036BF1}"/>
            </a:ext>
          </a:extLst>
        </xdr:cNvPr>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1" name="【公民館】&#10;一人当たり面積最小値テキスト">
          <a:extLst>
            <a:ext uri="{FF2B5EF4-FFF2-40B4-BE49-F238E27FC236}">
              <a16:creationId xmlns:a16="http://schemas.microsoft.com/office/drawing/2014/main" id="{62D8D8F2-792A-46E6-B976-04FA39C42F51}"/>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2" name="直線コネクタ 821">
          <a:extLst>
            <a:ext uri="{FF2B5EF4-FFF2-40B4-BE49-F238E27FC236}">
              <a16:creationId xmlns:a16="http://schemas.microsoft.com/office/drawing/2014/main" id="{82D598A4-7CC4-4ACF-84F3-63E5EC8175DE}"/>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823" name="【公民館】&#10;一人当たり面積最大値テキスト">
          <a:extLst>
            <a:ext uri="{FF2B5EF4-FFF2-40B4-BE49-F238E27FC236}">
              <a16:creationId xmlns:a16="http://schemas.microsoft.com/office/drawing/2014/main" id="{4B1BD39A-12B5-436E-B147-31B4B3422685}"/>
            </a:ext>
          </a:extLst>
        </xdr:cNvPr>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824" name="直線コネクタ 823">
          <a:extLst>
            <a:ext uri="{FF2B5EF4-FFF2-40B4-BE49-F238E27FC236}">
              <a16:creationId xmlns:a16="http://schemas.microsoft.com/office/drawing/2014/main" id="{AC21CF6A-7EAB-4B79-989F-A574D6443A3E}"/>
            </a:ext>
          </a:extLst>
        </xdr:cNvPr>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825" name="【公民館】&#10;一人当たり面積平均値テキスト">
          <a:extLst>
            <a:ext uri="{FF2B5EF4-FFF2-40B4-BE49-F238E27FC236}">
              <a16:creationId xmlns:a16="http://schemas.microsoft.com/office/drawing/2014/main" id="{A186B704-F8C5-405E-BF3B-DFCEB6B66DC8}"/>
            </a:ext>
          </a:extLst>
        </xdr:cNvPr>
        <xdr:cNvSpPr txBox="1"/>
      </xdr:nvSpPr>
      <xdr:spPr>
        <a:xfrm>
          <a:off x="22199600" y="1797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826" name="フローチャート: 判断 825">
          <a:extLst>
            <a:ext uri="{FF2B5EF4-FFF2-40B4-BE49-F238E27FC236}">
              <a16:creationId xmlns:a16="http://schemas.microsoft.com/office/drawing/2014/main" id="{95E51595-EE5E-4441-8664-623634D8E531}"/>
            </a:ext>
          </a:extLst>
        </xdr:cNvPr>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27" name="フローチャート: 判断 826">
          <a:extLst>
            <a:ext uri="{FF2B5EF4-FFF2-40B4-BE49-F238E27FC236}">
              <a16:creationId xmlns:a16="http://schemas.microsoft.com/office/drawing/2014/main" id="{DBBEF29A-6D39-49BF-961F-958ECAC8AA1C}"/>
            </a:ext>
          </a:extLst>
        </xdr:cNvPr>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28" name="フローチャート: 判断 827">
          <a:extLst>
            <a:ext uri="{FF2B5EF4-FFF2-40B4-BE49-F238E27FC236}">
              <a16:creationId xmlns:a16="http://schemas.microsoft.com/office/drawing/2014/main" id="{0C3CC72E-2BDB-4226-B370-A20762AF62F9}"/>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29" name="フローチャート: 判断 828">
          <a:extLst>
            <a:ext uri="{FF2B5EF4-FFF2-40B4-BE49-F238E27FC236}">
              <a16:creationId xmlns:a16="http://schemas.microsoft.com/office/drawing/2014/main" id="{F05F4531-8674-47BD-BC01-0879BBF342AC}"/>
            </a:ext>
          </a:extLst>
        </xdr:cNvPr>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830" name="フローチャート: 判断 829">
          <a:extLst>
            <a:ext uri="{FF2B5EF4-FFF2-40B4-BE49-F238E27FC236}">
              <a16:creationId xmlns:a16="http://schemas.microsoft.com/office/drawing/2014/main" id="{EF4D3AE2-13BA-4B98-A6D4-6BD3E2126246}"/>
            </a:ext>
          </a:extLst>
        </xdr:cNvPr>
        <xdr:cNvSpPr/>
      </xdr:nvSpPr>
      <xdr:spPr>
        <a:xfrm>
          <a:off x="18605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4E9EA2D-6B2B-48AC-BFC7-3B8D8DEAFD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275F2B8-3FE0-4140-B5BC-106D1FBD52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0779103-F6AD-4D16-82F6-FCC6D668B4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EEC2A4C-BD6B-46B8-B270-8345BE802E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ECB43D2-61C0-47A8-BDF7-CD84E5C950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836" name="楕円 835">
          <a:extLst>
            <a:ext uri="{FF2B5EF4-FFF2-40B4-BE49-F238E27FC236}">
              <a16:creationId xmlns:a16="http://schemas.microsoft.com/office/drawing/2014/main" id="{F2ADED62-B538-4E58-9EFE-1BD24DA1FCBF}"/>
            </a:ext>
          </a:extLst>
        </xdr:cNvPr>
        <xdr:cNvSpPr/>
      </xdr:nvSpPr>
      <xdr:spPr>
        <a:xfrm>
          <a:off x="22110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118635</xdr:rowOff>
    </xdr:from>
    <xdr:ext cx="469744" cy="259045"/>
    <xdr:sp macro="" textlink="">
      <xdr:nvSpPr>
        <xdr:cNvPr id="837" name="【公民館】&#10;一人当たり面積該当値テキスト">
          <a:extLst>
            <a:ext uri="{FF2B5EF4-FFF2-40B4-BE49-F238E27FC236}">
              <a16:creationId xmlns:a16="http://schemas.microsoft.com/office/drawing/2014/main" id="{66A6CC4A-7929-40C6-A87C-396EE699A1DE}"/>
            </a:ext>
          </a:extLst>
        </xdr:cNvPr>
        <xdr:cNvSpPr txBox="1"/>
      </xdr:nvSpPr>
      <xdr:spPr>
        <a:xfrm>
          <a:off x="22199600" y="182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838" name="楕円 837">
          <a:extLst>
            <a:ext uri="{FF2B5EF4-FFF2-40B4-BE49-F238E27FC236}">
              <a16:creationId xmlns:a16="http://schemas.microsoft.com/office/drawing/2014/main" id="{4BEF5682-4292-4211-AB9B-8F90060DC627}"/>
            </a:ext>
          </a:extLst>
        </xdr:cNvPr>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87630</xdr:rowOff>
    </xdr:to>
    <xdr:cxnSp macro="">
      <xdr:nvCxnSpPr>
        <xdr:cNvPr id="839" name="直線コネクタ 838">
          <a:extLst>
            <a:ext uri="{FF2B5EF4-FFF2-40B4-BE49-F238E27FC236}">
              <a16:creationId xmlns:a16="http://schemas.microsoft.com/office/drawing/2014/main" id="{C68FA532-5E16-47AA-AF33-E7685F69262E}"/>
            </a:ext>
          </a:extLst>
        </xdr:cNvPr>
        <xdr:cNvCxnSpPr/>
      </xdr:nvCxnSpPr>
      <xdr:spPr>
        <a:xfrm flipV="1">
          <a:off x="21323300" y="1842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39115</xdr:rowOff>
    </xdr:from>
    <xdr:to>
      <xdr:col>107</xdr:col>
      <xdr:colOff>101600</xdr:colOff>
      <xdr:row>107</xdr:row>
      <xdr:rowOff>140715</xdr:rowOff>
    </xdr:to>
    <xdr:sp macro="" textlink="">
      <xdr:nvSpPr>
        <xdr:cNvPr id="840" name="楕円 839">
          <a:extLst>
            <a:ext uri="{FF2B5EF4-FFF2-40B4-BE49-F238E27FC236}">
              <a16:creationId xmlns:a16="http://schemas.microsoft.com/office/drawing/2014/main" id="{5491DC7F-9442-4B1C-A29B-D517814F3602}"/>
            </a:ext>
          </a:extLst>
        </xdr:cNvPr>
        <xdr:cNvSpPr/>
      </xdr:nvSpPr>
      <xdr:spPr>
        <a:xfrm>
          <a:off x="20383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89915</xdr:rowOff>
    </xdr:to>
    <xdr:cxnSp macro="">
      <xdr:nvCxnSpPr>
        <xdr:cNvPr id="841" name="直線コネクタ 840">
          <a:extLst>
            <a:ext uri="{FF2B5EF4-FFF2-40B4-BE49-F238E27FC236}">
              <a16:creationId xmlns:a16="http://schemas.microsoft.com/office/drawing/2014/main" id="{4D18E12A-B360-4438-BD5F-CC4EDC137DE9}"/>
            </a:ext>
          </a:extLst>
        </xdr:cNvPr>
        <xdr:cNvCxnSpPr/>
      </xdr:nvCxnSpPr>
      <xdr:spPr>
        <a:xfrm flipV="1">
          <a:off x="20434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43687</xdr:rowOff>
    </xdr:from>
    <xdr:to>
      <xdr:col>102</xdr:col>
      <xdr:colOff>165100</xdr:colOff>
      <xdr:row>107</xdr:row>
      <xdr:rowOff>145287</xdr:rowOff>
    </xdr:to>
    <xdr:sp macro="" textlink="">
      <xdr:nvSpPr>
        <xdr:cNvPr id="842" name="楕円 841">
          <a:extLst>
            <a:ext uri="{FF2B5EF4-FFF2-40B4-BE49-F238E27FC236}">
              <a16:creationId xmlns:a16="http://schemas.microsoft.com/office/drawing/2014/main" id="{E0342DBC-23D1-4A1C-AA47-C78F2C6CFC04}"/>
            </a:ext>
          </a:extLst>
        </xdr:cNvPr>
        <xdr:cNvSpPr/>
      </xdr:nvSpPr>
      <xdr:spPr>
        <a:xfrm>
          <a:off x="19494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89915</xdr:rowOff>
    </xdr:from>
    <xdr:to>
      <xdr:col>107</xdr:col>
      <xdr:colOff>50800</xdr:colOff>
      <xdr:row>107</xdr:row>
      <xdr:rowOff>94487</xdr:rowOff>
    </xdr:to>
    <xdr:cxnSp macro="">
      <xdr:nvCxnSpPr>
        <xdr:cNvPr id="843" name="直線コネクタ 842">
          <a:extLst>
            <a:ext uri="{FF2B5EF4-FFF2-40B4-BE49-F238E27FC236}">
              <a16:creationId xmlns:a16="http://schemas.microsoft.com/office/drawing/2014/main" id="{2FABA275-E520-4B23-9C64-42A7D0DA1525}"/>
            </a:ext>
          </a:extLst>
        </xdr:cNvPr>
        <xdr:cNvCxnSpPr/>
      </xdr:nvCxnSpPr>
      <xdr:spPr>
        <a:xfrm flipV="1">
          <a:off x="19545300" y="184350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844" name="楕円 843">
          <a:extLst>
            <a:ext uri="{FF2B5EF4-FFF2-40B4-BE49-F238E27FC236}">
              <a16:creationId xmlns:a16="http://schemas.microsoft.com/office/drawing/2014/main" id="{133F0D2E-C821-41CB-9636-081A8FC77EF6}"/>
            </a:ext>
          </a:extLst>
        </xdr:cNvPr>
        <xdr:cNvSpPr/>
      </xdr:nvSpPr>
      <xdr:spPr>
        <a:xfrm>
          <a:off x="18605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94487</xdr:rowOff>
    </xdr:from>
    <xdr:to>
      <xdr:col>102</xdr:col>
      <xdr:colOff>114300</xdr:colOff>
      <xdr:row>107</xdr:row>
      <xdr:rowOff>96774</xdr:rowOff>
    </xdr:to>
    <xdr:cxnSp macro="">
      <xdr:nvCxnSpPr>
        <xdr:cNvPr id="845" name="直線コネクタ 844">
          <a:extLst>
            <a:ext uri="{FF2B5EF4-FFF2-40B4-BE49-F238E27FC236}">
              <a16:creationId xmlns:a16="http://schemas.microsoft.com/office/drawing/2014/main" id="{790C6F08-A1AC-4363-B73D-992FB177D8FA}"/>
            </a:ext>
          </a:extLst>
        </xdr:cNvPr>
        <xdr:cNvCxnSpPr/>
      </xdr:nvCxnSpPr>
      <xdr:spPr>
        <a:xfrm flipV="1">
          <a:off x="18656300" y="184396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846" name="n_1aveValue【公民館】&#10;一人当たり面積">
          <a:extLst>
            <a:ext uri="{FF2B5EF4-FFF2-40B4-BE49-F238E27FC236}">
              <a16:creationId xmlns:a16="http://schemas.microsoft.com/office/drawing/2014/main" id="{D07CEEF1-3AFF-4C9E-90EB-29BD59B1CB5C}"/>
            </a:ext>
          </a:extLst>
        </xdr:cNvPr>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847" name="n_2aveValue【公民館】&#10;一人当たり面積">
          <a:extLst>
            <a:ext uri="{FF2B5EF4-FFF2-40B4-BE49-F238E27FC236}">
              <a16:creationId xmlns:a16="http://schemas.microsoft.com/office/drawing/2014/main" id="{F2CB5259-6CFB-4946-A148-7884548A99BF}"/>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48" name="n_3aveValue【公民館】&#10;一人当たり面積">
          <a:extLst>
            <a:ext uri="{FF2B5EF4-FFF2-40B4-BE49-F238E27FC236}">
              <a16:creationId xmlns:a16="http://schemas.microsoft.com/office/drawing/2014/main" id="{223E6844-E55B-40E9-9D33-57DE9F9BA79C}"/>
            </a:ext>
          </a:extLst>
        </xdr:cNvPr>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849" name="n_4aveValue【公民館】&#10;一人当たり面積">
          <a:extLst>
            <a:ext uri="{FF2B5EF4-FFF2-40B4-BE49-F238E27FC236}">
              <a16:creationId xmlns:a16="http://schemas.microsoft.com/office/drawing/2014/main" id="{75CAB9DA-F08C-452B-BDFC-51B56776ECF2}"/>
            </a:ext>
          </a:extLst>
        </xdr:cNvPr>
        <xdr:cNvSpPr txBox="1"/>
      </xdr:nvSpPr>
      <xdr:spPr>
        <a:xfrm>
          <a:off x="18421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50" name="n_1mainValue【公民館】&#10;一人当たり面積">
          <a:extLst>
            <a:ext uri="{FF2B5EF4-FFF2-40B4-BE49-F238E27FC236}">
              <a16:creationId xmlns:a16="http://schemas.microsoft.com/office/drawing/2014/main" id="{9E400D1C-6963-4B01-8DF5-3D059E118DAC}"/>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131842</xdr:rowOff>
    </xdr:from>
    <xdr:ext cx="469744" cy="259045"/>
    <xdr:sp macro="" textlink="">
      <xdr:nvSpPr>
        <xdr:cNvPr id="851" name="n_2mainValue【公民館】&#10;一人当たり面積">
          <a:extLst>
            <a:ext uri="{FF2B5EF4-FFF2-40B4-BE49-F238E27FC236}">
              <a16:creationId xmlns:a16="http://schemas.microsoft.com/office/drawing/2014/main" id="{EA1F3D08-8152-4044-B9BE-9238FFBBD0BA}"/>
            </a:ext>
          </a:extLst>
        </xdr:cNvPr>
        <xdr:cNvSpPr txBox="1"/>
      </xdr:nvSpPr>
      <xdr:spPr>
        <a:xfrm>
          <a:off x="20199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136414</xdr:rowOff>
    </xdr:from>
    <xdr:ext cx="469744" cy="259045"/>
    <xdr:sp macro="" textlink="">
      <xdr:nvSpPr>
        <xdr:cNvPr id="852" name="n_3mainValue【公民館】&#10;一人当たり面積">
          <a:extLst>
            <a:ext uri="{FF2B5EF4-FFF2-40B4-BE49-F238E27FC236}">
              <a16:creationId xmlns:a16="http://schemas.microsoft.com/office/drawing/2014/main" id="{43F705B6-3FD1-40A0-8C8B-C46B5614CDF7}"/>
            </a:ext>
          </a:extLst>
        </xdr:cNvPr>
        <xdr:cNvSpPr txBox="1"/>
      </xdr:nvSpPr>
      <xdr:spPr>
        <a:xfrm>
          <a:off x="19310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853" name="n_4mainValue【公民館】&#10;一人当たり面積">
          <a:extLst>
            <a:ext uri="{FF2B5EF4-FFF2-40B4-BE49-F238E27FC236}">
              <a16:creationId xmlns:a16="http://schemas.microsoft.com/office/drawing/2014/main" id="{0DBD190B-2AAC-4D4B-85BC-87F5B2F14A2A}"/>
            </a:ext>
          </a:extLst>
        </xdr:cNvPr>
        <xdr:cNvSpPr txBox="1"/>
      </xdr:nvSpPr>
      <xdr:spPr>
        <a:xfrm>
          <a:off x="18421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16B78655-1B61-4A6E-9A90-5036861B46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5B783137-E52F-43E2-A2AC-B00B89568A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96A286D8-E7D2-48F4-88A8-3CCA0E0ABD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有形固定資産減価償却率が特に高くなっている施設は、橋りょう・トンネル、学校施設及び児童館である。橋りょうについては上昇傾向にあるが、現在、橋りょう（１橋）の架け替え工事を実施しており、それにより今後低下する見込みである。学校施設については計画的に外壁改修やトイレ改修、空調設備導入等の施設整備を実施しており、有形固定資産減価償却率は同水準を維持している状況。児童館については令和３年度に類似団体平均値が大きく低下したため、その差が大きくなった。</a:t>
          </a:r>
        </a:p>
        <a:p>
          <a:r>
            <a:rPr kumimoji="1" lang="ja-JP" altLang="en-US" sz="1300">
              <a:latin typeface="ＭＳ Ｐゴシック" panose="020B0600070205080204" pitchFamily="50" charset="-128"/>
              <a:ea typeface="ＭＳ Ｐゴシック" panose="020B0600070205080204" pitchFamily="50" charset="-128"/>
            </a:rPr>
            <a:t>　一方、港湾・漁港の有形固定資産減価償却率が類似団体内平均値を大きく下回っているのは、平成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年度から茂道漁港の保全工事を行ったためである。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一人当たり面積等については、類似団体平均と比較し特に高いものはなく、過大な施設はないものと考えられる。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71C121-0570-48FB-A646-54C7A1C087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4900DE-4681-4C96-B4BE-F1F01D97F3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21443E-E6AD-4C4E-96BD-E4FEC1F876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F4E0BC-6F5F-4CA8-B186-1D52E066D7F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91C4D2-5D45-4B0B-9472-F57981D5D3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23BFBC-6015-402E-B132-60D85716B6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D1D457-2DA3-4DE4-A4AC-91AA1C2D7A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88DF09-5F29-4977-A7FA-012D3F39CF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60F40E-A4D1-4C60-8ED9-0E8BF6994D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272407-89B7-4AE8-824A-6B9DC49005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22,709
22,606
163.29
16,811,436
15,680,100
1,094,694
8,730,740
18,589,497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A62EA4-89A2-4475-B8C5-A2AF248579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5610BD-4D7D-47B6-A7CC-F4CF5A2127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04A16D-BE9E-412D-9A9D-131F8C0F95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31E8EF-8881-419B-B7E7-00D9F3360B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3C2D3B-9C98-4BFB-91A4-18C7DA7CCF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E67D794-EB21-4DEA-A6CB-13993EB91F9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09AAC3-423A-4C97-8DAA-6C8576D4FF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7C9D06-19FF-4C48-A33B-2F8A7FCDDD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297E57-A6E2-4DF5-A7A2-8811DE38E7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8D4B01-8CD1-47DF-81FB-74940384F2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6E13D6-8974-41C4-BC8E-4BF655FEEF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2009E8-0742-4935-A8EB-9A5875F877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B94DD9-C28E-43D2-AC22-7CF54812AB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6DAE14-D34C-4682-8E35-D2A8CECB27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3EC2C2-99B3-41A2-9E6D-38159E2D27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244DBA-6CAB-4E80-9499-A01D251717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910003-FAED-41C5-B137-04D07BA6CA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E914FC-1EC4-4110-98BF-BC7633D55E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819389-71FA-46E6-B7CB-7AB830E147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B338F4-A556-4A46-AB9D-9642EE795FC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77F320-0C5D-42DE-B117-5A0C0DD84E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5BDF54-7FDC-42E5-A550-A398EC3DE0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15903B-EC18-4172-86FA-F1124513FE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F53660-6CF0-4B11-AA44-552C50B44B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E94F73-5919-4879-96EE-EEE71F7896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62EF27-957B-4A7E-943D-04826912CC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E91868-FCB5-48F8-8CD0-E257739221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CC44EB-E968-4D68-AA21-79A9EB08B1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01FF61-E0E6-4C90-8FF0-10D3D148E5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79AF5D1-D5D5-4CC8-B349-BF5E6E49EB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A7643D-CEFA-43D0-A344-CD0A6857A7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2779C5-D39E-4CE5-B5FD-890E88AA8F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0767445-89C8-4E14-B917-3430D6863EC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42FC7A6-ED26-40BB-93F8-DBC24F826CC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298F278-1B4C-4805-827E-983C3110380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723309C-AE07-4D38-869A-081D93C3350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D64CE02-9543-44EF-8B68-989DF39A752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3D212B8-CBC4-4ABD-98CC-047CABD2368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F79AD84-C991-4A5A-A1CB-4B68068E989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CBB8708-6F48-41DE-88EA-6BFF7DD3753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F67F59-69D3-41A5-BD8B-A644C74673A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95BB5A5-6C4C-4470-886B-FEC5ED88F1B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BE09471-8145-4210-934D-933B53D7506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8BC692F-9F79-47D4-86B2-411636940CE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EF3F5CA-0F69-462A-81A2-3E0A2E8A9D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0A406E0-15FE-4E9A-BCB6-C36316DDCA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FC905066-8C9B-45A1-8F0C-C2A14740685A}"/>
            </a:ext>
          </a:extLst>
        </xdr:cNvPr>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6AB4E3F8-C8D7-4E7E-8F09-DC9CA9D4436E}"/>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C247DC1-D791-4372-ACD1-CC4C4ADA99D5}"/>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97C7CB7E-2B14-46B1-935E-5D0F63345039}"/>
            </a:ext>
          </a:extLst>
        </xdr:cNvPr>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266DFA08-34A3-4786-978A-735172FC45B2}"/>
            </a:ext>
          </a:extLst>
        </xdr:cNvPr>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3AC4EAD2-2F6D-4038-B2C1-3A6A5F144290}"/>
            </a:ext>
          </a:extLst>
        </xdr:cNvPr>
        <xdr:cNvSpPr txBox="1"/>
      </xdr:nvSpPr>
      <xdr:spPr>
        <a:xfrm>
          <a:off x="4673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91B817FC-517D-4ED8-987E-7DE76B1D26BE}"/>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C02A9394-2CDA-4F44-9492-91575C2AF0A3}"/>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a16="http://schemas.microsoft.com/office/drawing/2014/main" id="{4F06E982-992A-41B4-B947-9C7D64F0E783}"/>
            </a:ext>
          </a:extLst>
        </xdr:cNvPr>
        <xdr:cNvSpPr/>
      </xdr:nvSpPr>
      <xdr:spPr>
        <a:xfrm>
          <a:off x="2857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a16="http://schemas.microsoft.com/office/drawing/2014/main" id="{365A33E9-39A7-4661-904B-05F1252CC198}"/>
            </a:ext>
          </a:extLst>
        </xdr:cNvPr>
        <xdr:cNvSpPr/>
      </xdr:nvSpPr>
      <xdr:spPr>
        <a:xfrm>
          <a:off x="1968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id="{52F2BB98-3615-41C4-925B-787C34A94EA1}"/>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54FA84-8FA6-4E0C-9DBA-8AED9FA754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CA78B1-B1BC-4EF6-A44C-DDEB0CB43E4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E2751A-F23E-4278-957E-A4846B40A3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D14B666-027F-42A3-B227-3F244BAF92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406E9AC-703B-4A82-9324-DEC9CEC7004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AE55158A-1CCD-4FA1-A59F-1C3CB4797DB6}"/>
            </a:ext>
          </a:extLst>
        </xdr:cNvPr>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1D0B2298-371F-4A83-B64F-F09A740F8324}"/>
            </a:ext>
          </a:extLst>
        </xdr:cNvPr>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38463</xdr:rowOff>
    </xdr:from>
    <xdr:to>
      <xdr:col>20</xdr:col>
      <xdr:colOff>38100</xdr:colOff>
      <xdr:row>40</xdr:row>
      <xdr:rowOff>140063</xdr:rowOff>
    </xdr:to>
    <xdr:sp macro="" textlink="">
      <xdr:nvSpPr>
        <xdr:cNvPr id="76" name="楕円 75">
          <a:extLst>
            <a:ext uri="{FF2B5EF4-FFF2-40B4-BE49-F238E27FC236}">
              <a16:creationId xmlns:a16="http://schemas.microsoft.com/office/drawing/2014/main" id="{C2ED8B0D-096B-4688-B0BB-2049D97241BD}"/>
            </a:ext>
          </a:extLst>
        </xdr:cNvPr>
        <xdr:cNvSpPr/>
      </xdr:nvSpPr>
      <xdr:spPr>
        <a:xfrm>
          <a:off x="3746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89263</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78DEDC46-3CCC-47FF-98AF-4661A430F9BF}"/>
            </a:ext>
          </a:extLst>
        </xdr:cNvPr>
        <xdr:cNvCxnSpPr/>
      </xdr:nvCxnSpPr>
      <xdr:spPr>
        <a:xfrm>
          <a:off x="3797300" y="6947263"/>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5806</xdr:rowOff>
    </xdr:from>
    <xdr:to>
      <xdr:col>15</xdr:col>
      <xdr:colOff>101600</xdr:colOff>
      <xdr:row>40</xdr:row>
      <xdr:rowOff>107406</xdr:rowOff>
    </xdr:to>
    <xdr:sp macro="" textlink="">
      <xdr:nvSpPr>
        <xdr:cNvPr id="78" name="楕円 77">
          <a:extLst>
            <a:ext uri="{FF2B5EF4-FFF2-40B4-BE49-F238E27FC236}">
              <a16:creationId xmlns:a16="http://schemas.microsoft.com/office/drawing/2014/main" id="{E34E15CC-45CB-43D9-943F-D4E40194E5EA}"/>
            </a:ext>
          </a:extLst>
        </xdr:cNvPr>
        <xdr:cNvSpPr/>
      </xdr:nvSpPr>
      <xdr:spPr>
        <a:xfrm>
          <a:off x="2857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56606</xdr:rowOff>
    </xdr:from>
    <xdr:to>
      <xdr:col>19</xdr:col>
      <xdr:colOff>177800</xdr:colOff>
      <xdr:row>40</xdr:row>
      <xdr:rowOff>89263</xdr:rowOff>
    </xdr:to>
    <xdr:cxnSp macro="">
      <xdr:nvCxnSpPr>
        <xdr:cNvPr id="79" name="直線コネクタ 78">
          <a:extLst>
            <a:ext uri="{FF2B5EF4-FFF2-40B4-BE49-F238E27FC236}">
              <a16:creationId xmlns:a16="http://schemas.microsoft.com/office/drawing/2014/main" id="{AEAF73AD-BC29-40F9-8B8E-BBA76AF6872E}"/>
            </a:ext>
          </a:extLst>
        </xdr:cNvPr>
        <xdr:cNvCxnSpPr/>
      </xdr:nvCxnSpPr>
      <xdr:spPr>
        <a:xfrm>
          <a:off x="2908300" y="69146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147865</xdr:rowOff>
    </xdr:from>
    <xdr:to>
      <xdr:col>10</xdr:col>
      <xdr:colOff>165100</xdr:colOff>
      <xdr:row>40</xdr:row>
      <xdr:rowOff>78015</xdr:rowOff>
    </xdr:to>
    <xdr:sp macro="" textlink="">
      <xdr:nvSpPr>
        <xdr:cNvPr id="80" name="楕円 79">
          <a:extLst>
            <a:ext uri="{FF2B5EF4-FFF2-40B4-BE49-F238E27FC236}">
              <a16:creationId xmlns:a16="http://schemas.microsoft.com/office/drawing/2014/main" id="{1B59BEB7-8C3A-4A33-8699-6D08D19795EC}"/>
            </a:ext>
          </a:extLst>
        </xdr:cNvPr>
        <xdr:cNvSpPr/>
      </xdr:nvSpPr>
      <xdr:spPr>
        <a:xfrm>
          <a:off x="1968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27215</xdr:rowOff>
    </xdr:from>
    <xdr:to>
      <xdr:col>15</xdr:col>
      <xdr:colOff>50800</xdr:colOff>
      <xdr:row>40</xdr:row>
      <xdr:rowOff>56606</xdr:rowOff>
    </xdr:to>
    <xdr:cxnSp macro="">
      <xdr:nvCxnSpPr>
        <xdr:cNvPr id="81" name="直線コネクタ 80">
          <a:extLst>
            <a:ext uri="{FF2B5EF4-FFF2-40B4-BE49-F238E27FC236}">
              <a16:creationId xmlns:a16="http://schemas.microsoft.com/office/drawing/2014/main" id="{03E07D54-4C8F-4687-AA3B-68308FCD6D61}"/>
            </a:ext>
          </a:extLst>
        </xdr:cNvPr>
        <xdr:cNvCxnSpPr/>
      </xdr:nvCxnSpPr>
      <xdr:spPr>
        <a:xfrm>
          <a:off x="2019300" y="68852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id="{5097B93D-6FC2-4141-9C17-D9A6A3054A50}"/>
            </a:ext>
          </a:extLst>
        </xdr:cNvPr>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27215</xdr:rowOff>
    </xdr:to>
    <xdr:cxnSp macro="">
      <xdr:nvCxnSpPr>
        <xdr:cNvPr id="83" name="直線コネクタ 82">
          <a:extLst>
            <a:ext uri="{FF2B5EF4-FFF2-40B4-BE49-F238E27FC236}">
              <a16:creationId xmlns:a16="http://schemas.microsoft.com/office/drawing/2014/main" id="{90C7CEB2-F404-440D-B7FC-E7207015DFA3}"/>
            </a:ext>
          </a:extLst>
        </xdr:cNvPr>
        <xdr:cNvCxnSpPr/>
      </xdr:nvCxnSpPr>
      <xdr:spPr>
        <a:xfrm>
          <a:off x="1130300" y="6868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3A57FC26-F251-4C11-8543-B1F5EE1BE7CD}"/>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8910110D-7B19-46F3-AA7F-1C5E3292CB59}"/>
            </a:ext>
          </a:extLst>
        </xdr:cNvPr>
        <xdr:cNvSpPr txBox="1"/>
      </xdr:nvSpPr>
      <xdr:spPr>
        <a:xfrm>
          <a:off x="2705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61925AE5-3D61-4B2C-9EB2-BAD8C0C57640}"/>
            </a:ext>
          </a:extLst>
        </xdr:cNvPr>
        <xdr:cNvSpPr txBox="1"/>
      </xdr:nvSpPr>
      <xdr:spPr>
        <a:xfrm>
          <a:off x="1816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7" name="n_4aveValue【図書館】&#10;有形固定資産減価償却率">
          <a:extLst>
            <a:ext uri="{FF2B5EF4-FFF2-40B4-BE49-F238E27FC236}">
              <a16:creationId xmlns:a16="http://schemas.microsoft.com/office/drawing/2014/main" id="{BB1D2C5A-F386-4734-BC4F-8E6938BE8023}"/>
            </a:ext>
          </a:extLst>
        </xdr:cNvPr>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131190</xdr:rowOff>
    </xdr:from>
    <xdr:ext cx="405111" cy="259045"/>
    <xdr:sp macro="" textlink="">
      <xdr:nvSpPr>
        <xdr:cNvPr id="88" name="n_1mainValue【図書館】&#10;有形固定資産減価償却率">
          <a:extLst>
            <a:ext uri="{FF2B5EF4-FFF2-40B4-BE49-F238E27FC236}">
              <a16:creationId xmlns:a16="http://schemas.microsoft.com/office/drawing/2014/main" id="{83E3E55F-E519-45D3-896E-E38590F7FC22}"/>
            </a:ext>
          </a:extLst>
        </xdr:cNvPr>
        <xdr:cNvSpPr txBox="1"/>
      </xdr:nvSpPr>
      <xdr:spPr>
        <a:xfrm>
          <a:off x="35820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98533</xdr:rowOff>
    </xdr:from>
    <xdr:ext cx="405111" cy="259045"/>
    <xdr:sp macro="" textlink="">
      <xdr:nvSpPr>
        <xdr:cNvPr id="89" name="n_2mainValue【図書館】&#10;有形固定資産減価償却率">
          <a:extLst>
            <a:ext uri="{FF2B5EF4-FFF2-40B4-BE49-F238E27FC236}">
              <a16:creationId xmlns:a16="http://schemas.microsoft.com/office/drawing/2014/main" id="{66A4DFBB-6F3A-400B-B959-F77316B76879}"/>
            </a:ext>
          </a:extLst>
        </xdr:cNvPr>
        <xdr:cNvSpPr txBox="1"/>
      </xdr:nvSpPr>
      <xdr:spPr>
        <a:xfrm>
          <a:off x="2705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ED39E97F-A7F2-4C6A-9250-8450E5BC61D0}"/>
            </a:ext>
          </a:extLst>
        </xdr:cNvPr>
        <xdr:cNvSpPr txBox="1"/>
      </xdr:nvSpPr>
      <xdr:spPr>
        <a:xfrm>
          <a:off x="1816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BD2C649E-2423-4C79-B324-4421228A9013}"/>
            </a:ext>
          </a:extLst>
        </xdr:cNvPr>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5C8BA52-D898-41D7-BE50-A2EF581271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6292377-12D8-4F69-AB9E-EC1DAD9985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B2036EC-D21F-42BC-A01E-F92DB606A7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47ECEB-283C-4137-B471-ED9F85876F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FC0519D-C432-47A8-8B86-5DFE28001A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1DD8B96-7640-4AE8-908C-74BF6360E6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7C9E81F-FFE7-4E6D-AEA2-780BFC44B4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9C2F622-9553-4DED-A847-682594C3E9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F855AA8-2434-4776-BC13-545753AEEB3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9A138FA-8215-4CBF-8882-32EEE0C19A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D0613D2-A8A4-4D18-93C3-4B2B275914E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1E8E372-4756-475F-981D-3E49BB435E8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8AB407-7361-4331-8F4F-38E9A321AB1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2322AF6-CC5A-4BCC-A3E5-A0107A452A5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EDE4D47-EA28-43EF-B7D8-B68B861201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44B888D-268B-4E9E-A4B5-E3A5C9AE37B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9B4835C-C0EE-4AC2-B9F2-951C81CDE4C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2283738-E79F-4840-B681-109CE68CBEB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F251873-C2B6-4F0E-8865-9B7CE1FE23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C7319E4-79B5-48A5-834C-FC1D241F29B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E0471F9-C6B1-4031-B7B6-395CBBD3AB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3275B15-E25F-4C27-9CDD-DBFAC1A862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59C8080-E855-4746-9DAC-1267C32371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356FDE43-9B02-4147-9809-A72B9D145A47}"/>
            </a:ext>
          </a:extLst>
        </xdr:cNvPr>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DD370784-8168-4D1F-B9C9-0B8A57A8B8FF}"/>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58DAE87C-1813-4874-84C1-3C8FB4F3DB23}"/>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DBEBFBD9-97AC-4BE3-820B-3EDD0EAB6DCA}"/>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5219D4DC-599B-4740-ACC1-AFD6D85C0065}"/>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6A649B11-2A17-421F-94CB-FCC087C0CB61}"/>
            </a:ext>
          </a:extLst>
        </xdr:cNvPr>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910FD94D-7DD7-4EDE-B1F4-FC7C2896F07E}"/>
            </a:ext>
          </a:extLst>
        </xdr:cNvPr>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87B48379-624F-4A94-9A2B-2F4D33D0CB9D}"/>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F9109505-005C-4A39-8692-01C94E81B889}"/>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a:extLst>
            <a:ext uri="{FF2B5EF4-FFF2-40B4-BE49-F238E27FC236}">
              <a16:creationId xmlns:a16="http://schemas.microsoft.com/office/drawing/2014/main" id="{F4233212-CD18-4082-BA3C-E79E4965EA1B}"/>
            </a:ext>
          </a:extLst>
        </xdr:cNvPr>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3E2F230C-48A0-427D-9266-B40506E2B13A}"/>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CC0F7E-EADB-4CE3-B820-C9665EEC66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AFFFF1-4B7C-49CB-8FA2-CF05C35AC38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E1A131-F1CF-4580-8AEE-92FCCA6B88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A280473-9076-4E4F-9BBB-1D71A6DFF1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BACA89B-CB94-4AB7-9001-F458586DCEB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31" name="楕円 130">
          <a:extLst>
            <a:ext uri="{FF2B5EF4-FFF2-40B4-BE49-F238E27FC236}">
              <a16:creationId xmlns:a16="http://schemas.microsoft.com/office/drawing/2014/main" id="{0868229A-5AF8-4ACD-9918-C84F2B48A0D0}"/>
            </a:ext>
          </a:extLst>
        </xdr:cNvPr>
        <xdr:cNvSpPr/>
      </xdr:nvSpPr>
      <xdr:spPr>
        <a:xfrm>
          <a:off x="104267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1F951E97-D540-4BFC-9078-0C814B796E02}"/>
            </a:ext>
          </a:extLst>
        </xdr:cNvPr>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33" name="楕円 132">
          <a:extLst>
            <a:ext uri="{FF2B5EF4-FFF2-40B4-BE49-F238E27FC236}">
              <a16:creationId xmlns:a16="http://schemas.microsoft.com/office/drawing/2014/main" id="{F97F3E96-2632-45DC-8596-73B60423CB5B}"/>
            </a:ext>
          </a:extLst>
        </xdr:cNvPr>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34" name="直線コネクタ 133">
          <a:extLst>
            <a:ext uri="{FF2B5EF4-FFF2-40B4-BE49-F238E27FC236}">
              <a16:creationId xmlns:a16="http://schemas.microsoft.com/office/drawing/2014/main" id="{C8FB7082-FC0E-4D0F-BC8E-086881C90B67}"/>
            </a:ext>
          </a:extLst>
        </xdr:cNvPr>
        <xdr:cNvCxnSpPr/>
      </xdr:nvCxnSpPr>
      <xdr:spPr>
        <a:xfrm>
          <a:off x="9639300" y="684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5" name="楕円 134">
          <a:extLst>
            <a:ext uri="{FF2B5EF4-FFF2-40B4-BE49-F238E27FC236}">
              <a16:creationId xmlns:a16="http://schemas.microsoft.com/office/drawing/2014/main" id="{FA808B13-409A-4F80-88B2-AE4EEDB48C12}"/>
            </a:ext>
          </a:extLst>
        </xdr:cNvPr>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40</xdr:row>
      <xdr:rowOff>0</xdr:rowOff>
    </xdr:to>
    <xdr:cxnSp macro="">
      <xdr:nvCxnSpPr>
        <xdr:cNvPr id="136" name="直線コネクタ 135">
          <a:extLst>
            <a:ext uri="{FF2B5EF4-FFF2-40B4-BE49-F238E27FC236}">
              <a16:creationId xmlns:a16="http://schemas.microsoft.com/office/drawing/2014/main" id="{3BB66B71-7435-4489-966E-EFF8244A9334}"/>
            </a:ext>
          </a:extLst>
        </xdr:cNvPr>
        <xdr:cNvCxnSpPr/>
      </xdr:nvCxnSpPr>
      <xdr:spPr>
        <a:xfrm flipV="1">
          <a:off x="8750300" y="684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7" name="楕円 136">
          <a:extLst>
            <a:ext uri="{FF2B5EF4-FFF2-40B4-BE49-F238E27FC236}">
              <a16:creationId xmlns:a16="http://schemas.microsoft.com/office/drawing/2014/main" id="{146BCBC5-1295-4791-99CC-28AEEC037017}"/>
            </a:ext>
          </a:extLst>
        </xdr:cNvPr>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12700</xdr:rowOff>
    </xdr:to>
    <xdr:cxnSp macro="">
      <xdr:nvCxnSpPr>
        <xdr:cNvPr id="138" name="直線コネクタ 137">
          <a:extLst>
            <a:ext uri="{FF2B5EF4-FFF2-40B4-BE49-F238E27FC236}">
              <a16:creationId xmlns:a16="http://schemas.microsoft.com/office/drawing/2014/main" id="{2CF84444-4880-4D99-A471-BEE78BE18209}"/>
            </a:ext>
          </a:extLst>
        </xdr:cNvPr>
        <xdr:cNvCxnSpPr/>
      </xdr:nvCxnSpPr>
      <xdr:spPr>
        <a:xfrm flipV="1">
          <a:off x="7861300" y="685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9" name="楕円 138">
          <a:extLst>
            <a:ext uri="{FF2B5EF4-FFF2-40B4-BE49-F238E27FC236}">
              <a16:creationId xmlns:a16="http://schemas.microsoft.com/office/drawing/2014/main" id="{3CD6B28B-A42F-4612-92F7-7F038C283F0F}"/>
            </a:ext>
          </a:extLst>
        </xdr:cNvPr>
        <xdr:cNvSpPr/>
      </xdr:nvSpPr>
      <xdr:spPr>
        <a:xfrm>
          <a:off x="6921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12700</xdr:rowOff>
    </xdr:to>
    <xdr:cxnSp macro="">
      <xdr:nvCxnSpPr>
        <xdr:cNvPr id="140" name="直線コネクタ 139">
          <a:extLst>
            <a:ext uri="{FF2B5EF4-FFF2-40B4-BE49-F238E27FC236}">
              <a16:creationId xmlns:a16="http://schemas.microsoft.com/office/drawing/2014/main" id="{9630D4CB-57FD-4DBE-9A13-1861691E6456}"/>
            </a:ext>
          </a:extLst>
        </xdr:cNvPr>
        <xdr:cNvCxnSpPr/>
      </xdr:nvCxnSpPr>
      <xdr:spPr>
        <a:xfrm>
          <a:off x="6972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41" name="n_1aveValue【図書館】&#10;一人当たり面積">
          <a:extLst>
            <a:ext uri="{FF2B5EF4-FFF2-40B4-BE49-F238E27FC236}">
              <a16:creationId xmlns:a16="http://schemas.microsoft.com/office/drawing/2014/main" id="{04714F3F-2DAB-4CAF-8984-200F5179079E}"/>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a16="http://schemas.microsoft.com/office/drawing/2014/main" id="{FE3ACACC-D787-4512-8F8A-74249DE9E071}"/>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3" name="n_3aveValue【図書館】&#10;一人当たり面積">
          <a:extLst>
            <a:ext uri="{FF2B5EF4-FFF2-40B4-BE49-F238E27FC236}">
              <a16:creationId xmlns:a16="http://schemas.microsoft.com/office/drawing/2014/main" id="{F86484F0-3B38-4DA5-8B4B-8B6DB53F51D0}"/>
            </a:ext>
          </a:extLst>
        </xdr:cNvPr>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a16="http://schemas.microsoft.com/office/drawing/2014/main" id="{E054A1F3-0AAC-47F9-B517-7AD7C170475B}"/>
            </a:ext>
          </a:extLst>
        </xdr:cNvPr>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45" name="n_1mainValue【図書館】&#10;一人当たり面積">
          <a:extLst>
            <a:ext uri="{FF2B5EF4-FFF2-40B4-BE49-F238E27FC236}">
              <a16:creationId xmlns:a16="http://schemas.microsoft.com/office/drawing/2014/main" id="{5F6F8F79-2AE9-49C3-A9D1-7CA3DF55CB0F}"/>
            </a:ext>
          </a:extLst>
        </xdr:cNvPr>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6" name="n_2mainValue【図書館】&#10;一人当たり面積">
          <a:extLst>
            <a:ext uri="{FF2B5EF4-FFF2-40B4-BE49-F238E27FC236}">
              <a16:creationId xmlns:a16="http://schemas.microsoft.com/office/drawing/2014/main" id="{1241C0AE-FEE1-49F9-90E5-D33F41F4EEB9}"/>
            </a:ext>
          </a:extLst>
        </xdr:cNvPr>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7" name="n_3mainValue【図書館】&#10;一人当たり面積">
          <a:extLst>
            <a:ext uri="{FF2B5EF4-FFF2-40B4-BE49-F238E27FC236}">
              <a16:creationId xmlns:a16="http://schemas.microsoft.com/office/drawing/2014/main" id="{9B741DB0-385D-44B7-B4EC-F2994684FE1B}"/>
            </a:ext>
          </a:extLst>
        </xdr:cNvPr>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54627</xdr:rowOff>
    </xdr:from>
    <xdr:ext cx="469744" cy="259045"/>
    <xdr:sp macro="" textlink="">
      <xdr:nvSpPr>
        <xdr:cNvPr id="148" name="n_4mainValue【図書館】&#10;一人当たり面積">
          <a:extLst>
            <a:ext uri="{FF2B5EF4-FFF2-40B4-BE49-F238E27FC236}">
              <a16:creationId xmlns:a16="http://schemas.microsoft.com/office/drawing/2014/main" id="{59B2CD2D-BA56-4E5B-9326-3A13A453B850}"/>
            </a:ext>
          </a:extLst>
        </xdr:cNvPr>
        <xdr:cNvSpPr txBox="1"/>
      </xdr:nvSpPr>
      <xdr:spPr>
        <a:xfrm>
          <a:off x="6737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C8C0EE4-3D6F-428D-810D-44D7503AC1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98B2A59-5F52-4BB9-9972-C4F97EF026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494141A-38E0-472E-ABC5-EB86BB523C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3B7BBF0-354E-48A7-ACBC-B528BD9C9D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2C272AC-A70F-481A-AC28-771D3ABEC1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0D86ADF-09D7-414F-913A-798FF8E276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0DBD369-322F-413D-A7B1-1599B344E9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09895CC-ABC4-4C1A-B939-1F5174B744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7A2BB10-BE10-4654-801F-BEF8628BF4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1903C7A-6DAF-45E3-841D-6C647CA461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185CBB4-F1D7-448C-94CF-BF38033292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F913A6D-2C1B-49B4-91AD-31A79664B84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215829E-407C-4212-9B58-DA7181DD664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09F6FE6-B18F-4D52-9613-3CE80AC654B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6ED75B2-E7CA-46F7-8125-74386F3260F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AFF11D9-8701-469D-A508-29C8137730B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CD6C0BBF-C11E-40C9-9485-2197DB894BA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DD15C83-DB74-411F-A895-9A5E43EFD2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851A67F8-4AF3-4892-B3F1-E9EF34FC95F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DB1DD36-32E3-40E1-96EF-FDF1BE17D03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0B63724-9972-4B04-A8DF-8EBAFEAABB6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5FB612F-F527-4F6F-8F3A-2338735B732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D6FA2E16-52D6-4525-9646-08873E17AFA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B3746BC-5CFB-4AEC-8F16-53711D5609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7862ABB-6A96-47E8-A5C7-D8B041BA19BB}"/>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87533517-37A9-41D7-8B34-677E84DAF4C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95CF13B-EC38-40F6-BBBB-2EAE66B20DC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D8D925D9-7506-4EF7-89FE-5C76CE6D2B26}"/>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2D5C4CF1-7686-4A60-8104-E531DE474E17}"/>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B4F2494-2810-438D-B49B-07CF136C7020}"/>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278716DD-3850-417B-8F71-8584173501FF}"/>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4493F7FF-44B5-4179-9B23-B3FC32E6D003}"/>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a:extLst>
            <a:ext uri="{FF2B5EF4-FFF2-40B4-BE49-F238E27FC236}">
              <a16:creationId xmlns:a16="http://schemas.microsoft.com/office/drawing/2014/main" id="{8F1C05D0-595D-4E41-9096-8E57F740A200}"/>
            </a:ext>
          </a:extLst>
        </xdr:cNvPr>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FB7E5BFA-6939-4248-B894-AD31417F4EF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AFC8CEC5-5C6D-4332-9B9B-3D74C9B28BA3}"/>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E6C4021-1C4B-4CB6-B97D-E3148137F1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8549B9-2F45-4AAA-B9EA-2790EB7277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01EF01-A72B-43AD-B77C-11C75DFC08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5E1019-F7CE-4CD4-99FF-D04F9D8E1E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9F1D4D9-0465-4149-B0C2-17D383DBD9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189" name="楕円 188">
          <a:extLst>
            <a:ext uri="{FF2B5EF4-FFF2-40B4-BE49-F238E27FC236}">
              <a16:creationId xmlns:a16="http://schemas.microsoft.com/office/drawing/2014/main" id="{68A47EB5-49D9-4E1C-AFC9-14193A631320}"/>
            </a:ext>
          </a:extLst>
        </xdr:cNvPr>
        <xdr:cNvSpPr/>
      </xdr:nvSpPr>
      <xdr:spPr>
        <a:xfrm>
          <a:off x="4584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67327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AB85AF4-88FF-42F9-BE35-EFB660090FF5}"/>
            </a:ext>
          </a:extLst>
        </xdr:cNvPr>
        <xdr:cNvSpPr txBox="1"/>
      </xdr:nvSpPr>
      <xdr:spPr>
        <a:xfrm>
          <a:off x="4673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91" name="楕円 190">
          <a:extLst>
            <a:ext uri="{FF2B5EF4-FFF2-40B4-BE49-F238E27FC236}">
              <a16:creationId xmlns:a16="http://schemas.microsoft.com/office/drawing/2014/main" id="{7B726E64-F63F-4ADD-8662-62AA528C0166}"/>
            </a:ext>
          </a:extLst>
        </xdr:cNvPr>
        <xdr:cNvSpPr/>
      </xdr:nvSpPr>
      <xdr:spPr>
        <a:xfrm>
          <a:off x="3746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95250</xdr:rowOff>
    </xdr:from>
    <xdr:to>
      <xdr:col>24</xdr:col>
      <xdr:colOff>63500</xdr:colOff>
      <xdr:row>59</xdr:row>
      <xdr:rowOff>127635</xdr:rowOff>
    </xdr:to>
    <xdr:cxnSp macro="">
      <xdr:nvCxnSpPr>
        <xdr:cNvPr id="192" name="直線コネクタ 191">
          <a:extLst>
            <a:ext uri="{FF2B5EF4-FFF2-40B4-BE49-F238E27FC236}">
              <a16:creationId xmlns:a16="http://schemas.microsoft.com/office/drawing/2014/main" id="{D2A31023-73FE-456F-9E11-818C09E52B82}"/>
            </a:ext>
          </a:extLst>
        </xdr:cNvPr>
        <xdr:cNvCxnSpPr/>
      </xdr:nvCxnSpPr>
      <xdr:spPr>
        <a:xfrm flipV="1">
          <a:off x="3797300" y="102108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46355</xdr:rowOff>
    </xdr:from>
    <xdr:to>
      <xdr:col>15</xdr:col>
      <xdr:colOff>101600</xdr:colOff>
      <xdr:row>59</xdr:row>
      <xdr:rowOff>147955</xdr:rowOff>
    </xdr:to>
    <xdr:sp macro="" textlink="">
      <xdr:nvSpPr>
        <xdr:cNvPr id="193" name="楕円 192">
          <a:extLst>
            <a:ext uri="{FF2B5EF4-FFF2-40B4-BE49-F238E27FC236}">
              <a16:creationId xmlns:a16="http://schemas.microsoft.com/office/drawing/2014/main" id="{45C3455C-6277-402F-9B5E-8E3C6A8821EE}"/>
            </a:ext>
          </a:extLst>
        </xdr:cNvPr>
        <xdr:cNvSpPr/>
      </xdr:nvSpPr>
      <xdr:spPr>
        <a:xfrm>
          <a:off x="2857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97155</xdr:rowOff>
    </xdr:from>
    <xdr:to>
      <xdr:col>19</xdr:col>
      <xdr:colOff>177800</xdr:colOff>
      <xdr:row>59</xdr:row>
      <xdr:rowOff>127635</xdr:rowOff>
    </xdr:to>
    <xdr:cxnSp macro="">
      <xdr:nvCxnSpPr>
        <xdr:cNvPr id="194" name="直線コネクタ 193">
          <a:extLst>
            <a:ext uri="{FF2B5EF4-FFF2-40B4-BE49-F238E27FC236}">
              <a16:creationId xmlns:a16="http://schemas.microsoft.com/office/drawing/2014/main" id="{871EB3B6-67C6-4B4E-9E84-571C78E30671}"/>
            </a:ext>
          </a:extLst>
        </xdr:cNvPr>
        <xdr:cNvCxnSpPr/>
      </xdr:nvCxnSpPr>
      <xdr:spPr>
        <a:xfrm>
          <a:off x="2908300" y="10212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95" name="楕円 194">
          <a:extLst>
            <a:ext uri="{FF2B5EF4-FFF2-40B4-BE49-F238E27FC236}">
              <a16:creationId xmlns:a16="http://schemas.microsoft.com/office/drawing/2014/main" id="{CEF769E2-CC4B-4DA2-91D9-57F4753E4773}"/>
            </a:ext>
          </a:extLst>
        </xdr:cNvPr>
        <xdr:cNvSpPr/>
      </xdr:nvSpPr>
      <xdr:spPr>
        <a:xfrm>
          <a:off x="1968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74295</xdr:rowOff>
    </xdr:from>
    <xdr:to>
      <xdr:col>15</xdr:col>
      <xdr:colOff>50800</xdr:colOff>
      <xdr:row>59</xdr:row>
      <xdr:rowOff>97155</xdr:rowOff>
    </xdr:to>
    <xdr:cxnSp macro="">
      <xdr:nvCxnSpPr>
        <xdr:cNvPr id="196" name="直線コネクタ 195">
          <a:extLst>
            <a:ext uri="{FF2B5EF4-FFF2-40B4-BE49-F238E27FC236}">
              <a16:creationId xmlns:a16="http://schemas.microsoft.com/office/drawing/2014/main" id="{C8B0BF09-91F5-47FB-9CA5-69E9FE9ABA4D}"/>
            </a:ext>
          </a:extLst>
        </xdr:cNvPr>
        <xdr:cNvCxnSpPr/>
      </xdr:nvCxnSpPr>
      <xdr:spPr>
        <a:xfrm>
          <a:off x="2019300" y="10189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154940</xdr:rowOff>
    </xdr:from>
    <xdr:to>
      <xdr:col>6</xdr:col>
      <xdr:colOff>38100</xdr:colOff>
      <xdr:row>59</xdr:row>
      <xdr:rowOff>85090</xdr:rowOff>
    </xdr:to>
    <xdr:sp macro="" textlink="">
      <xdr:nvSpPr>
        <xdr:cNvPr id="197" name="楕円 196">
          <a:extLst>
            <a:ext uri="{FF2B5EF4-FFF2-40B4-BE49-F238E27FC236}">
              <a16:creationId xmlns:a16="http://schemas.microsoft.com/office/drawing/2014/main" id="{34E23568-3F82-4E53-BC41-FFBF37342626}"/>
            </a:ext>
          </a:extLst>
        </xdr:cNvPr>
        <xdr:cNvSpPr/>
      </xdr:nvSpPr>
      <xdr:spPr>
        <a:xfrm>
          <a:off x="1079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34290</xdr:rowOff>
    </xdr:from>
    <xdr:to>
      <xdr:col>10</xdr:col>
      <xdr:colOff>114300</xdr:colOff>
      <xdr:row>59</xdr:row>
      <xdr:rowOff>74295</xdr:rowOff>
    </xdr:to>
    <xdr:cxnSp macro="">
      <xdr:nvCxnSpPr>
        <xdr:cNvPr id="198" name="直線コネクタ 197">
          <a:extLst>
            <a:ext uri="{FF2B5EF4-FFF2-40B4-BE49-F238E27FC236}">
              <a16:creationId xmlns:a16="http://schemas.microsoft.com/office/drawing/2014/main" id="{231258F6-AAF2-4073-B231-5590D1D0A776}"/>
            </a:ext>
          </a:extLst>
        </xdr:cNvPr>
        <xdr:cNvCxnSpPr/>
      </xdr:nvCxnSpPr>
      <xdr:spPr>
        <a:xfrm>
          <a:off x="1130300" y="101498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199" name="n_1aveValue【体育館・プール】&#10;有形固定資産減価償却率">
          <a:extLst>
            <a:ext uri="{FF2B5EF4-FFF2-40B4-BE49-F238E27FC236}">
              <a16:creationId xmlns:a16="http://schemas.microsoft.com/office/drawing/2014/main" id="{04D5F966-67BA-4D7A-B353-A79D0C6C2F9B}"/>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200" name="n_2aveValue【体育館・プール】&#10;有形固定資産減価償却率">
          <a:extLst>
            <a:ext uri="{FF2B5EF4-FFF2-40B4-BE49-F238E27FC236}">
              <a16:creationId xmlns:a16="http://schemas.microsoft.com/office/drawing/2014/main" id="{2FC96008-AFA2-4EA9-93E8-6F778CDD3EF4}"/>
            </a:ext>
          </a:extLst>
        </xdr:cNvPr>
        <xdr:cNvSpPr txBox="1"/>
      </xdr:nvSpPr>
      <xdr:spPr>
        <a:xfrm>
          <a:off x="2705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7B625D35-B51F-4B9B-AA3C-283160B4502A}"/>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3C2B9A49-E28A-48AC-B7DF-C871C7E8CE42}"/>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203" name="n_1mainValue【体育館・プール】&#10;有形固定資産減価償却率">
          <a:extLst>
            <a:ext uri="{FF2B5EF4-FFF2-40B4-BE49-F238E27FC236}">
              <a16:creationId xmlns:a16="http://schemas.microsoft.com/office/drawing/2014/main" id="{6C62B311-C020-46AB-ABED-7FA53AEDC76B}"/>
            </a:ext>
          </a:extLst>
        </xdr:cNvPr>
        <xdr:cNvSpPr txBox="1"/>
      </xdr:nvSpPr>
      <xdr:spPr>
        <a:xfrm>
          <a:off x="3582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164482</xdr:rowOff>
    </xdr:from>
    <xdr:ext cx="405111" cy="259045"/>
    <xdr:sp macro="" textlink="">
      <xdr:nvSpPr>
        <xdr:cNvPr id="204" name="n_2mainValue【体育館・プール】&#10;有形固定資産減価償却率">
          <a:extLst>
            <a:ext uri="{FF2B5EF4-FFF2-40B4-BE49-F238E27FC236}">
              <a16:creationId xmlns:a16="http://schemas.microsoft.com/office/drawing/2014/main" id="{D3E059CB-0ECC-4E88-9CC4-B30C77BD1A58}"/>
            </a:ext>
          </a:extLst>
        </xdr:cNvPr>
        <xdr:cNvSpPr txBox="1"/>
      </xdr:nvSpPr>
      <xdr:spPr>
        <a:xfrm>
          <a:off x="2705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141622</xdr:rowOff>
    </xdr:from>
    <xdr:ext cx="405111" cy="259045"/>
    <xdr:sp macro="" textlink="">
      <xdr:nvSpPr>
        <xdr:cNvPr id="205" name="n_3mainValue【体育館・プール】&#10;有形固定資産減価償却率">
          <a:extLst>
            <a:ext uri="{FF2B5EF4-FFF2-40B4-BE49-F238E27FC236}">
              <a16:creationId xmlns:a16="http://schemas.microsoft.com/office/drawing/2014/main" id="{27AE5CB1-7D20-4017-BA7C-27DC597F43F4}"/>
            </a:ext>
          </a:extLst>
        </xdr:cNvPr>
        <xdr:cNvSpPr txBox="1"/>
      </xdr:nvSpPr>
      <xdr:spPr>
        <a:xfrm>
          <a:off x="1816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101617</xdr:rowOff>
    </xdr:from>
    <xdr:ext cx="405111" cy="259045"/>
    <xdr:sp macro="" textlink="">
      <xdr:nvSpPr>
        <xdr:cNvPr id="206" name="n_4mainValue【体育館・プール】&#10;有形固定資産減価償却率">
          <a:extLst>
            <a:ext uri="{FF2B5EF4-FFF2-40B4-BE49-F238E27FC236}">
              <a16:creationId xmlns:a16="http://schemas.microsoft.com/office/drawing/2014/main" id="{C9225969-8018-4307-B552-3019F629457F}"/>
            </a:ext>
          </a:extLst>
        </xdr:cNvPr>
        <xdr:cNvSpPr txBox="1"/>
      </xdr:nvSpPr>
      <xdr:spPr>
        <a:xfrm>
          <a:off x="927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574E0F2-A92C-4D8E-B2B8-772A42E8F7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57C8907-2FF6-4F59-8627-6D5B8987C9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BF6F261-DF21-4F13-BBC1-5B43F2750D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1169304-44CF-44B5-862F-F55A348FE7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C37E2DB-9C29-4311-97B3-4A102E56FC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8F9CA3B-12B5-4B13-832F-627FEA59DA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3D68C79-4041-4D2F-B75B-61BAF0290A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A0AA7FE-2961-45A4-B030-033F36DFD3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91CF02C-4BF4-41F9-BBF4-4E5002766E3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52C772D-C93C-4DDF-BCE8-4980DFBF55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FAD74C4-D4B8-4C6F-8236-5E7035E21F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5999F9A6-CC3C-498F-B079-A8C7B2C9E21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D36BD4F-96B6-4EE7-8AC4-A90130B93A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17F4983-9919-4090-B690-EF0D21F74C0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3B27D96-ADE4-448A-9EBC-6C5330B8A6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6C278E87-F49A-43A3-B88F-2BA257D0F78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08F31A5-28FC-4D2A-A7E9-7EF6BCE1BE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4DFAEFB0-4ADC-41CD-9127-DEDB2061755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0C43A11-A930-4330-820F-97A680352E6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E0CCF36F-3281-42FE-8776-1285F2244B9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4863103-3EFB-4113-9B76-A0AA3EE341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E3374F4-E34A-456D-A744-2F1B4618F85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63550B8-F549-464F-9F1D-8DD9F0CC07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FC524956-912B-400F-9244-D28BF24361C2}"/>
            </a:ext>
          </a:extLst>
        </xdr:cNvPr>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4D4E8065-4D21-4AC7-A603-8B8765732344}"/>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D8ED2F3E-56E5-48ED-A05D-92BC1FEA924B}"/>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BCCE0F8A-8A52-49A2-B3F8-B5D7FE1EFA59}"/>
            </a:ext>
          </a:extLst>
        </xdr:cNvPr>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F1D8E03F-56E2-4CEA-AE09-3F88BBF57963}"/>
            </a:ext>
          </a:extLst>
        </xdr:cNvPr>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235" name="【体育館・プール】&#10;一人当たり面積平均値テキスト">
          <a:extLst>
            <a:ext uri="{FF2B5EF4-FFF2-40B4-BE49-F238E27FC236}">
              <a16:creationId xmlns:a16="http://schemas.microsoft.com/office/drawing/2014/main" id="{F1CEF92A-FE0A-49AB-8B63-E99C7B6E1690}"/>
            </a:ext>
          </a:extLst>
        </xdr:cNvPr>
        <xdr:cNvSpPr txBox="1"/>
      </xdr:nvSpPr>
      <xdr:spPr>
        <a:xfrm>
          <a:off x="10515600" y="1062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9928E37A-7BA7-4272-B20E-DADE7036654C}"/>
            </a:ext>
          </a:extLst>
        </xdr:cNvPr>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7070B822-DCD5-42FC-80A1-B64640F3A3C4}"/>
            </a:ext>
          </a:extLst>
        </xdr:cNvPr>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a:extLst>
            <a:ext uri="{FF2B5EF4-FFF2-40B4-BE49-F238E27FC236}">
              <a16:creationId xmlns:a16="http://schemas.microsoft.com/office/drawing/2014/main" id="{8F403124-229B-45C4-9876-24ED49776819}"/>
            </a:ext>
          </a:extLst>
        </xdr:cNvPr>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a:extLst>
            <a:ext uri="{FF2B5EF4-FFF2-40B4-BE49-F238E27FC236}">
              <a16:creationId xmlns:a16="http://schemas.microsoft.com/office/drawing/2014/main" id="{0688E42C-4AB2-4885-B03E-A0146AF450D5}"/>
            </a:ext>
          </a:extLst>
        </xdr:cNvPr>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a:extLst>
            <a:ext uri="{FF2B5EF4-FFF2-40B4-BE49-F238E27FC236}">
              <a16:creationId xmlns:a16="http://schemas.microsoft.com/office/drawing/2014/main" id="{39F533CE-D6AE-464F-B2D8-04C3C17B59B5}"/>
            </a:ext>
          </a:extLst>
        </xdr:cNvPr>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9AF0F5-2201-4B08-9318-0299035CFE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27758CF-3553-48FB-B409-C50EE1AE16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356088-BADA-4E41-AB6D-F5C21CF5F6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D1496AB-2C63-4A74-9100-8F50B7E40C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373481C-B5B6-411C-BFA6-C5DA963AE9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2540</xdr:rowOff>
    </xdr:from>
    <xdr:to>
      <xdr:col>55</xdr:col>
      <xdr:colOff>50800</xdr:colOff>
      <xdr:row>58</xdr:row>
      <xdr:rowOff>104140</xdr:rowOff>
    </xdr:to>
    <xdr:sp macro="" textlink="">
      <xdr:nvSpPr>
        <xdr:cNvPr id="246" name="楕円 245">
          <a:extLst>
            <a:ext uri="{FF2B5EF4-FFF2-40B4-BE49-F238E27FC236}">
              <a16:creationId xmlns:a16="http://schemas.microsoft.com/office/drawing/2014/main" id="{1176C0D0-8883-4E1D-9FEF-D0D271B9E184}"/>
            </a:ext>
          </a:extLst>
        </xdr:cNvPr>
        <xdr:cNvSpPr/>
      </xdr:nvSpPr>
      <xdr:spPr>
        <a:xfrm>
          <a:off x="10426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25417</xdr:rowOff>
    </xdr:from>
    <xdr:ext cx="469744" cy="259045"/>
    <xdr:sp macro="" textlink="">
      <xdr:nvSpPr>
        <xdr:cNvPr id="247" name="【体育館・プール】&#10;一人当たり面積該当値テキスト">
          <a:extLst>
            <a:ext uri="{FF2B5EF4-FFF2-40B4-BE49-F238E27FC236}">
              <a16:creationId xmlns:a16="http://schemas.microsoft.com/office/drawing/2014/main" id="{FAB54627-564B-4446-A24C-7D176226092E}"/>
            </a:ext>
          </a:extLst>
        </xdr:cNvPr>
        <xdr:cNvSpPr txBox="1"/>
      </xdr:nvSpPr>
      <xdr:spPr>
        <a:xfrm>
          <a:off x="10515600"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26670</xdr:rowOff>
    </xdr:from>
    <xdr:to>
      <xdr:col>50</xdr:col>
      <xdr:colOff>165100</xdr:colOff>
      <xdr:row>58</xdr:row>
      <xdr:rowOff>128270</xdr:rowOff>
    </xdr:to>
    <xdr:sp macro="" textlink="">
      <xdr:nvSpPr>
        <xdr:cNvPr id="248" name="楕円 247">
          <a:extLst>
            <a:ext uri="{FF2B5EF4-FFF2-40B4-BE49-F238E27FC236}">
              <a16:creationId xmlns:a16="http://schemas.microsoft.com/office/drawing/2014/main" id="{E0C1121B-EB95-4BC6-8A0C-BAE0CEFFAB80}"/>
            </a:ext>
          </a:extLst>
        </xdr:cNvPr>
        <xdr:cNvSpPr/>
      </xdr:nvSpPr>
      <xdr:spPr>
        <a:xfrm>
          <a:off x="9588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53340</xdr:rowOff>
    </xdr:from>
    <xdr:to>
      <xdr:col>55</xdr:col>
      <xdr:colOff>0</xdr:colOff>
      <xdr:row>58</xdr:row>
      <xdr:rowOff>77470</xdr:rowOff>
    </xdr:to>
    <xdr:cxnSp macro="">
      <xdr:nvCxnSpPr>
        <xdr:cNvPr id="249" name="直線コネクタ 248">
          <a:extLst>
            <a:ext uri="{FF2B5EF4-FFF2-40B4-BE49-F238E27FC236}">
              <a16:creationId xmlns:a16="http://schemas.microsoft.com/office/drawing/2014/main" id="{13E49AF1-30FE-48C6-87A4-DE2DF88588DB}"/>
            </a:ext>
          </a:extLst>
        </xdr:cNvPr>
        <xdr:cNvCxnSpPr/>
      </xdr:nvCxnSpPr>
      <xdr:spPr>
        <a:xfrm flipV="1">
          <a:off x="9639300" y="99974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48260</xdr:rowOff>
    </xdr:from>
    <xdr:to>
      <xdr:col>46</xdr:col>
      <xdr:colOff>38100</xdr:colOff>
      <xdr:row>58</xdr:row>
      <xdr:rowOff>149860</xdr:rowOff>
    </xdr:to>
    <xdr:sp macro="" textlink="">
      <xdr:nvSpPr>
        <xdr:cNvPr id="250" name="楕円 249">
          <a:extLst>
            <a:ext uri="{FF2B5EF4-FFF2-40B4-BE49-F238E27FC236}">
              <a16:creationId xmlns:a16="http://schemas.microsoft.com/office/drawing/2014/main" id="{556D7EF6-06C2-4FDD-9E68-6DF0D9A72AC5}"/>
            </a:ext>
          </a:extLst>
        </xdr:cNvPr>
        <xdr:cNvSpPr/>
      </xdr:nvSpPr>
      <xdr:spPr>
        <a:xfrm>
          <a:off x="869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77470</xdr:rowOff>
    </xdr:from>
    <xdr:to>
      <xdr:col>50</xdr:col>
      <xdr:colOff>114300</xdr:colOff>
      <xdr:row>58</xdr:row>
      <xdr:rowOff>99060</xdr:rowOff>
    </xdr:to>
    <xdr:cxnSp macro="">
      <xdr:nvCxnSpPr>
        <xdr:cNvPr id="251" name="直線コネクタ 250">
          <a:extLst>
            <a:ext uri="{FF2B5EF4-FFF2-40B4-BE49-F238E27FC236}">
              <a16:creationId xmlns:a16="http://schemas.microsoft.com/office/drawing/2014/main" id="{8A76FEEC-A9CB-4D60-B0CD-89B81BAAC7F0}"/>
            </a:ext>
          </a:extLst>
        </xdr:cNvPr>
        <xdr:cNvCxnSpPr/>
      </xdr:nvCxnSpPr>
      <xdr:spPr>
        <a:xfrm flipV="1">
          <a:off x="8750300" y="1002157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69850</xdr:rowOff>
    </xdr:from>
    <xdr:to>
      <xdr:col>41</xdr:col>
      <xdr:colOff>101600</xdr:colOff>
      <xdr:row>59</xdr:row>
      <xdr:rowOff>0</xdr:rowOff>
    </xdr:to>
    <xdr:sp macro="" textlink="">
      <xdr:nvSpPr>
        <xdr:cNvPr id="252" name="楕円 251">
          <a:extLst>
            <a:ext uri="{FF2B5EF4-FFF2-40B4-BE49-F238E27FC236}">
              <a16:creationId xmlns:a16="http://schemas.microsoft.com/office/drawing/2014/main" id="{E299C764-C189-42FE-9EBA-BBBC974ED11F}"/>
            </a:ext>
          </a:extLst>
        </xdr:cNvPr>
        <xdr:cNvSpPr/>
      </xdr:nvSpPr>
      <xdr:spPr>
        <a:xfrm>
          <a:off x="7810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99060</xdr:rowOff>
    </xdr:from>
    <xdr:to>
      <xdr:col>45</xdr:col>
      <xdr:colOff>177800</xdr:colOff>
      <xdr:row>58</xdr:row>
      <xdr:rowOff>120650</xdr:rowOff>
    </xdr:to>
    <xdr:cxnSp macro="">
      <xdr:nvCxnSpPr>
        <xdr:cNvPr id="253" name="直線コネクタ 252">
          <a:extLst>
            <a:ext uri="{FF2B5EF4-FFF2-40B4-BE49-F238E27FC236}">
              <a16:creationId xmlns:a16="http://schemas.microsoft.com/office/drawing/2014/main" id="{F48D53C1-D169-4C63-8B0E-77C7839158F9}"/>
            </a:ext>
          </a:extLst>
        </xdr:cNvPr>
        <xdr:cNvCxnSpPr/>
      </xdr:nvCxnSpPr>
      <xdr:spPr>
        <a:xfrm flipV="1">
          <a:off x="7861300" y="100431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130810</xdr:rowOff>
    </xdr:from>
    <xdr:to>
      <xdr:col>36</xdr:col>
      <xdr:colOff>165100</xdr:colOff>
      <xdr:row>59</xdr:row>
      <xdr:rowOff>60960</xdr:rowOff>
    </xdr:to>
    <xdr:sp macro="" textlink="">
      <xdr:nvSpPr>
        <xdr:cNvPr id="254" name="楕円 253">
          <a:extLst>
            <a:ext uri="{FF2B5EF4-FFF2-40B4-BE49-F238E27FC236}">
              <a16:creationId xmlns:a16="http://schemas.microsoft.com/office/drawing/2014/main" id="{1FB591EF-FC65-48EE-A915-80B9CF3E7EB1}"/>
            </a:ext>
          </a:extLst>
        </xdr:cNvPr>
        <xdr:cNvSpPr/>
      </xdr:nvSpPr>
      <xdr:spPr>
        <a:xfrm>
          <a:off x="6921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120650</xdr:rowOff>
    </xdr:from>
    <xdr:to>
      <xdr:col>41</xdr:col>
      <xdr:colOff>50800</xdr:colOff>
      <xdr:row>59</xdr:row>
      <xdr:rowOff>10160</xdr:rowOff>
    </xdr:to>
    <xdr:cxnSp macro="">
      <xdr:nvCxnSpPr>
        <xdr:cNvPr id="255" name="直線コネクタ 254">
          <a:extLst>
            <a:ext uri="{FF2B5EF4-FFF2-40B4-BE49-F238E27FC236}">
              <a16:creationId xmlns:a16="http://schemas.microsoft.com/office/drawing/2014/main" id="{94AC36A8-2435-458A-B0C1-2512795DF0C1}"/>
            </a:ext>
          </a:extLst>
        </xdr:cNvPr>
        <xdr:cNvCxnSpPr/>
      </xdr:nvCxnSpPr>
      <xdr:spPr>
        <a:xfrm flipV="1">
          <a:off x="6972300" y="10064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110507</xdr:rowOff>
    </xdr:from>
    <xdr:ext cx="469744" cy="259045"/>
    <xdr:sp macro="" textlink="">
      <xdr:nvSpPr>
        <xdr:cNvPr id="256" name="n_1aveValue【体育館・プール】&#10;一人当たり面積">
          <a:extLst>
            <a:ext uri="{FF2B5EF4-FFF2-40B4-BE49-F238E27FC236}">
              <a16:creationId xmlns:a16="http://schemas.microsoft.com/office/drawing/2014/main" id="{419270AD-26B5-4432-B585-59E36CCFF1C0}"/>
            </a:ext>
          </a:extLst>
        </xdr:cNvPr>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77487</xdr:rowOff>
    </xdr:from>
    <xdr:ext cx="469744" cy="259045"/>
    <xdr:sp macro="" textlink="">
      <xdr:nvSpPr>
        <xdr:cNvPr id="257" name="n_2aveValue【体育館・プール】&#10;一人当たり面積">
          <a:extLst>
            <a:ext uri="{FF2B5EF4-FFF2-40B4-BE49-F238E27FC236}">
              <a16:creationId xmlns:a16="http://schemas.microsoft.com/office/drawing/2014/main" id="{509E68E8-685A-43BB-A9DA-D72A234D0BBD}"/>
            </a:ext>
          </a:extLst>
        </xdr:cNvPr>
        <xdr:cNvSpPr txBox="1"/>
      </xdr:nvSpPr>
      <xdr:spPr>
        <a:xfrm>
          <a:off x="8515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258" name="n_3aveValue【体育館・プール】&#10;一人当たり面積">
          <a:extLst>
            <a:ext uri="{FF2B5EF4-FFF2-40B4-BE49-F238E27FC236}">
              <a16:creationId xmlns:a16="http://schemas.microsoft.com/office/drawing/2014/main" id="{7452F3D9-A830-43F3-B601-613FA3B528ED}"/>
            </a:ext>
          </a:extLst>
        </xdr:cNvPr>
        <xdr:cNvSpPr txBox="1"/>
      </xdr:nvSpPr>
      <xdr:spPr>
        <a:xfrm>
          <a:off x="7626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92727</xdr:rowOff>
    </xdr:from>
    <xdr:ext cx="469744" cy="259045"/>
    <xdr:sp macro="" textlink="">
      <xdr:nvSpPr>
        <xdr:cNvPr id="259" name="n_4aveValue【体育館・プール】&#10;一人当たり面積">
          <a:extLst>
            <a:ext uri="{FF2B5EF4-FFF2-40B4-BE49-F238E27FC236}">
              <a16:creationId xmlns:a16="http://schemas.microsoft.com/office/drawing/2014/main" id="{A866972B-D119-4CCF-A311-97852CB85C49}"/>
            </a:ext>
          </a:extLst>
        </xdr:cNvPr>
        <xdr:cNvSpPr txBox="1"/>
      </xdr:nvSpPr>
      <xdr:spPr>
        <a:xfrm>
          <a:off x="6737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144797</xdr:rowOff>
    </xdr:from>
    <xdr:ext cx="469744" cy="259045"/>
    <xdr:sp macro="" textlink="">
      <xdr:nvSpPr>
        <xdr:cNvPr id="260" name="n_1mainValue【体育館・プール】&#10;一人当たり面積">
          <a:extLst>
            <a:ext uri="{FF2B5EF4-FFF2-40B4-BE49-F238E27FC236}">
              <a16:creationId xmlns:a16="http://schemas.microsoft.com/office/drawing/2014/main" id="{267161D2-730D-4D2B-9C6B-1F4006F25476}"/>
            </a:ext>
          </a:extLst>
        </xdr:cNvPr>
        <xdr:cNvSpPr txBox="1"/>
      </xdr:nvSpPr>
      <xdr:spPr>
        <a:xfrm>
          <a:off x="9391727" y="974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166387</xdr:rowOff>
    </xdr:from>
    <xdr:ext cx="469744" cy="259045"/>
    <xdr:sp macro="" textlink="">
      <xdr:nvSpPr>
        <xdr:cNvPr id="261" name="n_2mainValue【体育館・プール】&#10;一人当たり面積">
          <a:extLst>
            <a:ext uri="{FF2B5EF4-FFF2-40B4-BE49-F238E27FC236}">
              <a16:creationId xmlns:a16="http://schemas.microsoft.com/office/drawing/2014/main" id="{33D8EDA9-CE1D-4E7F-B650-B733AB2DC30C}"/>
            </a:ext>
          </a:extLst>
        </xdr:cNvPr>
        <xdr:cNvSpPr txBox="1"/>
      </xdr:nvSpPr>
      <xdr:spPr>
        <a:xfrm>
          <a:off x="85154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16527</xdr:rowOff>
    </xdr:from>
    <xdr:ext cx="469744" cy="259045"/>
    <xdr:sp macro="" textlink="">
      <xdr:nvSpPr>
        <xdr:cNvPr id="262" name="n_3mainValue【体育館・プール】&#10;一人当たり面積">
          <a:extLst>
            <a:ext uri="{FF2B5EF4-FFF2-40B4-BE49-F238E27FC236}">
              <a16:creationId xmlns:a16="http://schemas.microsoft.com/office/drawing/2014/main" id="{90416602-4EA4-41BD-B77D-0EC7ED2D7B31}"/>
            </a:ext>
          </a:extLst>
        </xdr:cNvPr>
        <xdr:cNvSpPr txBox="1"/>
      </xdr:nvSpPr>
      <xdr:spPr>
        <a:xfrm>
          <a:off x="7626427"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77487</xdr:rowOff>
    </xdr:from>
    <xdr:ext cx="469744" cy="259045"/>
    <xdr:sp macro="" textlink="">
      <xdr:nvSpPr>
        <xdr:cNvPr id="263" name="n_4mainValue【体育館・プール】&#10;一人当たり面積">
          <a:extLst>
            <a:ext uri="{FF2B5EF4-FFF2-40B4-BE49-F238E27FC236}">
              <a16:creationId xmlns:a16="http://schemas.microsoft.com/office/drawing/2014/main" id="{84B3E861-FCD7-4A1A-A76A-30A2A2574B44}"/>
            </a:ext>
          </a:extLst>
        </xdr:cNvPr>
        <xdr:cNvSpPr txBox="1"/>
      </xdr:nvSpPr>
      <xdr:spPr>
        <a:xfrm>
          <a:off x="6737427" y="98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D57846D-BC4D-4D2E-A267-8A1A2CBB6A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2C0FB7A-DC8E-4070-B629-156810E257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D35A963-FC84-4B88-AE98-89BD9091D5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E0D1174-A124-4B38-BE82-AB12BBF90B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CB86D30-0721-4DDE-AC2F-3AC9AAC696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238E835-5A7E-496E-A4EA-6409897D96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D416609-7141-4EF7-8BC4-EEBBED546B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5054A5B-7A80-44B4-A4A9-288BAB10B0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99F2BCB-8AC7-4C98-96D0-CAE6E4E5D8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5E51313-6C1D-4FBC-B826-EBE0AB7493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215716F-BDA0-464D-BB9E-20ED0AD010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C10F24A-4799-4129-A76C-3C2CD3F14C3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B23E464-FCF6-43E8-85AE-7BEEC7F5416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DE69AD5-148D-4B30-9D17-5968A81D842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F47C035-667B-4E7A-A577-77B52966715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185FEC6-CDD0-4844-9DA3-0CEAD6317B7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AF08027-C772-41C9-8D2A-30779EE7D2B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EBEA212-5FF1-420F-A47F-FEBDBFD7AAD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CA38EDE-68C2-4992-8ECD-A8D9ADAB4BB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94BD0ED-9DDB-4C29-8D88-C6C6305F9F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DDDF95C-E63C-471F-960B-CB054F2DDA6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9A2E89C-8F48-48D0-97D9-1F12AB4CF5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879A723-94A6-4117-A08D-067A2931B07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76845C6-D598-44FC-9F62-E6AE25D8E1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83820</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D5792F9F-6C01-4ED0-8BBC-819651D1007A}"/>
            </a:ext>
          </a:extLst>
        </xdr:cNvPr>
        <xdr:cNvCxnSpPr/>
      </xdr:nvCxnSpPr>
      <xdr:spPr>
        <a:xfrm flipV="1">
          <a:off x="4634865" y="1362837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B1AE4FF4-A2DC-4D91-BEF9-83BBBD11EBFB}"/>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5A4F44D3-8660-4740-AD51-86C9C9A6CDEA}"/>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30497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FED3FCC-A7E7-4F5D-83EB-F18E9DC2E55D}"/>
            </a:ext>
          </a:extLst>
        </xdr:cNvPr>
        <xdr:cNvSpPr txBox="1"/>
      </xdr:nvSpPr>
      <xdr:spPr>
        <a:xfrm>
          <a:off x="4673600"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83820</xdr:rowOff>
    </xdr:from>
    <xdr:to>
      <xdr:col>24</xdr:col>
      <xdr:colOff>152400</xdr:colOff>
      <xdr:row>79</xdr:row>
      <xdr:rowOff>83820</xdr:rowOff>
    </xdr:to>
    <xdr:cxnSp macro="">
      <xdr:nvCxnSpPr>
        <xdr:cNvPr id="292" name="直線コネクタ 291">
          <a:extLst>
            <a:ext uri="{FF2B5EF4-FFF2-40B4-BE49-F238E27FC236}">
              <a16:creationId xmlns:a16="http://schemas.microsoft.com/office/drawing/2014/main" id="{B5CD4B7C-A0CD-43BF-B9A9-D55F36BF4A96}"/>
            </a:ext>
          </a:extLst>
        </xdr:cNvPr>
        <xdr:cNvCxnSpPr/>
      </xdr:nvCxnSpPr>
      <xdr:spPr>
        <a:xfrm>
          <a:off x="4546600" y="1362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E5CD912-5A6F-4FFE-B7F8-10E3B305701E}"/>
            </a:ext>
          </a:extLst>
        </xdr:cNvPr>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94" name="フローチャート: 判断 293">
          <a:extLst>
            <a:ext uri="{FF2B5EF4-FFF2-40B4-BE49-F238E27FC236}">
              <a16:creationId xmlns:a16="http://schemas.microsoft.com/office/drawing/2014/main" id="{976DA9B5-9A5A-47FE-AFD6-AC093FC449FD}"/>
            </a:ext>
          </a:extLst>
        </xdr:cNvPr>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5" name="フローチャート: 判断 294">
          <a:extLst>
            <a:ext uri="{FF2B5EF4-FFF2-40B4-BE49-F238E27FC236}">
              <a16:creationId xmlns:a16="http://schemas.microsoft.com/office/drawing/2014/main" id="{DC849091-04E9-49AD-9756-BFD5F660C24E}"/>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6" name="フローチャート: 判断 295">
          <a:extLst>
            <a:ext uri="{FF2B5EF4-FFF2-40B4-BE49-F238E27FC236}">
              <a16:creationId xmlns:a16="http://schemas.microsoft.com/office/drawing/2014/main" id="{B1420514-9CE3-439C-99A3-2F63C2BDD4EE}"/>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122555</xdr:rowOff>
    </xdr:from>
    <xdr:to>
      <xdr:col>10</xdr:col>
      <xdr:colOff>165100</xdr:colOff>
      <xdr:row>82</xdr:row>
      <xdr:rowOff>52705</xdr:rowOff>
    </xdr:to>
    <xdr:sp macro="" textlink="">
      <xdr:nvSpPr>
        <xdr:cNvPr id="297" name="フローチャート: 判断 296">
          <a:extLst>
            <a:ext uri="{FF2B5EF4-FFF2-40B4-BE49-F238E27FC236}">
              <a16:creationId xmlns:a16="http://schemas.microsoft.com/office/drawing/2014/main" id="{B8C9D6CE-0888-4650-BA3C-FB8238D1632E}"/>
            </a:ext>
          </a:extLst>
        </xdr:cNvPr>
        <xdr:cNvSpPr/>
      </xdr:nvSpPr>
      <xdr:spPr>
        <a:xfrm>
          <a:off x="1968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111125</xdr:rowOff>
    </xdr:from>
    <xdr:to>
      <xdr:col>6</xdr:col>
      <xdr:colOff>38100</xdr:colOff>
      <xdr:row>82</xdr:row>
      <xdr:rowOff>41275</xdr:rowOff>
    </xdr:to>
    <xdr:sp macro="" textlink="">
      <xdr:nvSpPr>
        <xdr:cNvPr id="298" name="フローチャート: 判断 297">
          <a:extLst>
            <a:ext uri="{FF2B5EF4-FFF2-40B4-BE49-F238E27FC236}">
              <a16:creationId xmlns:a16="http://schemas.microsoft.com/office/drawing/2014/main" id="{F28DE556-3B5C-41A6-B44E-84A09D0CE1BD}"/>
            </a:ext>
          </a:extLst>
        </xdr:cNvPr>
        <xdr:cNvSpPr/>
      </xdr:nvSpPr>
      <xdr:spPr>
        <a:xfrm>
          <a:off x="1079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323A9A3-7DAA-4D51-BE01-1BE90FC7055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721E45-39EF-4D2D-B414-3BF3F855D4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5C6F70-E167-42AE-A710-70FF8895475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0B5095A-A564-48D7-98A7-0FA7752B70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E3A0B9E-6748-4776-AC08-11A74D9D5E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304" name="楕円 303">
          <a:extLst>
            <a:ext uri="{FF2B5EF4-FFF2-40B4-BE49-F238E27FC236}">
              <a16:creationId xmlns:a16="http://schemas.microsoft.com/office/drawing/2014/main" id="{40A183E1-D266-451B-9478-9028DC35671C}"/>
            </a:ext>
          </a:extLst>
        </xdr:cNvPr>
        <xdr:cNvSpPr/>
      </xdr:nvSpPr>
      <xdr:spPr>
        <a:xfrm>
          <a:off x="4584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55897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53433F3-CECC-48A1-8316-A37313D12062}"/>
            </a:ext>
          </a:extLst>
        </xdr:cNvPr>
        <xdr:cNvSpPr txBox="1"/>
      </xdr:nvSpPr>
      <xdr:spPr>
        <a:xfrm>
          <a:off x="4673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306" name="楕円 305">
          <a:extLst>
            <a:ext uri="{FF2B5EF4-FFF2-40B4-BE49-F238E27FC236}">
              <a16:creationId xmlns:a16="http://schemas.microsoft.com/office/drawing/2014/main" id="{05DBD593-DD05-42CB-A77F-5B895EF196FA}"/>
            </a:ext>
          </a:extLst>
        </xdr:cNvPr>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83820</xdr:rowOff>
    </xdr:to>
    <xdr:cxnSp macro="">
      <xdr:nvCxnSpPr>
        <xdr:cNvPr id="307" name="直線コネクタ 306">
          <a:extLst>
            <a:ext uri="{FF2B5EF4-FFF2-40B4-BE49-F238E27FC236}">
              <a16:creationId xmlns:a16="http://schemas.microsoft.com/office/drawing/2014/main" id="{E33554D4-7D1E-4786-896C-CEDA2CA668CE}"/>
            </a:ext>
          </a:extLst>
        </xdr:cNvPr>
        <xdr:cNvCxnSpPr/>
      </xdr:nvCxnSpPr>
      <xdr:spPr>
        <a:xfrm>
          <a:off x="3797300" y="137198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80645</xdr:rowOff>
    </xdr:from>
    <xdr:to>
      <xdr:col>15</xdr:col>
      <xdr:colOff>101600</xdr:colOff>
      <xdr:row>80</xdr:row>
      <xdr:rowOff>10795</xdr:rowOff>
    </xdr:to>
    <xdr:sp macro="" textlink="">
      <xdr:nvSpPr>
        <xdr:cNvPr id="308" name="楕円 307">
          <a:extLst>
            <a:ext uri="{FF2B5EF4-FFF2-40B4-BE49-F238E27FC236}">
              <a16:creationId xmlns:a16="http://schemas.microsoft.com/office/drawing/2014/main" id="{0B4C58D9-31EC-4750-B392-90A8E7185FE3}"/>
            </a:ext>
          </a:extLst>
        </xdr:cNvPr>
        <xdr:cNvSpPr/>
      </xdr:nvSpPr>
      <xdr:spPr>
        <a:xfrm>
          <a:off x="2857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131445</xdr:rowOff>
    </xdr:from>
    <xdr:to>
      <xdr:col>19</xdr:col>
      <xdr:colOff>177800</xdr:colOff>
      <xdr:row>80</xdr:row>
      <xdr:rowOff>3811</xdr:rowOff>
    </xdr:to>
    <xdr:cxnSp macro="">
      <xdr:nvCxnSpPr>
        <xdr:cNvPr id="309" name="直線コネクタ 308">
          <a:extLst>
            <a:ext uri="{FF2B5EF4-FFF2-40B4-BE49-F238E27FC236}">
              <a16:creationId xmlns:a16="http://schemas.microsoft.com/office/drawing/2014/main" id="{9380E169-5CDC-440A-AA40-084078EE3C8B}"/>
            </a:ext>
          </a:extLst>
        </xdr:cNvPr>
        <xdr:cNvCxnSpPr/>
      </xdr:nvCxnSpPr>
      <xdr:spPr>
        <a:xfrm>
          <a:off x="2908300" y="136759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38736</xdr:rowOff>
    </xdr:from>
    <xdr:to>
      <xdr:col>10</xdr:col>
      <xdr:colOff>165100</xdr:colOff>
      <xdr:row>79</xdr:row>
      <xdr:rowOff>140336</xdr:rowOff>
    </xdr:to>
    <xdr:sp macro="" textlink="">
      <xdr:nvSpPr>
        <xdr:cNvPr id="310" name="楕円 309">
          <a:extLst>
            <a:ext uri="{FF2B5EF4-FFF2-40B4-BE49-F238E27FC236}">
              <a16:creationId xmlns:a16="http://schemas.microsoft.com/office/drawing/2014/main" id="{49455168-4AE1-48F8-A38C-CFEF787B65B7}"/>
            </a:ext>
          </a:extLst>
        </xdr:cNvPr>
        <xdr:cNvSpPr/>
      </xdr:nvSpPr>
      <xdr:spPr>
        <a:xfrm>
          <a:off x="1968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89536</xdr:rowOff>
    </xdr:from>
    <xdr:to>
      <xdr:col>15</xdr:col>
      <xdr:colOff>50800</xdr:colOff>
      <xdr:row>79</xdr:row>
      <xdr:rowOff>131445</xdr:rowOff>
    </xdr:to>
    <xdr:cxnSp macro="">
      <xdr:nvCxnSpPr>
        <xdr:cNvPr id="311" name="直線コネクタ 310">
          <a:extLst>
            <a:ext uri="{FF2B5EF4-FFF2-40B4-BE49-F238E27FC236}">
              <a16:creationId xmlns:a16="http://schemas.microsoft.com/office/drawing/2014/main" id="{2BCE4A83-F452-4510-9766-DD7824BF2377}"/>
            </a:ext>
          </a:extLst>
        </xdr:cNvPr>
        <xdr:cNvCxnSpPr/>
      </xdr:nvCxnSpPr>
      <xdr:spPr>
        <a:xfrm>
          <a:off x="2019300" y="136340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166370</xdr:rowOff>
    </xdr:from>
    <xdr:to>
      <xdr:col>6</xdr:col>
      <xdr:colOff>38100</xdr:colOff>
      <xdr:row>79</xdr:row>
      <xdr:rowOff>96520</xdr:rowOff>
    </xdr:to>
    <xdr:sp macro="" textlink="">
      <xdr:nvSpPr>
        <xdr:cNvPr id="312" name="楕円 311">
          <a:extLst>
            <a:ext uri="{FF2B5EF4-FFF2-40B4-BE49-F238E27FC236}">
              <a16:creationId xmlns:a16="http://schemas.microsoft.com/office/drawing/2014/main" id="{F5EDFE71-0993-4ADF-872F-AC124D95889E}"/>
            </a:ext>
          </a:extLst>
        </xdr:cNvPr>
        <xdr:cNvSpPr/>
      </xdr:nvSpPr>
      <xdr:spPr>
        <a:xfrm>
          <a:off x="1079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45720</xdr:rowOff>
    </xdr:from>
    <xdr:to>
      <xdr:col>10</xdr:col>
      <xdr:colOff>114300</xdr:colOff>
      <xdr:row>79</xdr:row>
      <xdr:rowOff>89536</xdr:rowOff>
    </xdr:to>
    <xdr:cxnSp macro="">
      <xdr:nvCxnSpPr>
        <xdr:cNvPr id="313" name="直線コネクタ 312">
          <a:extLst>
            <a:ext uri="{FF2B5EF4-FFF2-40B4-BE49-F238E27FC236}">
              <a16:creationId xmlns:a16="http://schemas.microsoft.com/office/drawing/2014/main" id="{B30AD6E1-2854-4B02-BCB7-2C9FE288DB6C}"/>
            </a:ext>
          </a:extLst>
        </xdr:cNvPr>
        <xdr:cNvCxnSpPr/>
      </xdr:nvCxnSpPr>
      <xdr:spPr>
        <a:xfrm>
          <a:off x="1130300" y="135902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4" name="n_1aveValue【福祉施設】&#10;有形固定資産減価償却率">
          <a:extLst>
            <a:ext uri="{FF2B5EF4-FFF2-40B4-BE49-F238E27FC236}">
              <a16:creationId xmlns:a16="http://schemas.microsoft.com/office/drawing/2014/main" id="{3FAE9EE7-2915-4B11-ADFF-35593D646FED}"/>
            </a:ext>
          </a:extLst>
        </xdr:cNvPr>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5" name="n_2aveValue【福祉施設】&#10;有形固定資産減価償却率">
          <a:extLst>
            <a:ext uri="{FF2B5EF4-FFF2-40B4-BE49-F238E27FC236}">
              <a16:creationId xmlns:a16="http://schemas.microsoft.com/office/drawing/2014/main" id="{061BF61D-2106-4BF3-A5C6-FD1B8A646FEE}"/>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43832</xdr:rowOff>
    </xdr:from>
    <xdr:ext cx="405111" cy="259045"/>
    <xdr:sp macro="" textlink="">
      <xdr:nvSpPr>
        <xdr:cNvPr id="316" name="n_3aveValue【福祉施設】&#10;有形固定資産減価償却率">
          <a:extLst>
            <a:ext uri="{FF2B5EF4-FFF2-40B4-BE49-F238E27FC236}">
              <a16:creationId xmlns:a16="http://schemas.microsoft.com/office/drawing/2014/main" id="{BABF8E21-B639-4A98-AA8B-21D7E06FE8C9}"/>
            </a:ext>
          </a:extLst>
        </xdr:cNvPr>
        <xdr:cNvSpPr txBox="1"/>
      </xdr:nvSpPr>
      <xdr:spPr>
        <a:xfrm>
          <a:off x="1816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32402</xdr:rowOff>
    </xdr:from>
    <xdr:ext cx="405111" cy="259045"/>
    <xdr:sp macro="" textlink="">
      <xdr:nvSpPr>
        <xdr:cNvPr id="317" name="n_4aveValue【福祉施設】&#10;有形固定資産減価償却率">
          <a:extLst>
            <a:ext uri="{FF2B5EF4-FFF2-40B4-BE49-F238E27FC236}">
              <a16:creationId xmlns:a16="http://schemas.microsoft.com/office/drawing/2014/main" id="{4E56D24A-0741-4E5E-9DE1-4CBB69DC03A1}"/>
            </a:ext>
          </a:extLst>
        </xdr:cNvPr>
        <xdr:cNvSpPr txBox="1"/>
      </xdr:nvSpPr>
      <xdr:spPr>
        <a:xfrm>
          <a:off x="927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18" name="n_1mainValue【福祉施設】&#10;有形固定資産減価償却率">
          <a:extLst>
            <a:ext uri="{FF2B5EF4-FFF2-40B4-BE49-F238E27FC236}">
              <a16:creationId xmlns:a16="http://schemas.microsoft.com/office/drawing/2014/main" id="{32784912-EBDB-41B7-8243-E229AE405AEB}"/>
            </a:ext>
          </a:extLst>
        </xdr:cNvPr>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27322</xdr:rowOff>
    </xdr:from>
    <xdr:ext cx="405111" cy="259045"/>
    <xdr:sp macro="" textlink="">
      <xdr:nvSpPr>
        <xdr:cNvPr id="319" name="n_2mainValue【福祉施設】&#10;有形固定資産減価償却率">
          <a:extLst>
            <a:ext uri="{FF2B5EF4-FFF2-40B4-BE49-F238E27FC236}">
              <a16:creationId xmlns:a16="http://schemas.microsoft.com/office/drawing/2014/main" id="{40E7FB70-AD45-442C-A1DE-9C5605175CDA}"/>
            </a:ext>
          </a:extLst>
        </xdr:cNvPr>
        <xdr:cNvSpPr txBox="1"/>
      </xdr:nvSpPr>
      <xdr:spPr>
        <a:xfrm>
          <a:off x="2705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156863</xdr:rowOff>
    </xdr:from>
    <xdr:ext cx="405111" cy="259045"/>
    <xdr:sp macro="" textlink="">
      <xdr:nvSpPr>
        <xdr:cNvPr id="320" name="n_3mainValue【福祉施設】&#10;有形固定資産減価償却率">
          <a:extLst>
            <a:ext uri="{FF2B5EF4-FFF2-40B4-BE49-F238E27FC236}">
              <a16:creationId xmlns:a16="http://schemas.microsoft.com/office/drawing/2014/main" id="{ADB152FE-7548-489C-999E-E905E662BB96}"/>
            </a:ext>
          </a:extLst>
        </xdr:cNvPr>
        <xdr:cNvSpPr txBox="1"/>
      </xdr:nvSpPr>
      <xdr:spPr>
        <a:xfrm>
          <a:off x="18167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113047</xdr:rowOff>
    </xdr:from>
    <xdr:ext cx="405111" cy="259045"/>
    <xdr:sp macro="" textlink="">
      <xdr:nvSpPr>
        <xdr:cNvPr id="321" name="n_4mainValue【福祉施設】&#10;有形固定資産減価償却率">
          <a:extLst>
            <a:ext uri="{FF2B5EF4-FFF2-40B4-BE49-F238E27FC236}">
              <a16:creationId xmlns:a16="http://schemas.microsoft.com/office/drawing/2014/main" id="{1E8171EB-3CBC-44E2-BFA6-CC71B6185600}"/>
            </a:ext>
          </a:extLst>
        </xdr:cNvPr>
        <xdr:cNvSpPr txBox="1"/>
      </xdr:nvSpPr>
      <xdr:spPr>
        <a:xfrm>
          <a:off x="927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94BF3AD-747D-45F8-A1A2-B2E6F6032F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7C948DB-9048-49C9-99ED-CE11F9AA85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8585B11-4EFD-423C-AC41-7D16C03B32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1CAB33B-C4D1-4587-B589-689DD3CB0B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7E23138-7A85-4AD5-813D-01113E3EF7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9CE068A-B529-475A-9885-944479CB89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C06EDFC-ACF8-4671-AF48-B8CA7FC836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2A6A578-49D1-40AC-9A7C-C3B485DA0D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326D66D-5142-4041-9735-60BCA92E62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C58914A-A0A2-4BE7-BD47-7B4DE77F4A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2E54C97-2078-49AF-BBE2-59BAFCBC0CD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C23CF78-ACA1-4814-8A68-224AA6381DF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3991837E-4F02-45A7-BB48-6EED3DF0BDF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79A0A55A-9F8E-4D7C-B99B-6F2ECEF8D83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C576D6B-9A04-4A24-9BC5-4045E3A7378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3CD8BE8-0884-4008-B1EE-964106F0E2F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4B3A09DD-AA80-4C63-B722-3FFA7D92E76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501D105-6EFD-4B1F-B78B-050DB64000D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BFF4E7D-9F43-4B44-ABF6-D101B8BF373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CB4378AD-C731-4537-9CD7-5E5C55A98B3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429C456C-5F6A-43B8-91AF-1EC9493EF44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B2F5FB2D-A2DF-4908-9633-3866AE6E659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7ADFEDA-BBE1-4A0D-A255-34E64BAE4A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DD76B2CD-A082-4521-9552-F80386F4E1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EB657639-471F-4209-A16E-9F7213D337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A90D8D35-B063-43B5-90E6-4000B9A9A028}"/>
            </a:ext>
          </a:extLst>
        </xdr:cNvPr>
        <xdr:cNvCxnSpPr/>
      </xdr:nvCxnSpPr>
      <xdr:spPr>
        <a:xfrm flipV="1">
          <a:off x="10476865" y="1344603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F6190DD5-75B9-4A58-A684-B594EB62F0CF}"/>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F6624B33-5288-4895-B6F0-45777C1174B4}"/>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50" name="【福祉施設】&#10;一人当たり面積最大値テキスト">
          <a:extLst>
            <a:ext uri="{FF2B5EF4-FFF2-40B4-BE49-F238E27FC236}">
              <a16:creationId xmlns:a16="http://schemas.microsoft.com/office/drawing/2014/main" id="{92D42438-542A-4A29-9B6E-EE446A082E05}"/>
            </a:ext>
          </a:extLst>
        </xdr:cNvPr>
        <xdr:cNvSpPr txBox="1"/>
      </xdr:nvSpPr>
      <xdr:spPr>
        <a:xfrm>
          <a:off x="10515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51" name="直線コネクタ 350">
          <a:extLst>
            <a:ext uri="{FF2B5EF4-FFF2-40B4-BE49-F238E27FC236}">
              <a16:creationId xmlns:a16="http://schemas.microsoft.com/office/drawing/2014/main" id="{20A85ED4-4E27-4BF1-BA5E-980231D57EC3}"/>
            </a:ext>
          </a:extLst>
        </xdr:cNvPr>
        <xdr:cNvCxnSpPr/>
      </xdr:nvCxnSpPr>
      <xdr:spPr>
        <a:xfrm>
          <a:off x="10388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105608</xdr:rowOff>
    </xdr:from>
    <xdr:ext cx="469744" cy="259045"/>
    <xdr:sp macro="" textlink="">
      <xdr:nvSpPr>
        <xdr:cNvPr id="352" name="【福祉施設】&#10;一人当たり面積平均値テキスト">
          <a:extLst>
            <a:ext uri="{FF2B5EF4-FFF2-40B4-BE49-F238E27FC236}">
              <a16:creationId xmlns:a16="http://schemas.microsoft.com/office/drawing/2014/main" id="{EFE58FF4-A837-403E-AB98-0C141EBF5208}"/>
            </a:ext>
          </a:extLst>
        </xdr:cNvPr>
        <xdr:cNvSpPr txBox="1"/>
      </xdr:nvSpPr>
      <xdr:spPr>
        <a:xfrm>
          <a:off x="10515600" y="14678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3" name="フローチャート: 判断 352">
          <a:extLst>
            <a:ext uri="{FF2B5EF4-FFF2-40B4-BE49-F238E27FC236}">
              <a16:creationId xmlns:a16="http://schemas.microsoft.com/office/drawing/2014/main" id="{06A58E37-9F01-44B9-B28B-E2A59071B4E0}"/>
            </a:ext>
          </a:extLst>
        </xdr:cNvPr>
        <xdr:cNvSpPr/>
      </xdr:nvSpPr>
      <xdr:spPr>
        <a:xfrm>
          <a:off x="104267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4" name="フローチャート: 判断 353">
          <a:extLst>
            <a:ext uri="{FF2B5EF4-FFF2-40B4-BE49-F238E27FC236}">
              <a16:creationId xmlns:a16="http://schemas.microsoft.com/office/drawing/2014/main" id="{AF6335ED-E743-48C4-AABD-E798EEFC5664}"/>
            </a:ext>
          </a:extLst>
        </xdr:cNvPr>
        <xdr:cNvSpPr/>
      </xdr:nvSpPr>
      <xdr:spPr>
        <a:xfrm>
          <a:off x="9588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355" name="フローチャート: 判断 354">
          <a:extLst>
            <a:ext uri="{FF2B5EF4-FFF2-40B4-BE49-F238E27FC236}">
              <a16:creationId xmlns:a16="http://schemas.microsoft.com/office/drawing/2014/main" id="{7745E5D1-AFAB-4994-A1B6-AA61FFB4A220}"/>
            </a:ext>
          </a:extLst>
        </xdr:cNvPr>
        <xdr:cNvSpPr/>
      </xdr:nvSpPr>
      <xdr:spPr>
        <a:xfrm>
          <a:off x="8699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356" name="フローチャート: 判断 355">
          <a:extLst>
            <a:ext uri="{FF2B5EF4-FFF2-40B4-BE49-F238E27FC236}">
              <a16:creationId xmlns:a16="http://schemas.microsoft.com/office/drawing/2014/main" id="{658BD043-C623-4DB8-BBCF-083EBD8E738B}"/>
            </a:ext>
          </a:extLst>
        </xdr:cNvPr>
        <xdr:cNvSpPr/>
      </xdr:nvSpPr>
      <xdr:spPr>
        <a:xfrm>
          <a:off x="7810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357" name="フローチャート: 判断 356">
          <a:extLst>
            <a:ext uri="{FF2B5EF4-FFF2-40B4-BE49-F238E27FC236}">
              <a16:creationId xmlns:a16="http://schemas.microsoft.com/office/drawing/2014/main" id="{D588F888-F2A1-47F3-A3B8-253674DC52CF}"/>
            </a:ext>
          </a:extLst>
        </xdr:cNvPr>
        <xdr:cNvSpPr/>
      </xdr:nvSpPr>
      <xdr:spPr>
        <a:xfrm>
          <a:off x="6921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E28E4A2-FFBC-48BD-BE2F-28E89B21F3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2E4631-541B-4BB1-B621-743EF3980C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0F06450-E095-4903-8DE8-C800410CF6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1B0AA0B-E9B8-41CA-A474-E339CE1BE9C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905DD69-9771-4A73-957C-A2B879E662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4173</xdr:rowOff>
    </xdr:from>
    <xdr:to>
      <xdr:col>55</xdr:col>
      <xdr:colOff>50800</xdr:colOff>
      <xdr:row>85</xdr:row>
      <xdr:rowOff>105773</xdr:rowOff>
    </xdr:to>
    <xdr:sp macro="" textlink="">
      <xdr:nvSpPr>
        <xdr:cNvPr id="363" name="楕円 362">
          <a:extLst>
            <a:ext uri="{FF2B5EF4-FFF2-40B4-BE49-F238E27FC236}">
              <a16:creationId xmlns:a16="http://schemas.microsoft.com/office/drawing/2014/main" id="{3A53E7DB-7A60-4998-BAA8-4A5105F89822}"/>
            </a:ext>
          </a:extLst>
        </xdr:cNvPr>
        <xdr:cNvSpPr/>
      </xdr:nvSpPr>
      <xdr:spPr>
        <a:xfrm>
          <a:off x="10426700" y="14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27050</xdr:rowOff>
    </xdr:from>
    <xdr:ext cx="469744" cy="259045"/>
    <xdr:sp macro="" textlink="">
      <xdr:nvSpPr>
        <xdr:cNvPr id="364" name="【福祉施設】&#10;一人当たり面積該当値テキスト">
          <a:extLst>
            <a:ext uri="{FF2B5EF4-FFF2-40B4-BE49-F238E27FC236}">
              <a16:creationId xmlns:a16="http://schemas.microsoft.com/office/drawing/2014/main" id="{C569327C-12A3-41CC-9025-8E379CDC0286}"/>
            </a:ext>
          </a:extLst>
        </xdr:cNvPr>
        <xdr:cNvSpPr txBox="1"/>
      </xdr:nvSpPr>
      <xdr:spPr>
        <a:xfrm>
          <a:off x="10515600" y="1442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47716</xdr:rowOff>
    </xdr:from>
    <xdr:to>
      <xdr:col>50</xdr:col>
      <xdr:colOff>165100</xdr:colOff>
      <xdr:row>85</xdr:row>
      <xdr:rowOff>149316</xdr:rowOff>
    </xdr:to>
    <xdr:sp macro="" textlink="">
      <xdr:nvSpPr>
        <xdr:cNvPr id="365" name="楕円 364">
          <a:extLst>
            <a:ext uri="{FF2B5EF4-FFF2-40B4-BE49-F238E27FC236}">
              <a16:creationId xmlns:a16="http://schemas.microsoft.com/office/drawing/2014/main" id="{E7BF8918-75F1-4FA0-A788-FF1016B0071A}"/>
            </a:ext>
          </a:extLst>
        </xdr:cNvPr>
        <xdr:cNvSpPr/>
      </xdr:nvSpPr>
      <xdr:spPr>
        <a:xfrm>
          <a:off x="9588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54973</xdr:rowOff>
    </xdr:from>
    <xdr:to>
      <xdr:col>55</xdr:col>
      <xdr:colOff>0</xdr:colOff>
      <xdr:row>85</xdr:row>
      <xdr:rowOff>98516</xdr:rowOff>
    </xdr:to>
    <xdr:cxnSp macro="">
      <xdr:nvCxnSpPr>
        <xdr:cNvPr id="366" name="直線コネクタ 365">
          <a:extLst>
            <a:ext uri="{FF2B5EF4-FFF2-40B4-BE49-F238E27FC236}">
              <a16:creationId xmlns:a16="http://schemas.microsoft.com/office/drawing/2014/main" id="{2FE91973-1A97-4986-B341-D6D54EE0F77B}"/>
            </a:ext>
          </a:extLst>
        </xdr:cNvPr>
        <xdr:cNvCxnSpPr/>
      </xdr:nvCxnSpPr>
      <xdr:spPr>
        <a:xfrm flipV="1">
          <a:off x="9639300" y="1462822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53158</xdr:rowOff>
    </xdr:from>
    <xdr:to>
      <xdr:col>46</xdr:col>
      <xdr:colOff>38100</xdr:colOff>
      <xdr:row>85</xdr:row>
      <xdr:rowOff>154758</xdr:rowOff>
    </xdr:to>
    <xdr:sp macro="" textlink="">
      <xdr:nvSpPr>
        <xdr:cNvPr id="367" name="楕円 366">
          <a:extLst>
            <a:ext uri="{FF2B5EF4-FFF2-40B4-BE49-F238E27FC236}">
              <a16:creationId xmlns:a16="http://schemas.microsoft.com/office/drawing/2014/main" id="{5C2F1314-0C46-45EF-90F7-5C853503C6FD}"/>
            </a:ext>
          </a:extLst>
        </xdr:cNvPr>
        <xdr:cNvSpPr/>
      </xdr:nvSpPr>
      <xdr:spPr>
        <a:xfrm>
          <a:off x="8699500" y="146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98516</xdr:rowOff>
    </xdr:from>
    <xdr:to>
      <xdr:col>50</xdr:col>
      <xdr:colOff>114300</xdr:colOff>
      <xdr:row>85</xdr:row>
      <xdr:rowOff>103958</xdr:rowOff>
    </xdr:to>
    <xdr:cxnSp macro="">
      <xdr:nvCxnSpPr>
        <xdr:cNvPr id="368" name="直線コネクタ 367">
          <a:extLst>
            <a:ext uri="{FF2B5EF4-FFF2-40B4-BE49-F238E27FC236}">
              <a16:creationId xmlns:a16="http://schemas.microsoft.com/office/drawing/2014/main" id="{6C81FD84-4102-4E1A-A081-98B87C92E028}"/>
            </a:ext>
          </a:extLst>
        </xdr:cNvPr>
        <xdr:cNvCxnSpPr/>
      </xdr:nvCxnSpPr>
      <xdr:spPr>
        <a:xfrm flipV="1">
          <a:off x="8750300" y="14671766"/>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58601</xdr:rowOff>
    </xdr:from>
    <xdr:to>
      <xdr:col>41</xdr:col>
      <xdr:colOff>101600</xdr:colOff>
      <xdr:row>85</xdr:row>
      <xdr:rowOff>160201</xdr:rowOff>
    </xdr:to>
    <xdr:sp macro="" textlink="">
      <xdr:nvSpPr>
        <xdr:cNvPr id="369" name="楕円 368">
          <a:extLst>
            <a:ext uri="{FF2B5EF4-FFF2-40B4-BE49-F238E27FC236}">
              <a16:creationId xmlns:a16="http://schemas.microsoft.com/office/drawing/2014/main" id="{4B6F722B-4160-43E4-8E0A-BDF5A5D3F71C}"/>
            </a:ext>
          </a:extLst>
        </xdr:cNvPr>
        <xdr:cNvSpPr/>
      </xdr:nvSpPr>
      <xdr:spPr>
        <a:xfrm>
          <a:off x="7810500" y="14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103958</xdr:rowOff>
    </xdr:from>
    <xdr:to>
      <xdr:col>45</xdr:col>
      <xdr:colOff>177800</xdr:colOff>
      <xdr:row>85</xdr:row>
      <xdr:rowOff>109401</xdr:rowOff>
    </xdr:to>
    <xdr:cxnSp macro="">
      <xdr:nvCxnSpPr>
        <xdr:cNvPr id="370" name="直線コネクタ 369">
          <a:extLst>
            <a:ext uri="{FF2B5EF4-FFF2-40B4-BE49-F238E27FC236}">
              <a16:creationId xmlns:a16="http://schemas.microsoft.com/office/drawing/2014/main" id="{8D31ECCF-B6E0-41F4-9E48-352130C9373B}"/>
            </a:ext>
          </a:extLst>
        </xdr:cNvPr>
        <xdr:cNvCxnSpPr/>
      </xdr:nvCxnSpPr>
      <xdr:spPr>
        <a:xfrm flipV="1">
          <a:off x="7861300" y="1467720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61868</xdr:rowOff>
    </xdr:from>
    <xdr:to>
      <xdr:col>36</xdr:col>
      <xdr:colOff>165100</xdr:colOff>
      <xdr:row>85</xdr:row>
      <xdr:rowOff>163468</xdr:rowOff>
    </xdr:to>
    <xdr:sp macro="" textlink="">
      <xdr:nvSpPr>
        <xdr:cNvPr id="371" name="楕円 370">
          <a:extLst>
            <a:ext uri="{FF2B5EF4-FFF2-40B4-BE49-F238E27FC236}">
              <a16:creationId xmlns:a16="http://schemas.microsoft.com/office/drawing/2014/main" id="{4C304CFE-F335-4EF5-B29D-F953F4F82BA1}"/>
            </a:ext>
          </a:extLst>
        </xdr:cNvPr>
        <xdr:cNvSpPr/>
      </xdr:nvSpPr>
      <xdr:spPr>
        <a:xfrm>
          <a:off x="6921500" y="146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109401</xdr:rowOff>
    </xdr:from>
    <xdr:to>
      <xdr:col>41</xdr:col>
      <xdr:colOff>50800</xdr:colOff>
      <xdr:row>85</xdr:row>
      <xdr:rowOff>112668</xdr:rowOff>
    </xdr:to>
    <xdr:cxnSp macro="">
      <xdr:nvCxnSpPr>
        <xdr:cNvPr id="372" name="直線コネクタ 371">
          <a:extLst>
            <a:ext uri="{FF2B5EF4-FFF2-40B4-BE49-F238E27FC236}">
              <a16:creationId xmlns:a16="http://schemas.microsoft.com/office/drawing/2014/main" id="{7B013374-1D25-4B01-A8C2-904144B368FF}"/>
            </a:ext>
          </a:extLst>
        </xdr:cNvPr>
        <xdr:cNvCxnSpPr/>
      </xdr:nvCxnSpPr>
      <xdr:spPr>
        <a:xfrm flipV="1">
          <a:off x="6972300" y="146826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52813</xdr:rowOff>
    </xdr:from>
    <xdr:ext cx="469744" cy="259045"/>
    <xdr:sp macro="" textlink="">
      <xdr:nvSpPr>
        <xdr:cNvPr id="373" name="n_1aveValue【福祉施設】&#10;一人当たり面積">
          <a:extLst>
            <a:ext uri="{FF2B5EF4-FFF2-40B4-BE49-F238E27FC236}">
              <a16:creationId xmlns:a16="http://schemas.microsoft.com/office/drawing/2014/main" id="{321E7476-AC63-4545-884D-38F508C18CAD}"/>
            </a:ext>
          </a:extLst>
        </xdr:cNvPr>
        <xdr:cNvSpPr txBox="1"/>
      </xdr:nvSpPr>
      <xdr:spPr>
        <a:xfrm>
          <a:off x="93917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88735</xdr:rowOff>
    </xdr:from>
    <xdr:ext cx="469744" cy="259045"/>
    <xdr:sp macro="" textlink="">
      <xdr:nvSpPr>
        <xdr:cNvPr id="374" name="n_2aveValue【福祉施設】&#10;一人当たり面積">
          <a:extLst>
            <a:ext uri="{FF2B5EF4-FFF2-40B4-BE49-F238E27FC236}">
              <a16:creationId xmlns:a16="http://schemas.microsoft.com/office/drawing/2014/main" id="{A80A9BE9-CE87-4E1B-907B-3B12A078065A}"/>
            </a:ext>
          </a:extLst>
        </xdr:cNvPr>
        <xdr:cNvSpPr txBox="1"/>
      </xdr:nvSpPr>
      <xdr:spPr>
        <a:xfrm>
          <a:off x="8515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103976</xdr:rowOff>
    </xdr:from>
    <xdr:ext cx="469744" cy="259045"/>
    <xdr:sp macro="" textlink="">
      <xdr:nvSpPr>
        <xdr:cNvPr id="375" name="n_3aveValue【福祉施設】&#10;一人当たり面積">
          <a:extLst>
            <a:ext uri="{FF2B5EF4-FFF2-40B4-BE49-F238E27FC236}">
              <a16:creationId xmlns:a16="http://schemas.microsoft.com/office/drawing/2014/main" id="{B3A03B12-D8C9-46C2-9440-494C6AEB7D98}"/>
            </a:ext>
          </a:extLst>
        </xdr:cNvPr>
        <xdr:cNvSpPr txBox="1"/>
      </xdr:nvSpPr>
      <xdr:spPr>
        <a:xfrm>
          <a:off x="7626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94178</xdr:rowOff>
    </xdr:from>
    <xdr:ext cx="469744" cy="259045"/>
    <xdr:sp macro="" textlink="">
      <xdr:nvSpPr>
        <xdr:cNvPr id="376" name="n_4aveValue【福祉施設】&#10;一人当たり面積">
          <a:extLst>
            <a:ext uri="{FF2B5EF4-FFF2-40B4-BE49-F238E27FC236}">
              <a16:creationId xmlns:a16="http://schemas.microsoft.com/office/drawing/2014/main" id="{16449EAD-F493-4811-ABDE-4E2A12DF8B3D}"/>
            </a:ext>
          </a:extLst>
        </xdr:cNvPr>
        <xdr:cNvSpPr txBox="1"/>
      </xdr:nvSpPr>
      <xdr:spPr>
        <a:xfrm>
          <a:off x="6737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165843</xdr:rowOff>
    </xdr:from>
    <xdr:ext cx="469744" cy="259045"/>
    <xdr:sp macro="" textlink="">
      <xdr:nvSpPr>
        <xdr:cNvPr id="377" name="n_1mainValue【福祉施設】&#10;一人当たり面積">
          <a:extLst>
            <a:ext uri="{FF2B5EF4-FFF2-40B4-BE49-F238E27FC236}">
              <a16:creationId xmlns:a16="http://schemas.microsoft.com/office/drawing/2014/main" id="{E90E852F-1798-4445-9DA5-8A4C784057F3}"/>
            </a:ext>
          </a:extLst>
        </xdr:cNvPr>
        <xdr:cNvSpPr txBox="1"/>
      </xdr:nvSpPr>
      <xdr:spPr>
        <a:xfrm>
          <a:off x="9391727" y="1439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171285</xdr:rowOff>
    </xdr:from>
    <xdr:ext cx="469744" cy="259045"/>
    <xdr:sp macro="" textlink="">
      <xdr:nvSpPr>
        <xdr:cNvPr id="378" name="n_2mainValue【福祉施設】&#10;一人当たり面積">
          <a:extLst>
            <a:ext uri="{FF2B5EF4-FFF2-40B4-BE49-F238E27FC236}">
              <a16:creationId xmlns:a16="http://schemas.microsoft.com/office/drawing/2014/main" id="{6999A0E1-EA4E-4816-B658-E97C7FD5E6FC}"/>
            </a:ext>
          </a:extLst>
        </xdr:cNvPr>
        <xdr:cNvSpPr txBox="1"/>
      </xdr:nvSpPr>
      <xdr:spPr>
        <a:xfrm>
          <a:off x="8515427" y="1440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5278</xdr:rowOff>
    </xdr:from>
    <xdr:ext cx="469744" cy="259045"/>
    <xdr:sp macro="" textlink="">
      <xdr:nvSpPr>
        <xdr:cNvPr id="379" name="n_3mainValue【福祉施設】&#10;一人当たり面積">
          <a:extLst>
            <a:ext uri="{FF2B5EF4-FFF2-40B4-BE49-F238E27FC236}">
              <a16:creationId xmlns:a16="http://schemas.microsoft.com/office/drawing/2014/main" id="{96F8D7C7-9B86-442C-BBC6-FEBC9DEEB1FB}"/>
            </a:ext>
          </a:extLst>
        </xdr:cNvPr>
        <xdr:cNvSpPr txBox="1"/>
      </xdr:nvSpPr>
      <xdr:spPr>
        <a:xfrm>
          <a:off x="7626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8545</xdr:rowOff>
    </xdr:from>
    <xdr:ext cx="469744" cy="259045"/>
    <xdr:sp macro="" textlink="">
      <xdr:nvSpPr>
        <xdr:cNvPr id="380" name="n_4mainValue【福祉施設】&#10;一人当たり面積">
          <a:extLst>
            <a:ext uri="{FF2B5EF4-FFF2-40B4-BE49-F238E27FC236}">
              <a16:creationId xmlns:a16="http://schemas.microsoft.com/office/drawing/2014/main" id="{AEFE5512-FDED-49B0-BE8C-EB3F584E9D6D}"/>
            </a:ext>
          </a:extLst>
        </xdr:cNvPr>
        <xdr:cNvSpPr txBox="1"/>
      </xdr:nvSpPr>
      <xdr:spPr>
        <a:xfrm>
          <a:off x="6737427" y="1441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5780CE-11A4-4E42-B1C1-C84E95A96C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555198F-4C58-4E3F-AC65-9A830F703A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7CEA36F-E81F-4111-AF39-016252EC53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9AF8C7E-2CEA-47D6-B571-5E8E98EC8D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B775BF6-8E43-4E3A-A586-E976831FD3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61A3AF6-9924-4772-A4D7-790DED47B6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9E1ED8B-804B-4422-8E9D-0C1680748D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404B66E-2E51-4493-8D65-93665CFB07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395987C-D566-4DE9-A4EF-337DD2B8B2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AE0F00E0-B933-4F6F-993A-8D346FAE3F1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61B9BF5-7890-4CE9-AD59-96BC9C70531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884273E7-0E47-41E1-90DB-0E2CF39396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5771F3FC-3C46-4031-A9FB-3D2D8423A3A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5D4792E3-BAE9-4930-A361-AB5798AAEE7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559AD66D-0C51-426A-A7AA-D2C5648F63A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6C2ECCD3-7FC3-41E7-8EED-024DCE79245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A0A99C58-D350-4365-A134-BCE5A9E79EF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25BDA778-1997-4A3E-BA5A-02F2A7820AF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AB005891-5E0B-4609-852F-C07247E047F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D278D258-A8E9-45E7-A1D3-AD36F1956AF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1E650052-B19D-4EFA-8C22-5127DA6D98F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87330362-8ED9-4A98-85B9-28C00BE8E64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A051BD41-EF81-4F0B-9A52-CB8E73D18A2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F8748ACB-131A-4E84-B100-C18A282E4C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A2FA2C45-3578-48FC-BD42-8B9C23F76CF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6" name="直線コネクタ 405">
          <a:extLst>
            <a:ext uri="{FF2B5EF4-FFF2-40B4-BE49-F238E27FC236}">
              <a16:creationId xmlns:a16="http://schemas.microsoft.com/office/drawing/2014/main" id="{0395B92E-8420-4CA0-A274-456F63D42CDC}"/>
            </a:ext>
          </a:extLst>
        </xdr:cNvPr>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B8842258-D72B-4C9A-894E-5A5D2482483A}"/>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8" name="直線コネクタ 407">
          <a:extLst>
            <a:ext uri="{FF2B5EF4-FFF2-40B4-BE49-F238E27FC236}">
              <a16:creationId xmlns:a16="http://schemas.microsoft.com/office/drawing/2014/main" id="{CB091C99-098C-4E47-BE2F-BE71D1D878BE}"/>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4CF9A7FA-E845-4F59-A32F-E13960A562CC}"/>
            </a:ext>
          </a:extLst>
        </xdr:cNvPr>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10" name="直線コネクタ 409">
          <a:extLst>
            <a:ext uri="{FF2B5EF4-FFF2-40B4-BE49-F238E27FC236}">
              <a16:creationId xmlns:a16="http://schemas.microsoft.com/office/drawing/2014/main" id="{754BDE6E-1F0E-4A52-9956-5205A2EB3C31}"/>
            </a:ext>
          </a:extLst>
        </xdr:cNvPr>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9FE408B7-9C76-481F-95D0-8072FC99AF59}"/>
            </a:ext>
          </a:extLst>
        </xdr:cNvPr>
        <xdr:cNvSpPr txBox="1"/>
      </xdr:nvSpPr>
      <xdr:spPr>
        <a:xfrm>
          <a:off x="4673600" y="1778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2" name="フローチャート: 判断 411">
          <a:extLst>
            <a:ext uri="{FF2B5EF4-FFF2-40B4-BE49-F238E27FC236}">
              <a16:creationId xmlns:a16="http://schemas.microsoft.com/office/drawing/2014/main" id="{9EDA5923-E38F-4DFE-BB9F-004711F7D41B}"/>
            </a:ext>
          </a:extLst>
        </xdr:cNvPr>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3" name="フローチャート: 判断 412">
          <a:extLst>
            <a:ext uri="{FF2B5EF4-FFF2-40B4-BE49-F238E27FC236}">
              <a16:creationId xmlns:a16="http://schemas.microsoft.com/office/drawing/2014/main" id="{425EDA19-C6E1-46E8-821E-DD9832317780}"/>
            </a:ext>
          </a:extLst>
        </xdr:cNvPr>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14" name="フローチャート: 判断 413">
          <a:extLst>
            <a:ext uri="{FF2B5EF4-FFF2-40B4-BE49-F238E27FC236}">
              <a16:creationId xmlns:a16="http://schemas.microsoft.com/office/drawing/2014/main" id="{FC722FE6-77B1-40E8-953D-ED40917DCDE7}"/>
            </a:ext>
          </a:extLst>
        </xdr:cNvPr>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5" name="フローチャート: 判断 414">
          <a:extLst>
            <a:ext uri="{FF2B5EF4-FFF2-40B4-BE49-F238E27FC236}">
              <a16:creationId xmlns:a16="http://schemas.microsoft.com/office/drawing/2014/main" id="{9708C85A-2497-4574-B13B-D0F2C6CCC380}"/>
            </a:ext>
          </a:extLst>
        </xdr:cNvPr>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6" name="フローチャート: 判断 415">
          <a:extLst>
            <a:ext uri="{FF2B5EF4-FFF2-40B4-BE49-F238E27FC236}">
              <a16:creationId xmlns:a16="http://schemas.microsoft.com/office/drawing/2014/main" id="{4D55C998-C343-4073-BDBF-8E964869941E}"/>
            </a:ext>
          </a:extLst>
        </xdr:cNvPr>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329A363-B9E6-4E07-A2F1-6CBAD9ECEF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66F4F6F-AA60-414E-80EF-18024FF4B88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F7EF2B3-6B01-4C9A-907E-F36B1575DC9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31777ED-A761-4749-A464-8C2D6E4A60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31C9D72-785A-4779-BFC8-5AB5BE5106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79284</xdr:rowOff>
    </xdr:from>
    <xdr:to>
      <xdr:col>24</xdr:col>
      <xdr:colOff>114300</xdr:colOff>
      <xdr:row>106</xdr:row>
      <xdr:rowOff>9434</xdr:rowOff>
    </xdr:to>
    <xdr:sp macro="" textlink="">
      <xdr:nvSpPr>
        <xdr:cNvPr id="422" name="楕円 421">
          <a:extLst>
            <a:ext uri="{FF2B5EF4-FFF2-40B4-BE49-F238E27FC236}">
              <a16:creationId xmlns:a16="http://schemas.microsoft.com/office/drawing/2014/main" id="{8D3840A9-53BF-4D6E-A9A9-3F9A56046875}"/>
            </a:ext>
          </a:extLst>
        </xdr:cNvPr>
        <xdr:cNvSpPr/>
      </xdr:nvSpPr>
      <xdr:spPr>
        <a:xfrm>
          <a:off x="4584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57711</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ECE7B3E8-4F86-4CF1-BADB-B7FE003B3848}"/>
            </a:ext>
          </a:extLst>
        </xdr:cNvPr>
        <xdr:cNvSpPr txBox="1"/>
      </xdr:nvSpPr>
      <xdr:spPr>
        <a:xfrm>
          <a:off x="4673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424" name="楕円 423">
          <a:extLst>
            <a:ext uri="{FF2B5EF4-FFF2-40B4-BE49-F238E27FC236}">
              <a16:creationId xmlns:a16="http://schemas.microsoft.com/office/drawing/2014/main" id="{5F21D58C-FB86-40B8-988E-32BC550854EB}"/>
            </a:ext>
          </a:extLst>
        </xdr:cNvPr>
        <xdr:cNvSpPr/>
      </xdr:nvSpPr>
      <xdr:spPr>
        <a:xfrm>
          <a:off x="3746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130084</xdr:rowOff>
    </xdr:to>
    <xdr:cxnSp macro="">
      <xdr:nvCxnSpPr>
        <xdr:cNvPr id="425" name="直線コネクタ 424">
          <a:extLst>
            <a:ext uri="{FF2B5EF4-FFF2-40B4-BE49-F238E27FC236}">
              <a16:creationId xmlns:a16="http://schemas.microsoft.com/office/drawing/2014/main" id="{BEAFA7BB-F382-4A15-9B8F-7B55829D8E51}"/>
            </a:ext>
          </a:extLst>
        </xdr:cNvPr>
        <xdr:cNvCxnSpPr/>
      </xdr:nvCxnSpPr>
      <xdr:spPr>
        <a:xfrm>
          <a:off x="3797300" y="1808498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125005</xdr:rowOff>
    </xdr:from>
    <xdr:to>
      <xdr:col>15</xdr:col>
      <xdr:colOff>101600</xdr:colOff>
      <xdr:row>106</xdr:row>
      <xdr:rowOff>55155</xdr:rowOff>
    </xdr:to>
    <xdr:sp macro="" textlink="">
      <xdr:nvSpPr>
        <xdr:cNvPr id="426" name="楕円 425">
          <a:extLst>
            <a:ext uri="{FF2B5EF4-FFF2-40B4-BE49-F238E27FC236}">
              <a16:creationId xmlns:a16="http://schemas.microsoft.com/office/drawing/2014/main" id="{52FE8805-D868-4D99-833A-51E3C6929581}"/>
            </a:ext>
          </a:extLst>
        </xdr:cNvPr>
        <xdr:cNvSpPr/>
      </xdr:nvSpPr>
      <xdr:spPr>
        <a:xfrm>
          <a:off x="2857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82731</xdr:rowOff>
    </xdr:from>
    <xdr:to>
      <xdr:col>19</xdr:col>
      <xdr:colOff>177800</xdr:colOff>
      <xdr:row>106</xdr:row>
      <xdr:rowOff>4355</xdr:rowOff>
    </xdr:to>
    <xdr:cxnSp macro="">
      <xdr:nvCxnSpPr>
        <xdr:cNvPr id="427" name="直線コネクタ 426">
          <a:extLst>
            <a:ext uri="{FF2B5EF4-FFF2-40B4-BE49-F238E27FC236}">
              <a16:creationId xmlns:a16="http://schemas.microsoft.com/office/drawing/2014/main" id="{C48FE6A4-95B3-46EB-9123-0F7185DC1934}"/>
            </a:ext>
          </a:extLst>
        </xdr:cNvPr>
        <xdr:cNvCxnSpPr/>
      </xdr:nvCxnSpPr>
      <xdr:spPr>
        <a:xfrm flipV="1">
          <a:off x="2908300" y="18084981"/>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72752</xdr:rowOff>
    </xdr:from>
    <xdr:to>
      <xdr:col>10</xdr:col>
      <xdr:colOff>165100</xdr:colOff>
      <xdr:row>106</xdr:row>
      <xdr:rowOff>2902</xdr:rowOff>
    </xdr:to>
    <xdr:sp macro="" textlink="">
      <xdr:nvSpPr>
        <xdr:cNvPr id="428" name="楕円 427">
          <a:extLst>
            <a:ext uri="{FF2B5EF4-FFF2-40B4-BE49-F238E27FC236}">
              <a16:creationId xmlns:a16="http://schemas.microsoft.com/office/drawing/2014/main" id="{058EF64E-FA30-4922-B2EF-9407626ED2E1}"/>
            </a:ext>
          </a:extLst>
        </xdr:cNvPr>
        <xdr:cNvSpPr/>
      </xdr:nvSpPr>
      <xdr:spPr>
        <a:xfrm>
          <a:off x="1968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123552</xdr:rowOff>
    </xdr:from>
    <xdr:to>
      <xdr:col>15</xdr:col>
      <xdr:colOff>50800</xdr:colOff>
      <xdr:row>106</xdr:row>
      <xdr:rowOff>4355</xdr:rowOff>
    </xdr:to>
    <xdr:cxnSp macro="">
      <xdr:nvCxnSpPr>
        <xdr:cNvPr id="429" name="直線コネクタ 428">
          <a:extLst>
            <a:ext uri="{FF2B5EF4-FFF2-40B4-BE49-F238E27FC236}">
              <a16:creationId xmlns:a16="http://schemas.microsoft.com/office/drawing/2014/main" id="{CF73C5CA-927B-41D9-A68B-9E2C2C0CF993}"/>
            </a:ext>
          </a:extLst>
        </xdr:cNvPr>
        <xdr:cNvCxnSpPr/>
      </xdr:nvCxnSpPr>
      <xdr:spPr>
        <a:xfrm>
          <a:off x="2019300" y="181258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134801</xdr:rowOff>
    </xdr:from>
    <xdr:to>
      <xdr:col>6</xdr:col>
      <xdr:colOff>38100</xdr:colOff>
      <xdr:row>107</xdr:row>
      <xdr:rowOff>64951</xdr:rowOff>
    </xdr:to>
    <xdr:sp macro="" textlink="">
      <xdr:nvSpPr>
        <xdr:cNvPr id="430" name="楕円 429">
          <a:extLst>
            <a:ext uri="{FF2B5EF4-FFF2-40B4-BE49-F238E27FC236}">
              <a16:creationId xmlns:a16="http://schemas.microsoft.com/office/drawing/2014/main" id="{36135763-4765-445D-A5FE-93A94D80C05B}"/>
            </a:ext>
          </a:extLst>
        </xdr:cNvPr>
        <xdr:cNvSpPr/>
      </xdr:nvSpPr>
      <xdr:spPr>
        <a:xfrm>
          <a:off x="1079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123552</xdr:rowOff>
    </xdr:from>
    <xdr:to>
      <xdr:col>10</xdr:col>
      <xdr:colOff>114300</xdr:colOff>
      <xdr:row>107</xdr:row>
      <xdr:rowOff>14151</xdr:rowOff>
    </xdr:to>
    <xdr:cxnSp macro="">
      <xdr:nvCxnSpPr>
        <xdr:cNvPr id="431" name="直線コネクタ 430">
          <a:extLst>
            <a:ext uri="{FF2B5EF4-FFF2-40B4-BE49-F238E27FC236}">
              <a16:creationId xmlns:a16="http://schemas.microsoft.com/office/drawing/2014/main" id="{9F43C054-369E-41F6-9E6C-E5E6C27BDB5E}"/>
            </a:ext>
          </a:extLst>
        </xdr:cNvPr>
        <xdr:cNvCxnSpPr/>
      </xdr:nvCxnSpPr>
      <xdr:spPr>
        <a:xfrm flipV="1">
          <a:off x="1130300" y="18125802"/>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2" name="n_1aveValue【市民会館】&#10;有形固定資産減価償却率">
          <a:extLst>
            <a:ext uri="{FF2B5EF4-FFF2-40B4-BE49-F238E27FC236}">
              <a16:creationId xmlns:a16="http://schemas.microsoft.com/office/drawing/2014/main" id="{8322D079-3B15-4BFD-B8CC-6EDF1EEE497D}"/>
            </a:ext>
          </a:extLst>
        </xdr:cNvPr>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433" name="n_2aveValue【市民会館】&#10;有形固定資産減価償却率">
          <a:extLst>
            <a:ext uri="{FF2B5EF4-FFF2-40B4-BE49-F238E27FC236}">
              <a16:creationId xmlns:a16="http://schemas.microsoft.com/office/drawing/2014/main" id="{D195B1C5-28DA-4C1E-814B-40B1EE6D9A50}"/>
            </a:ext>
          </a:extLst>
        </xdr:cNvPr>
        <xdr:cNvSpPr txBox="1"/>
      </xdr:nvSpPr>
      <xdr:spPr>
        <a:xfrm>
          <a:off x="2705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434" name="n_3aveValue【市民会館】&#10;有形固定資産減価償却率">
          <a:extLst>
            <a:ext uri="{FF2B5EF4-FFF2-40B4-BE49-F238E27FC236}">
              <a16:creationId xmlns:a16="http://schemas.microsoft.com/office/drawing/2014/main" id="{80F5588B-FBF0-4A92-B177-44C59C1F838A}"/>
            </a:ext>
          </a:extLst>
        </xdr:cNvPr>
        <xdr:cNvSpPr txBox="1"/>
      </xdr:nvSpPr>
      <xdr:spPr>
        <a:xfrm>
          <a:off x="1816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435" name="n_4aveValue【市民会館】&#10;有形固定資産減価償却率">
          <a:extLst>
            <a:ext uri="{FF2B5EF4-FFF2-40B4-BE49-F238E27FC236}">
              <a16:creationId xmlns:a16="http://schemas.microsoft.com/office/drawing/2014/main" id="{D1217DC6-0A63-4E90-B68F-ABF981ADE3C7}"/>
            </a:ext>
          </a:extLst>
        </xdr:cNvPr>
        <xdr:cNvSpPr txBox="1"/>
      </xdr:nvSpPr>
      <xdr:spPr>
        <a:xfrm>
          <a:off x="927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436" name="n_1mainValue【市民会館】&#10;有形固定資産減価償却率">
          <a:extLst>
            <a:ext uri="{FF2B5EF4-FFF2-40B4-BE49-F238E27FC236}">
              <a16:creationId xmlns:a16="http://schemas.microsoft.com/office/drawing/2014/main" id="{B7887583-BA88-49B4-8149-36DE8D88BFB1}"/>
            </a:ext>
          </a:extLst>
        </xdr:cNvPr>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46282</xdr:rowOff>
    </xdr:from>
    <xdr:ext cx="405111" cy="259045"/>
    <xdr:sp macro="" textlink="">
      <xdr:nvSpPr>
        <xdr:cNvPr id="437" name="n_2mainValue【市民会館】&#10;有形固定資産減価償却率">
          <a:extLst>
            <a:ext uri="{FF2B5EF4-FFF2-40B4-BE49-F238E27FC236}">
              <a16:creationId xmlns:a16="http://schemas.microsoft.com/office/drawing/2014/main" id="{B1613F07-E412-43E3-BA61-D0B315F01311}"/>
            </a:ext>
          </a:extLst>
        </xdr:cNvPr>
        <xdr:cNvSpPr txBox="1"/>
      </xdr:nvSpPr>
      <xdr:spPr>
        <a:xfrm>
          <a:off x="2705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165479</xdr:rowOff>
    </xdr:from>
    <xdr:ext cx="405111" cy="259045"/>
    <xdr:sp macro="" textlink="">
      <xdr:nvSpPr>
        <xdr:cNvPr id="438" name="n_3mainValue【市民会館】&#10;有形固定資産減価償却率">
          <a:extLst>
            <a:ext uri="{FF2B5EF4-FFF2-40B4-BE49-F238E27FC236}">
              <a16:creationId xmlns:a16="http://schemas.microsoft.com/office/drawing/2014/main" id="{C2A5FCBB-16AF-41F4-B065-33878E423F0F}"/>
            </a:ext>
          </a:extLst>
        </xdr:cNvPr>
        <xdr:cNvSpPr txBox="1"/>
      </xdr:nvSpPr>
      <xdr:spPr>
        <a:xfrm>
          <a:off x="1816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56078</xdr:rowOff>
    </xdr:from>
    <xdr:ext cx="405111" cy="259045"/>
    <xdr:sp macro="" textlink="">
      <xdr:nvSpPr>
        <xdr:cNvPr id="439" name="n_4mainValue【市民会館】&#10;有形固定資産減価償却率">
          <a:extLst>
            <a:ext uri="{FF2B5EF4-FFF2-40B4-BE49-F238E27FC236}">
              <a16:creationId xmlns:a16="http://schemas.microsoft.com/office/drawing/2014/main" id="{44BAD23B-AFE5-4991-B223-DFCB67BCAE43}"/>
            </a:ext>
          </a:extLst>
        </xdr:cNvPr>
        <xdr:cNvSpPr txBox="1"/>
      </xdr:nvSpPr>
      <xdr:spPr>
        <a:xfrm>
          <a:off x="927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47D7D749-9622-4F75-9793-BEE2B21420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D02B21B6-1A84-4CD7-9600-A97FFDB0CA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DE078854-D973-4EA1-BC5E-9910BC3D70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599F8B19-6992-4868-BFC9-DEC2144A39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1A7E0262-7E59-4231-BEA4-CA2ED54C37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B7B38BA8-A036-4975-B017-860649B3F4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4EEDFE2-3B0B-4486-90A7-50F778B7D53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80F2D030-A987-4D34-8C09-34631450E1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31E7C1D2-21B1-42E3-8EF4-94531C4D8D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88B82BCE-6A28-481D-8F3C-1443C16A40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49242928-227C-47B8-B4CD-6DCA89E255A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D9795BEF-F0FF-4AAF-9622-A092DFBA6FB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D5370A6C-8D0B-4A6A-84A6-60104E78DC5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D3C677F3-6C11-4017-9548-35B0D7A1368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618FA30F-17C3-44FE-B57A-8E087727718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9355C238-5C42-4038-B71F-21AED8851E1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46A205C1-EA2A-4846-8A9B-C34205D6FD8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ED0468E-ED99-4CDB-8891-1D1F9D0F7BD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BE191915-D7A2-45C2-B341-B8F9841314A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958A145E-C12B-4FE2-8BC9-9112D8A1B15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1424E738-A1C3-4773-A8F8-C22DC80A1F5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922B9E0E-236D-463B-85DD-A3EF885C228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6BC0FFC6-62ED-4A4F-A2F5-C76616CC65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F8E3F5DC-6B7C-4C7F-88C5-9CED86DFE47A}"/>
            </a:ext>
          </a:extLst>
        </xdr:cNvPr>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8D9E8C17-EC8E-47A0-A3FE-9B00821DD1A2}"/>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47C7DAB0-F882-4F48-87C9-007849DE7A6A}"/>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6" name="【市民会館】&#10;一人当たり面積最大値テキスト">
          <a:extLst>
            <a:ext uri="{FF2B5EF4-FFF2-40B4-BE49-F238E27FC236}">
              <a16:creationId xmlns:a16="http://schemas.microsoft.com/office/drawing/2014/main" id="{D2CB1AEA-61EC-4F2E-AF72-6B73300B0449}"/>
            </a:ext>
          </a:extLst>
        </xdr:cNvPr>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7" name="直線コネクタ 466">
          <a:extLst>
            <a:ext uri="{FF2B5EF4-FFF2-40B4-BE49-F238E27FC236}">
              <a16:creationId xmlns:a16="http://schemas.microsoft.com/office/drawing/2014/main" id="{1B2D53E3-E25E-40C2-A656-5F13CC1B3863}"/>
            </a:ext>
          </a:extLst>
        </xdr:cNvPr>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468" name="【市民会館】&#10;一人当たり面積平均値テキスト">
          <a:extLst>
            <a:ext uri="{FF2B5EF4-FFF2-40B4-BE49-F238E27FC236}">
              <a16:creationId xmlns:a16="http://schemas.microsoft.com/office/drawing/2014/main" id="{9E74868A-25AE-438F-BF52-6890F2A3A3F2}"/>
            </a:ext>
          </a:extLst>
        </xdr:cNvPr>
        <xdr:cNvSpPr txBox="1"/>
      </xdr:nvSpPr>
      <xdr:spPr>
        <a:xfrm>
          <a:off x="10515600" y="1823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9" name="フローチャート: 判断 468">
          <a:extLst>
            <a:ext uri="{FF2B5EF4-FFF2-40B4-BE49-F238E27FC236}">
              <a16:creationId xmlns:a16="http://schemas.microsoft.com/office/drawing/2014/main" id="{FB95AFBF-C390-4054-85D6-5F57D0EC78A6}"/>
            </a:ext>
          </a:extLst>
        </xdr:cNvPr>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2F6519D4-8247-4201-8E14-44F87655D598}"/>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471" name="フローチャート: 判断 470">
          <a:extLst>
            <a:ext uri="{FF2B5EF4-FFF2-40B4-BE49-F238E27FC236}">
              <a16:creationId xmlns:a16="http://schemas.microsoft.com/office/drawing/2014/main" id="{9AB46B6A-9D18-4FFA-B6FD-56FD71A0E77B}"/>
            </a:ext>
          </a:extLst>
        </xdr:cNvPr>
        <xdr:cNvSpPr/>
      </xdr:nvSpPr>
      <xdr:spPr>
        <a:xfrm>
          <a:off x="8699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72" name="フローチャート: 判断 471">
          <a:extLst>
            <a:ext uri="{FF2B5EF4-FFF2-40B4-BE49-F238E27FC236}">
              <a16:creationId xmlns:a16="http://schemas.microsoft.com/office/drawing/2014/main" id="{B8F6539F-3638-449D-AC18-D08FB1BF32E0}"/>
            </a:ext>
          </a:extLst>
        </xdr:cNvPr>
        <xdr:cNvSpPr/>
      </xdr:nvSpPr>
      <xdr:spPr>
        <a:xfrm>
          <a:off x="7810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73" name="フローチャート: 判断 472">
          <a:extLst>
            <a:ext uri="{FF2B5EF4-FFF2-40B4-BE49-F238E27FC236}">
              <a16:creationId xmlns:a16="http://schemas.microsoft.com/office/drawing/2014/main" id="{F1AAF82B-C9C7-4C5E-B130-FAE437875602}"/>
            </a:ext>
          </a:extLst>
        </xdr:cNvPr>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1663919-BE0E-4F11-B4E4-07CC87CD57E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D59473D-190A-4D1D-9CDD-E7A61D86A00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325924E-7EE9-4AE3-AFDC-D2FBAC738C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B93B4E5-DAE6-4A3A-93DF-37EAB724646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A8B7C36-B947-430D-B23D-D451B8E6C26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72389</xdr:rowOff>
    </xdr:from>
    <xdr:to>
      <xdr:col>55</xdr:col>
      <xdr:colOff>50800</xdr:colOff>
      <xdr:row>108</xdr:row>
      <xdr:rowOff>2539</xdr:rowOff>
    </xdr:to>
    <xdr:sp macro="" textlink="">
      <xdr:nvSpPr>
        <xdr:cNvPr id="479" name="楕円 478">
          <a:extLst>
            <a:ext uri="{FF2B5EF4-FFF2-40B4-BE49-F238E27FC236}">
              <a16:creationId xmlns:a16="http://schemas.microsoft.com/office/drawing/2014/main" id="{872815F9-1D60-4BB2-958F-D99783A564BB}"/>
            </a:ext>
          </a:extLst>
        </xdr:cNvPr>
        <xdr:cNvSpPr/>
      </xdr:nvSpPr>
      <xdr:spPr>
        <a:xfrm>
          <a:off x="10426700" y="184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50816</xdr:rowOff>
    </xdr:from>
    <xdr:ext cx="469744" cy="259045"/>
    <xdr:sp macro="" textlink="">
      <xdr:nvSpPr>
        <xdr:cNvPr id="480" name="【市民会館】&#10;一人当たり面積該当値テキスト">
          <a:extLst>
            <a:ext uri="{FF2B5EF4-FFF2-40B4-BE49-F238E27FC236}">
              <a16:creationId xmlns:a16="http://schemas.microsoft.com/office/drawing/2014/main" id="{AF2BCF55-4B21-459B-9F84-A5A034B1B57D}"/>
            </a:ext>
          </a:extLst>
        </xdr:cNvPr>
        <xdr:cNvSpPr txBox="1"/>
      </xdr:nvSpPr>
      <xdr:spPr>
        <a:xfrm>
          <a:off x="10515600"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76200</xdr:rowOff>
    </xdr:from>
    <xdr:to>
      <xdr:col>50</xdr:col>
      <xdr:colOff>165100</xdr:colOff>
      <xdr:row>108</xdr:row>
      <xdr:rowOff>6350</xdr:rowOff>
    </xdr:to>
    <xdr:sp macro="" textlink="">
      <xdr:nvSpPr>
        <xdr:cNvPr id="481" name="楕円 480">
          <a:extLst>
            <a:ext uri="{FF2B5EF4-FFF2-40B4-BE49-F238E27FC236}">
              <a16:creationId xmlns:a16="http://schemas.microsoft.com/office/drawing/2014/main" id="{93836918-E4D1-442D-B54B-1A1FA12709F5}"/>
            </a:ext>
          </a:extLst>
        </xdr:cNvPr>
        <xdr:cNvSpPr/>
      </xdr:nvSpPr>
      <xdr:spPr>
        <a:xfrm>
          <a:off x="9588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123189</xdr:rowOff>
    </xdr:from>
    <xdr:to>
      <xdr:col>55</xdr:col>
      <xdr:colOff>0</xdr:colOff>
      <xdr:row>107</xdr:row>
      <xdr:rowOff>127000</xdr:rowOff>
    </xdr:to>
    <xdr:cxnSp macro="">
      <xdr:nvCxnSpPr>
        <xdr:cNvPr id="482" name="直線コネクタ 481">
          <a:extLst>
            <a:ext uri="{FF2B5EF4-FFF2-40B4-BE49-F238E27FC236}">
              <a16:creationId xmlns:a16="http://schemas.microsoft.com/office/drawing/2014/main" id="{453A5D40-DD9F-4172-B66E-616CCE88CD3B}"/>
            </a:ext>
          </a:extLst>
        </xdr:cNvPr>
        <xdr:cNvCxnSpPr/>
      </xdr:nvCxnSpPr>
      <xdr:spPr>
        <a:xfrm flipV="1">
          <a:off x="9639300" y="184683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81280</xdr:rowOff>
    </xdr:from>
    <xdr:to>
      <xdr:col>46</xdr:col>
      <xdr:colOff>38100</xdr:colOff>
      <xdr:row>108</xdr:row>
      <xdr:rowOff>11430</xdr:rowOff>
    </xdr:to>
    <xdr:sp macro="" textlink="">
      <xdr:nvSpPr>
        <xdr:cNvPr id="483" name="楕円 482">
          <a:extLst>
            <a:ext uri="{FF2B5EF4-FFF2-40B4-BE49-F238E27FC236}">
              <a16:creationId xmlns:a16="http://schemas.microsoft.com/office/drawing/2014/main" id="{4CC967AD-24D9-4E14-874D-DD253BAA8EE1}"/>
            </a:ext>
          </a:extLst>
        </xdr:cNvPr>
        <xdr:cNvSpPr/>
      </xdr:nvSpPr>
      <xdr:spPr>
        <a:xfrm>
          <a:off x="8699500" y="18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127000</xdr:rowOff>
    </xdr:from>
    <xdr:to>
      <xdr:col>50</xdr:col>
      <xdr:colOff>114300</xdr:colOff>
      <xdr:row>107</xdr:row>
      <xdr:rowOff>132080</xdr:rowOff>
    </xdr:to>
    <xdr:cxnSp macro="">
      <xdr:nvCxnSpPr>
        <xdr:cNvPr id="484" name="直線コネクタ 483">
          <a:extLst>
            <a:ext uri="{FF2B5EF4-FFF2-40B4-BE49-F238E27FC236}">
              <a16:creationId xmlns:a16="http://schemas.microsoft.com/office/drawing/2014/main" id="{10142F47-6E96-4271-86C3-D7C281F2A903}"/>
            </a:ext>
          </a:extLst>
        </xdr:cNvPr>
        <xdr:cNvCxnSpPr/>
      </xdr:nvCxnSpPr>
      <xdr:spPr>
        <a:xfrm flipV="1">
          <a:off x="8750300" y="184721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85089</xdr:rowOff>
    </xdr:from>
    <xdr:to>
      <xdr:col>41</xdr:col>
      <xdr:colOff>101600</xdr:colOff>
      <xdr:row>108</xdr:row>
      <xdr:rowOff>15239</xdr:rowOff>
    </xdr:to>
    <xdr:sp macro="" textlink="">
      <xdr:nvSpPr>
        <xdr:cNvPr id="485" name="楕円 484">
          <a:extLst>
            <a:ext uri="{FF2B5EF4-FFF2-40B4-BE49-F238E27FC236}">
              <a16:creationId xmlns:a16="http://schemas.microsoft.com/office/drawing/2014/main" id="{740C70B9-60EF-4EAF-A43E-F4BCB4F838F4}"/>
            </a:ext>
          </a:extLst>
        </xdr:cNvPr>
        <xdr:cNvSpPr/>
      </xdr:nvSpPr>
      <xdr:spPr>
        <a:xfrm>
          <a:off x="78105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132080</xdr:rowOff>
    </xdr:from>
    <xdr:to>
      <xdr:col>45</xdr:col>
      <xdr:colOff>177800</xdr:colOff>
      <xdr:row>107</xdr:row>
      <xdr:rowOff>135889</xdr:rowOff>
    </xdr:to>
    <xdr:cxnSp macro="">
      <xdr:nvCxnSpPr>
        <xdr:cNvPr id="486" name="直線コネクタ 485">
          <a:extLst>
            <a:ext uri="{FF2B5EF4-FFF2-40B4-BE49-F238E27FC236}">
              <a16:creationId xmlns:a16="http://schemas.microsoft.com/office/drawing/2014/main" id="{6EE42504-D325-48C3-80FD-3A960A5FA503}"/>
            </a:ext>
          </a:extLst>
        </xdr:cNvPr>
        <xdr:cNvCxnSpPr/>
      </xdr:nvCxnSpPr>
      <xdr:spPr>
        <a:xfrm flipV="1">
          <a:off x="7861300" y="18477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87630</xdr:rowOff>
    </xdr:from>
    <xdr:to>
      <xdr:col>36</xdr:col>
      <xdr:colOff>165100</xdr:colOff>
      <xdr:row>108</xdr:row>
      <xdr:rowOff>17780</xdr:rowOff>
    </xdr:to>
    <xdr:sp macro="" textlink="">
      <xdr:nvSpPr>
        <xdr:cNvPr id="487" name="楕円 486">
          <a:extLst>
            <a:ext uri="{FF2B5EF4-FFF2-40B4-BE49-F238E27FC236}">
              <a16:creationId xmlns:a16="http://schemas.microsoft.com/office/drawing/2014/main" id="{675C11C6-61A5-43DD-8673-A75E756D0439}"/>
            </a:ext>
          </a:extLst>
        </xdr:cNvPr>
        <xdr:cNvSpPr/>
      </xdr:nvSpPr>
      <xdr:spPr>
        <a:xfrm>
          <a:off x="69215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135889</xdr:rowOff>
    </xdr:from>
    <xdr:to>
      <xdr:col>41</xdr:col>
      <xdr:colOff>50800</xdr:colOff>
      <xdr:row>107</xdr:row>
      <xdr:rowOff>138430</xdr:rowOff>
    </xdr:to>
    <xdr:cxnSp macro="">
      <xdr:nvCxnSpPr>
        <xdr:cNvPr id="488" name="直線コネクタ 487">
          <a:extLst>
            <a:ext uri="{FF2B5EF4-FFF2-40B4-BE49-F238E27FC236}">
              <a16:creationId xmlns:a16="http://schemas.microsoft.com/office/drawing/2014/main" id="{502C6D6C-C766-429F-ACE3-44682B953EA1}"/>
            </a:ext>
          </a:extLst>
        </xdr:cNvPr>
        <xdr:cNvCxnSpPr/>
      </xdr:nvCxnSpPr>
      <xdr:spPr>
        <a:xfrm flipV="1">
          <a:off x="6972300" y="184810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E56AD15C-25B5-4CA7-A978-045477A6325C}"/>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F617A98F-EFBF-4B22-B614-D41DD190CD56}"/>
            </a:ext>
          </a:extLst>
        </xdr:cNvPr>
        <xdr:cNvSpPr txBox="1"/>
      </xdr:nvSpPr>
      <xdr:spPr>
        <a:xfrm>
          <a:off x="8515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166388</xdr:rowOff>
    </xdr:from>
    <xdr:ext cx="469744" cy="259045"/>
    <xdr:sp macro="" textlink="">
      <xdr:nvSpPr>
        <xdr:cNvPr id="491" name="n_3aveValue【市民会館】&#10;一人当たり面積">
          <a:extLst>
            <a:ext uri="{FF2B5EF4-FFF2-40B4-BE49-F238E27FC236}">
              <a16:creationId xmlns:a16="http://schemas.microsoft.com/office/drawing/2014/main" id="{7B2B30EC-D0FE-427B-8CF5-9B49BCD4A48E}"/>
            </a:ext>
          </a:extLst>
        </xdr:cNvPr>
        <xdr:cNvSpPr txBox="1"/>
      </xdr:nvSpPr>
      <xdr:spPr>
        <a:xfrm>
          <a:off x="7626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2" name="n_4aveValue【市民会館】&#10;一人当たり面積">
          <a:extLst>
            <a:ext uri="{FF2B5EF4-FFF2-40B4-BE49-F238E27FC236}">
              <a16:creationId xmlns:a16="http://schemas.microsoft.com/office/drawing/2014/main" id="{64E745F8-BC78-479C-9AEE-366BBB0F8469}"/>
            </a:ext>
          </a:extLst>
        </xdr:cNvPr>
        <xdr:cNvSpPr txBox="1"/>
      </xdr:nvSpPr>
      <xdr:spPr>
        <a:xfrm>
          <a:off x="6737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168927</xdr:rowOff>
    </xdr:from>
    <xdr:ext cx="469744" cy="259045"/>
    <xdr:sp macro="" textlink="">
      <xdr:nvSpPr>
        <xdr:cNvPr id="493" name="n_1mainValue【市民会館】&#10;一人当たり面積">
          <a:extLst>
            <a:ext uri="{FF2B5EF4-FFF2-40B4-BE49-F238E27FC236}">
              <a16:creationId xmlns:a16="http://schemas.microsoft.com/office/drawing/2014/main" id="{37D3C28D-2045-45CB-A167-8BA06A704BB5}"/>
            </a:ext>
          </a:extLst>
        </xdr:cNvPr>
        <xdr:cNvSpPr txBox="1"/>
      </xdr:nvSpPr>
      <xdr:spPr>
        <a:xfrm>
          <a:off x="9391727"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2557</xdr:rowOff>
    </xdr:from>
    <xdr:ext cx="469744" cy="259045"/>
    <xdr:sp macro="" textlink="">
      <xdr:nvSpPr>
        <xdr:cNvPr id="494" name="n_2mainValue【市民会館】&#10;一人当たり面積">
          <a:extLst>
            <a:ext uri="{FF2B5EF4-FFF2-40B4-BE49-F238E27FC236}">
              <a16:creationId xmlns:a16="http://schemas.microsoft.com/office/drawing/2014/main" id="{59B49E47-F43D-44B8-B86A-F4A31E638ED5}"/>
            </a:ext>
          </a:extLst>
        </xdr:cNvPr>
        <xdr:cNvSpPr txBox="1"/>
      </xdr:nvSpPr>
      <xdr:spPr>
        <a:xfrm>
          <a:off x="8515427" y="185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6366</xdr:rowOff>
    </xdr:from>
    <xdr:ext cx="469744" cy="259045"/>
    <xdr:sp macro="" textlink="">
      <xdr:nvSpPr>
        <xdr:cNvPr id="495" name="n_3mainValue【市民会館】&#10;一人当たり面積">
          <a:extLst>
            <a:ext uri="{FF2B5EF4-FFF2-40B4-BE49-F238E27FC236}">
              <a16:creationId xmlns:a16="http://schemas.microsoft.com/office/drawing/2014/main" id="{70BD3B1B-5D31-4F77-A916-07746363AF77}"/>
            </a:ext>
          </a:extLst>
        </xdr:cNvPr>
        <xdr:cNvSpPr txBox="1"/>
      </xdr:nvSpPr>
      <xdr:spPr>
        <a:xfrm>
          <a:off x="7626427"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8907</xdr:rowOff>
    </xdr:from>
    <xdr:ext cx="469744" cy="259045"/>
    <xdr:sp macro="" textlink="">
      <xdr:nvSpPr>
        <xdr:cNvPr id="496" name="n_4mainValue【市民会館】&#10;一人当たり面積">
          <a:extLst>
            <a:ext uri="{FF2B5EF4-FFF2-40B4-BE49-F238E27FC236}">
              <a16:creationId xmlns:a16="http://schemas.microsoft.com/office/drawing/2014/main" id="{86B89B25-2EE5-482F-B8B4-C006FE899C07}"/>
            </a:ext>
          </a:extLst>
        </xdr:cNvPr>
        <xdr:cNvSpPr txBox="1"/>
      </xdr:nvSpPr>
      <xdr:spPr>
        <a:xfrm>
          <a:off x="6737427"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84548571-7DD9-4F80-BD11-72711C5F057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20FF798A-BBD9-4180-B0C0-8D8CB5F9DC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791BB82-82B0-457A-8A54-136E25DB78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E9E97336-1030-4672-B3AA-838663D9A4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FA5141F0-3783-4E66-961A-28BF61BA17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FAF0B35-C56D-4F0E-886A-C1EEA6FC8A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BA1F392-67D0-405D-8486-E3C0186B60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A24B72BE-0147-426D-95D7-1D56489743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B1D210B8-3809-4278-A2EA-377B8C5220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6F975760-68E7-4978-9DEC-C45899A221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B3679139-E391-4487-9ADE-9B61053B557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EC240449-0E03-40A9-A615-2BEBAB9DC1F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1EC6DFD-DF41-4D53-A224-0AF972A0716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9093BAEC-496C-4D32-95A9-ADAA5AB72EC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DC31BE3E-3E3A-4E89-89DF-92B98D5EABC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99D453DA-53F1-4372-8F12-4E3194D33CC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BE2DBC94-6BA9-48E8-805D-5B7FD77F453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D7A2415C-030A-4035-8157-A8BDD5469CB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558A199A-CA56-46CC-BC9D-93AD04BD180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CFC27FA8-C44B-4B57-BD56-2AB2944908A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A6FBC08D-7F87-4185-9E96-46ED33038E8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AB81364-687E-495B-A77D-B51D12DF53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DB65FF2-98C3-4C8D-9997-82774FAA05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56912DEF-DA40-4400-9532-2049F8F914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A7E209E5-62F1-42C9-A4CA-97C7E23488DB}"/>
            </a:ext>
          </a:extLst>
        </xdr:cNvPr>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43271071-3035-4608-8C09-F1D98EC8526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AB89DF8-9E0C-4AF2-A2A7-386D9AAA56E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60C2DB46-EFD6-4165-9142-31D80EF350D4}"/>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5" name="直線コネクタ 524">
          <a:extLst>
            <a:ext uri="{FF2B5EF4-FFF2-40B4-BE49-F238E27FC236}">
              <a16:creationId xmlns:a16="http://schemas.microsoft.com/office/drawing/2014/main" id="{807C876F-7CD3-42D9-8438-1372F80C8B38}"/>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22C9ED4D-9987-4330-819A-7EB61A9D2EFE}"/>
            </a:ext>
          </a:extLst>
        </xdr:cNvPr>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7" name="フローチャート: 判断 526">
          <a:extLst>
            <a:ext uri="{FF2B5EF4-FFF2-40B4-BE49-F238E27FC236}">
              <a16:creationId xmlns:a16="http://schemas.microsoft.com/office/drawing/2014/main" id="{36D01432-0848-42B9-8CCF-92EF10F7A3E5}"/>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8" name="フローチャート: 判断 527">
          <a:extLst>
            <a:ext uri="{FF2B5EF4-FFF2-40B4-BE49-F238E27FC236}">
              <a16:creationId xmlns:a16="http://schemas.microsoft.com/office/drawing/2014/main" id="{71043055-9142-4E65-AFEF-3871F7B934DC}"/>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9" name="フローチャート: 判断 528">
          <a:extLst>
            <a:ext uri="{FF2B5EF4-FFF2-40B4-BE49-F238E27FC236}">
              <a16:creationId xmlns:a16="http://schemas.microsoft.com/office/drawing/2014/main" id="{DB39D169-1E5C-4115-B952-93A341B62D0E}"/>
            </a:ext>
          </a:extLst>
        </xdr:cNvPr>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30" name="フローチャート: 判断 529">
          <a:extLst>
            <a:ext uri="{FF2B5EF4-FFF2-40B4-BE49-F238E27FC236}">
              <a16:creationId xmlns:a16="http://schemas.microsoft.com/office/drawing/2014/main" id="{8E429BF7-5724-467B-AFE8-3E09E115A355}"/>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31" name="フローチャート: 判断 530">
          <a:extLst>
            <a:ext uri="{FF2B5EF4-FFF2-40B4-BE49-F238E27FC236}">
              <a16:creationId xmlns:a16="http://schemas.microsoft.com/office/drawing/2014/main" id="{DA559D3D-3201-4130-96E4-D646FA1B72DF}"/>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C44C41E-7E3A-4EC9-8588-7FAD3B1CE0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44C0FBE-994B-44D3-9E5B-A14340CBEEA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97A8B90-7BE2-4AB2-8C70-BA32F558DE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E670C2E-28FE-45AC-BA1E-0B9BBF3C56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A8DB335-7BB5-411B-B34E-DBF891B74D7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537" name="楕円 536">
          <a:extLst>
            <a:ext uri="{FF2B5EF4-FFF2-40B4-BE49-F238E27FC236}">
              <a16:creationId xmlns:a16="http://schemas.microsoft.com/office/drawing/2014/main" id="{0BD01D41-4DD7-481D-BEA0-09B02A7521C2}"/>
            </a:ext>
          </a:extLst>
        </xdr:cNvPr>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163847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14FA1FB3-E2F1-457D-ACFC-F77F92657C20}"/>
            </a:ext>
          </a:extLst>
        </xdr:cNvPr>
        <xdr:cNvSpPr txBox="1"/>
      </xdr:nvSpPr>
      <xdr:spPr>
        <a:xfrm>
          <a:off x="16357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539" name="楕円 538">
          <a:extLst>
            <a:ext uri="{FF2B5EF4-FFF2-40B4-BE49-F238E27FC236}">
              <a16:creationId xmlns:a16="http://schemas.microsoft.com/office/drawing/2014/main" id="{CD260C95-578D-4B6C-8B15-051FF20C5DD5}"/>
            </a:ext>
          </a:extLst>
        </xdr:cNvPr>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64770</xdr:rowOff>
    </xdr:to>
    <xdr:cxnSp macro="">
      <xdr:nvCxnSpPr>
        <xdr:cNvPr id="540" name="直線コネクタ 539">
          <a:extLst>
            <a:ext uri="{FF2B5EF4-FFF2-40B4-BE49-F238E27FC236}">
              <a16:creationId xmlns:a16="http://schemas.microsoft.com/office/drawing/2014/main" id="{0B5A9EAB-C419-4854-8F96-671DF1880757}"/>
            </a:ext>
          </a:extLst>
        </xdr:cNvPr>
        <xdr:cNvCxnSpPr/>
      </xdr:nvCxnSpPr>
      <xdr:spPr>
        <a:xfrm>
          <a:off x="15481300" y="65303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541" name="楕円 540">
          <a:extLst>
            <a:ext uri="{FF2B5EF4-FFF2-40B4-BE49-F238E27FC236}">
              <a16:creationId xmlns:a16="http://schemas.microsoft.com/office/drawing/2014/main" id="{BAB63386-8C3A-47F1-B173-DB4B36C7EB69}"/>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38</xdr:row>
      <xdr:rowOff>15240</xdr:rowOff>
    </xdr:to>
    <xdr:cxnSp macro="">
      <xdr:nvCxnSpPr>
        <xdr:cNvPr id="542" name="直線コネクタ 541">
          <a:extLst>
            <a:ext uri="{FF2B5EF4-FFF2-40B4-BE49-F238E27FC236}">
              <a16:creationId xmlns:a16="http://schemas.microsoft.com/office/drawing/2014/main" id="{69BE1A28-673A-4168-B7CE-4B7A0FD450A5}"/>
            </a:ext>
          </a:extLst>
        </xdr:cNvPr>
        <xdr:cNvCxnSpPr/>
      </xdr:nvCxnSpPr>
      <xdr:spPr>
        <a:xfrm>
          <a:off x="14592300" y="64655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107950</xdr:rowOff>
    </xdr:to>
    <xdr:sp macro="" textlink="">
      <xdr:nvSpPr>
        <xdr:cNvPr id="543" name="楕円 542">
          <a:extLst>
            <a:ext uri="{FF2B5EF4-FFF2-40B4-BE49-F238E27FC236}">
              <a16:creationId xmlns:a16="http://schemas.microsoft.com/office/drawing/2014/main" id="{83323877-C85F-4810-8515-D61993D10444}"/>
            </a:ext>
          </a:extLst>
        </xdr:cNvPr>
        <xdr:cNvSpPr/>
      </xdr:nvSpPr>
      <xdr:spPr>
        <a:xfrm>
          <a:off x="1365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57150</xdr:rowOff>
    </xdr:from>
    <xdr:to>
      <xdr:col>76</xdr:col>
      <xdr:colOff>114300</xdr:colOff>
      <xdr:row>37</xdr:row>
      <xdr:rowOff>121920</xdr:rowOff>
    </xdr:to>
    <xdr:cxnSp macro="">
      <xdr:nvCxnSpPr>
        <xdr:cNvPr id="544" name="直線コネクタ 543">
          <a:extLst>
            <a:ext uri="{FF2B5EF4-FFF2-40B4-BE49-F238E27FC236}">
              <a16:creationId xmlns:a16="http://schemas.microsoft.com/office/drawing/2014/main" id="{FEE139BF-9FCB-4AAC-B15A-88AC562D563F}"/>
            </a:ext>
          </a:extLst>
        </xdr:cNvPr>
        <xdr:cNvCxnSpPr/>
      </xdr:nvCxnSpPr>
      <xdr:spPr>
        <a:xfrm>
          <a:off x="13703300" y="6400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111125</xdr:rowOff>
    </xdr:from>
    <xdr:to>
      <xdr:col>67</xdr:col>
      <xdr:colOff>101600</xdr:colOff>
      <xdr:row>37</xdr:row>
      <xdr:rowOff>41275</xdr:rowOff>
    </xdr:to>
    <xdr:sp macro="" textlink="">
      <xdr:nvSpPr>
        <xdr:cNvPr id="545" name="楕円 544">
          <a:extLst>
            <a:ext uri="{FF2B5EF4-FFF2-40B4-BE49-F238E27FC236}">
              <a16:creationId xmlns:a16="http://schemas.microsoft.com/office/drawing/2014/main" id="{39721566-7945-4B2D-AF46-291864795B19}"/>
            </a:ext>
          </a:extLst>
        </xdr:cNvPr>
        <xdr:cNvSpPr/>
      </xdr:nvSpPr>
      <xdr:spPr>
        <a:xfrm>
          <a:off x="12763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161925</xdr:rowOff>
    </xdr:from>
    <xdr:to>
      <xdr:col>71</xdr:col>
      <xdr:colOff>177800</xdr:colOff>
      <xdr:row>37</xdr:row>
      <xdr:rowOff>57150</xdr:rowOff>
    </xdr:to>
    <xdr:cxnSp macro="">
      <xdr:nvCxnSpPr>
        <xdr:cNvPr id="546" name="直線コネクタ 545">
          <a:extLst>
            <a:ext uri="{FF2B5EF4-FFF2-40B4-BE49-F238E27FC236}">
              <a16:creationId xmlns:a16="http://schemas.microsoft.com/office/drawing/2014/main" id="{328CCFCC-FD2D-48DE-BCB8-0946E980A6C7}"/>
            </a:ext>
          </a:extLst>
        </xdr:cNvPr>
        <xdr:cNvCxnSpPr/>
      </xdr:nvCxnSpPr>
      <xdr:spPr>
        <a:xfrm>
          <a:off x="12814300" y="6334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C774D77E-AE9A-476A-923F-3409CCC7A330}"/>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27470E3-0F66-4832-9F6D-1A75875D0DF9}"/>
            </a:ext>
          </a:extLst>
        </xdr:cNvPr>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DA65C204-0064-4875-AB23-0A956383F581}"/>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CB5A70F7-513F-4751-B75C-C8C84F0B3724}"/>
            </a:ext>
          </a:extLst>
        </xdr:cNvPr>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82567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65166E86-D716-45B0-BFBA-E4010149E0AE}"/>
            </a:ext>
          </a:extLst>
        </xdr:cNvPr>
        <xdr:cNvSpPr txBox="1"/>
      </xdr:nvSpPr>
      <xdr:spPr>
        <a:xfrm>
          <a:off x="15266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DC748EF5-6E1F-498F-A806-82F80D4043C3}"/>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1A1B16DC-3A07-42E5-95DD-1EE2ED570736}"/>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1EE79F39-B823-46B6-BF1D-B702D2117000}"/>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249A3F3-7895-4997-ADCE-E2263118F2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9E1AE81C-837C-4C69-A24F-71FD3110D1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F777A9D3-F8BA-4EEB-B323-59B2291F91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6DDBA338-B524-4B58-A552-79E9636D2E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6F260B58-F7DB-4507-BA94-B36DEDA7C3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86A7E479-94BC-42E1-88E3-82F0419F92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3C2F97E-0335-4E45-A0BE-9AAD200233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D5141733-1234-426B-BB95-C1E23A6B1E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7D9CFDB9-42AC-4AAB-8999-A8E0E044857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EE7AAF2D-A7F5-448C-9602-5554A31CA8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C9059FAE-2CE6-4AEF-BD9A-940C335281D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2D55A0FD-0069-431C-8DDB-5D5353F1F45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C7600D83-53B2-421F-8BCA-0E82D58EF57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FFF06C1B-0469-40B2-9A70-9291BB9B230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BDF186F3-FD4F-4B41-BDDE-43774C210D6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8A88DB38-CE6F-4D14-9E69-C673D58BBE8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C61E966-6541-436B-AE52-B9982E0733B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23CB322D-0882-4D6F-88B7-1F62A8F774C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5C6665C4-819B-4FB6-8D6B-432648FB927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7A526E4A-9970-4A06-AA91-81787595413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A9C320E-DCB8-4A61-98E9-0BD7DD82BA1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1CF70B6E-FEBE-4E03-A050-D7DFA0AA8F6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EA5F9626-F852-4BFC-9226-491F877A71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8" name="直線コネクタ 577">
          <a:extLst>
            <a:ext uri="{FF2B5EF4-FFF2-40B4-BE49-F238E27FC236}">
              <a16:creationId xmlns:a16="http://schemas.microsoft.com/office/drawing/2014/main" id="{C031BC1E-7DC3-4199-A857-37E4ECD49691}"/>
            </a:ext>
          </a:extLst>
        </xdr:cNvPr>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FCA0456B-C6F5-491D-82DF-70160A733FED}"/>
            </a:ext>
          </a:extLst>
        </xdr:cNvPr>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80" name="直線コネクタ 579">
          <a:extLst>
            <a:ext uri="{FF2B5EF4-FFF2-40B4-BE49-F238E27FC236}">
              <a16:creationId xmlns:a16="http://schemas.microsoft.com/office/drawing/2014/main" id="{B101CA45-FEE8-4999-A50A-90CAD3FBB863}"/>
            </a:ext>
          </a:extLst>
        </xdr:cNvPr>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399B2A8C-69E5-4C2B-8EEB-435813CE1FDC}"/>
            </a:ext>
          </a:extLst>
        </xdr:cNvPr>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2" name="直線コネクタ 581">
          <a:extLst>
            <a:ext uri="{FF2B5EF4-FFF2-40B4-BE49-F238E27FC236}">
              <a16:creationId xmlns:a16="http://schemas.microsoft.com/office/drawing/2014/main" id="{4D39CA25-A8E6-4360-B10A-D0B55EC97BA7}"/>
            </a:ext>
          </a:extLst>
        </xdr:cNvPr>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6B34E33C-30D2-4422-B2F6-F32C580A1A6F}"/>
            </a:ext>
          </a:extLst>
        </xdr:cNvPr>
        <xdr:cNvSpPr txBox="1"/>
      </xdr:nvSpPr>
      <xdr:spPr>
        <a:xfrm>
          <a:off x="22199600" y="679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4" name="フローチャート: 判断 583">
          <a:extLst>
            <a:ext uri="{FF2B5EF4-FFF2-40B4-BE49-F238E27FC236}">
              <a16:creationId xmlns:a16="http://schemas.microsoft.com/office/drawing/2014/main" id="{0B9846B9-C7B4-488F-9D43-6E4A1772DE72}"/>
            </a:ext>
          </a:extLst>
        </xdr:cNvPr>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5" name="フローチャート: 判断 584">
          <a:extLst>
            <a:ext uri="{FF2B5EF4-FFF2-40B4-BE49-F238E27FC236}">
              <a16:creationId xmlns:a16="http://schemas.microsoft.com/office/drawing/2014/main" id="{C71CE637-FCA9-498D-8C38-8F130E4E82D9}"/>
            </a:ext>
          </a:extLst>
        </xdr:cNvPr>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586" name="フローチャート: 判断 585">
          <a:extLst>
            <a:ext uri="{FF2B5EF4-FFF2-40B4-BE49-F238E27FC236}">
              <a16:creationId xmlns:a16="http://schemas.microsoft.com/office/drawing/2014/main" id="{B420FCEE-6733-41CF-BF1B-1EBDD2B87E1A}"/>
            </a:ext>
          </a:extLst>
        </xdr:cNvPr>
        <xdr:cNvSpPr/>
      </xdr:nvSpPr>
      <xdr:spPr>
        <a:xfrm>
          <a:off x="20383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587" name="フローチャート: 判断 586">
          <a:extLst>
            <a:ext uri="{FF2B5EF4-FFF2-40B4-BE49-F238E27FC236}">
              <a16:creationId xmlns:a16="http://schemas.microsoft.com/office/drawing/2014/main" id="{4AE8C4F9-EF20-4A79-8DC5-0D7AB2D40141}"/>
            </a:ext>
          </a:extLst>
        </xdr:cNvPr>
        <xdr:cNvSpPr/>
      </xdr:nvSpPr>
      <xdr:spPr>
        <a:xfrm>
          <a:off x="19494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588" name="フローチャート: 判断 587">
          <a:extLst>
            <a:ext uri="{FF2B5EF4-FFF2-40B4-BE49-F238E27FC236}">
              <a16:creationId xmlns:a16="http://schemas.microsoft.com/office/drawing/2014/main" id="{5A6E0F53-5222-4420-A828-4FE1B3FA7172}"/>
            </a:ext>
          </a:extLst>
        </xdr:cNvPr>
        <xdr:cNvSpPr/>
      </xdr:nvSpPr>
      <xdr:spPr>
        <a:xfrm>
          <a:off x="18605500" y="70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FE98E19-A284-4AB6-9E3B-4C0C8F37B1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FA6D008-F0F2-4C42-9E30-C7D4780ED5E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CAD4C18-6616-4F21-A2DC-F9E3AB3C22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976E7E0-5A20-4AB9-AD13-4EE8253CB2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065B75C-A514-4564-BB0E-AA841A0603D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43408</xdr:rowOff>
    </xdr:from>
    <xdr:to>
      <xdr:col>116</xdr:col>
      <xdr:colOff>114300</xdr:colOff>
      <xdr:row>41</xdr:row>
      <xdr:rowOff>145008</xdr:rowOff>
    </xdr:to>
    <xdr:sp macro="" textlink="">
      <xdr:nvSpPr>
        <xdr:cNvPr id="594" name="楕円 593">
          <a:extLst>
            <a:ext uri="{FF2B5EF4-FFF2-40B4-BE49-F238E27FC236}">
              <a16:creationId xmlns:a16="http://schemas.microsoft.com/office/drawing/2014/main" id="{E8A8BE31-A853-41A1-8988-F2B77F983C41}"/>
            </a:ext>
          </a:extLst>
        </xdr:cNvPr>
        <xdr:cNvSpPr/>
      </xdr:nvSpPr>
      <xdr:spPr>
        <a:xfrm>
          <a:off x="22110700" y="70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129785</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D67F3805-85F5-4F82-B1D9-59BC60A18DA7}"/>
            </a:ext>
          </a:extLst>
        </xdr:cNvPr>
        <xdr:cNvSpPr txBox="1"/>
      </xdr:nvSpPr>
      <xdr:spPr>
        <a:xfrm>
          <a:off x="22199600" y="69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56428</xdr:rowOff>
    </xdr:from>
    <xdr:to>
      <xdr:col>112</xdr:col>
      <xdr:colOff>38100</xdr:colOff>
      <xdr:row>41</xdr:row>
      <xdr:rowOff>158028</xdr:rowOff>
    </xdr:to>
    <xdr:sp macro="" textlink="">
      <xdr:nvSpPr>
        <xdr:cNvPr id="596" name="楕円 595">
          <a:extLst>
            <a:ext uri="{FF2B5EF4-FFF2-40B4-BE49-F238E27FC236}">
              <a16:creationId xmlns:a16="http://schemas.microsoft.com/office/drawing/2014/main" id="{C63314FA-6C74-4819-A5CA-754C0B0E59D6}"/>
            </a:ext>
          </a:extLst>
        </xdr:cNvPr>
        <xdr:cNvSpPr/>
      </xdr:nvSpPr>
      <xdr:spPr>
        <a:xfrm>
          <a:off x="21272500" y="70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94208</xdr:rowOff>
    </xdr:from>
    <xdr:to>
      <xdr:col>116</xdr:col>
      <xdr:colOff>63500</xdr:colOff>
      <xdr:row>41</xdr:row>
      <xdr:rowOff>107228</xdr:rowOff>
    </xdr:to>
    <xdr:cxnSp macro="">
      <xdr:nvCxnSpPr>
        <xdr:cNvPr id="597" name="直線コネクタ 596">
          <a:extLst>
            <a:ext uri="{FF2B5EF4-FFF2-40B4-BE49-F238E27FC236}">
              <a16:creationId xmlns:a16="http://schemas.microsoft.com/office/drawing/2014/main" id="{849D0DFC-B3C7-498A-8194-63175BD33B78}"/>
            </a:ext>
          </a:extLst>
        </xdr:cNvPr>
        <xdr:cNvCxnSpPr/>
      </xdr:nvCxnSpPr>
      <xdr:spPr>
        <a:xfrm flipV="1">
          <a:off x="21323300" y="7123658"/>
          <a:ext cx="8382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59126</xdr:rowOff>
    </xdr:from>
    <xdr:to>
      <xdr:col>107</xdr:col>
      <xdr:colOff>101600</xdr:colOff>
      <xdr:row>41</xdr:row>
      <xdr:rowOff>160726</xdr:rowOff>
    </xdr:to>
    <xdr:sp macro="" textlink="">
      <xdr:nvSpPr>
        <xdr:cNvPr id="598" name="楕円 597">
          <a:extLst>
            <a:ext uri="{FF2B5EF4-FFF2-40B4-BE49-F238E27FC236}">
              <a16:creationId xmlns:a16="http://schemas.microsoft.com/office/drawing/2014/main" id="{E19EEC12-4195-4694-B5C6-A0BE6324715D}"/>
            </a:ext>
          </a:extLst>
        </xdr:cNvPr>
        <xdr:cNvSpPr/>
      </xdr:nvSpPr>
      <xdr:spPr>
        <a:xfrm>
          <a:off x="20383500" y="70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107228</xdr:rowOff>
    </xdr:from>
    <xdr:to>
      <xdr:col>111</xdr:col>
      <xdr:colOff>177800</xdr:colOff>
      <xdr:row>41</xdr:row>
      <xdr:rowOff>109926</xdr:rowOff>
    </xdr:to>
    <xdr:cxnSp macro="">
      <xdr:nvCxnSpPr>
        <xdr:cNvPr id="599" name="直線コネクタ 598">
          <a:extLst>
            <a:ext uri="{FF2B5EF4-FFF2-40B4-BE49-F238E27FC236}">
              <a16:creationId xmlns:a16="http://schemas.microsoft.com/office/drawing/2014/main" id="{05E10A25-B3DD-4C73-96D6-9B7BD912FD45}"/>
            </a:ext>
          </a:extLst>
        </xdr:cNvPr>
        <xdr:cNvCxnSpPr/>
      </xdr:nvCxnSpPr>
      <xdr:spPr>
        <a:xfrm flipV="1">
          <a:off x="20434300" y="713667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62460</xdr:rowOff>
    </xdr:from>
    <xdr:to>
      <xdr:col>102</xdr:col>
      <xdr:colOff>165100</xdr:colOff>
      <xdr:row>41</xdr:row>
      <xdr:rowOff>164060</xdr:rowOff>
    </xdr:to>
    <xdr:sp macro="" textlink="">
      <xdr:nvSpPr>
        <xdr:cNvPr id="600" name="楕円 599">
          <a:extLst>
            <a:ext uri="{FF2B5EF4-FFF2-40B4-BE49-F238E27FC236}">
              <a16:creationId xmlns:a16="http://schemas.microsoft.com/office/drawing/2014/main" id="{C58F5FE5-2D7F-4CB7-9170-5D4EFBE0DF63}"/>
            </a:ext>
          </a:extLst>
        </xdr:cNvPr>
        <xdr:cNvSpPr/>
      </xdr:nvSpPr>
      <xdr:spPr>
        <a:xfrm>
          <a:off x="19494500" y="70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109926</xdr:rowOff>
    </xdr:from>
    <xdr:to>
      <xdr:col>107</xdr:col>
      <xdr:colOff>50800</xdr:colOff>
      <xdr:row>41</xdr:row>
      <xdr:rowOff>113260</xdr:rowOff>
    </xdr:to>
    <xdr:cxnSp macro="">
      <xdr:nvCxnSpPr>
        <xdr:cNvPr id="601" name="直線コネクタ 600">
          <a:extLst>
            <a:ext uri="{FF2B5EF4-FFF2-40B4-BE49-F238E27FC236}">
              <a16:creationId xmlns:a16="http://schemas.microsoft.com/office/drawing/2014/main" id="{3B3AEFF4-1F66-41D1-88AA-46A18F7133B4}"/>
            </a:ext>
          </a:extLst>
        </xdr:cNvPr>
        <xdr:cNvCxnSpPr/>
      </xdr:nvCxnSpPr>
      <xdr:spPr>
        <a:xfrm flipV="1">
          <a:off x="19545300" y="7139376"/>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63108</xdr:rowOff>
    </xdr:from>
    <xdr:to>
      <xdr:col>98</xdr:col>
      <xdr:colOff>38100</xdr:colOff>
      <xdr:row>41</xdr:row>
      <xdr:rowOff>164708</xdr:rowOff>
    </xdr:to>
    <xdr:sp macro="" textlink="">
      <xdr:nvSpPr>
        <xdr:cNvPr id="602" name="楕円 601">
          <a:extLst>
            <a:ext uri="{FF2B5EF4-FFF2-40B4-BE49-F238E27FC236}">
              <a16:creationId xmlns:a16="http://schemas.microsoft.com/office/drawing/2014/main" id="{75085537-51FC-442C-A92B-0A7B168CBB5F}"/>
            </a:ext>
          </a:extLst>
        </xdr:cNvPr>
        <xdr:cNvSpPr/>
      </xdr:nvSpPr>
      <xdr:spPr>
        <a:xfrm>
          <a:off x="18605500" y="70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113260</xdr:rowOff>
    </xdr:from>
    <xdr:to>
      <xdr:col>102</xdr:col>
      <xdr:colOff>114300</xdr:colOff>
      <xdr:row>41</xdr:row>
      <xdr:rowOff>113908</xdr:rowOff>
    </xdr:to>
    <xdr:cxnSp macro="">
      <xdr:nvCxnSpPr>
        <xdr:cNvPr id="603" name="直線コネクタ 602">
          <a:extLst>
            <a:ext uri="{FF2B5EF4-FFF2-40B4-BE49-F238E27FC236}">
              <a16:creationId xmlns:a16="http://schemas.microsoft.com/office/drawing/2014/main" id="{07BB5811-64E0-40DA-86A5-D0A29A22538C}"/>
            </a:ext>
          </a:extLst>
        </xdr:cNvPr>
        <xdr:cNvCxnSpPr/>
      </xdr:nvCxnSpPr>
      <xdr:spPr>
        <a:xfrm flipV="1">
          <a:off x="18656300" y="7142710"/>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C5CFAEA2-9E58-4C20-B20D-E52E7A8AE972}"/>
            </a:ext>
          </a:extLst>
        </xdr:cNvPr>
        <xdr:cNvSpPr txBox="1"/>
      </xdr:nvSpPr>
      <xdr:spPr>
        <a:xfrm>
          <a:off x="210110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52657</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C73973CE-9390-4CA1-A79A-33B6DFDA8ADD}"/>
            </a:ext>
          </a:extLst>
        </xdr:cNvPr>
        <xdr:cNvSpPr txBox="1"/>
      </xdr:nvSpPr>
      <xdr:spPr>
        <a:xfrm>
          <a:off x="20134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87372</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A82A0FE2-54CF-4715-8CD3-AFE722DE4FBB}"/>
            </a:ext>
          </a:extLst>
        </xdr:cNvPr>
        <xdr:cNvSpPr txBox="1"/>
      </xdr:nvSpPr>
      <xdr:spPr>
        <a:xfrm>
          <a:off x="19278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92465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A0ACF21-7FE0-47C4-BC80-5255C8880BAF}"/>
            </a:ext>
          </a:extLst>
        </xdr:cNvPr>
        <xdr:cNvSpPr txBox="1"/>
      </xdr:nvSpPr>
      <xdr:spPr>
        <a:xfrm>
          <a:off x="18389111" y="6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149155</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F1883841-7085-4A85-B20C-EF407F0DDB3D}"/>
            </a:ext>
          </a:extLst>
        </xdr:cNvPr>
        <xdr:cNvSpPr txBox="1"/>
      </xdr:nvSpPr>
      <xdr:spPr>
        <a:xfrm>
          <a:off x="21043411" y="71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151853</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ABD2CD89-F95B-452B-B5FE-F645D00969E3}"/>
            </a:ext>
          </a:extLst>
        </xdr:cNvPr>
        <xdr:cNvSpPr txBox="1"/>
      </xdr:nvSpPr>
      <xdr:spPr>
        <a:xfrm>
          <a:off x="20167111" y="71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155187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B8B39092-D7B1-4595-BEB7-D11E29327850}"/>
            </a:ext>
          </a:extLst>
        </xdr:cNvPr>
        <xdr:cNvSpPr txBox="1"/>
      </xdr:nvSpPr>
      <xdr:spPr>
        <a:xfrm>
          <a:off x="19278111" y="718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155835</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7E81650C-883B-4F2B-9102-7AFE99B4F380}"/>
            </a:ext>
          </a:extLst>
        </xdr:cNvPr>
        <xdr:cNvSpPr txBox="1"/>
      </xdr:nvSpPr>
      <xdr:spPr>
        <a:xfrm>
          <a:off x="18389111" y="71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D1439BD4-C7F1-413C-B2CA-F25901AAF4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EACADB4A-48B0-4B51-8153-062035225A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EE32240D-F67B-4BB3-AC65-F357DA6F67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EC17AEC6-19E3-4B72-80D3-B45ECBDC23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C0373D66-FF74-46F3-98FB-EE2F6E335B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42D722A5-F7C9-4E60-8C94-EF38860D041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698AC097-A9C5-4D30-9DAD-C160806DF3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35E2BEDA-2053-40D3-86BE-402A781102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60BC708-47FA-4426-BCA4-177914443DF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E18779D6-E475-44AC-967C-310A3F1776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1B44FC24-4D16-4429-ACE4-CA587DEC98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A03DDFBB-CE3B-45E7-A6BD-E3EA7129D85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1D9F6621-8C69-46C8-8C6A-E16C258E33D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A1490E58-8A03-437F-A1C7-451B03C7EAD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5E70F25-38A0-4926-80AC-7942123AFAF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BE937E7E-5F6B-432C-A95D-75098A5F3DF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559C8D51-62B9-41B5-8E88-12BCC943F18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3AB8B03D-855C-4F8F-AE30-3844B9926BA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E0B38C50-37BE-452C-BE5E-0A931A22831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AD0A1CD-3D3B-4A52-ACE4-DB4A221DF63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B7005F49-52CB-4DCB-9906-90E6BF4E6FA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80330364-206A-4959-8737-5FF918EE6A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4ABFA21E-68EE-4A9D-817D-498EB70AC12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24F6D480-10BC-449D-A73B-A0064C753E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EE250393-DAC0-4289-B5BF-8920C7B509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7" name="直線コネクタ 636">
          <a:extLst>
            <a:ext uri="{FF2B5EF4-FFF2-40B4-BE49-F238E27FC236}">
              <a16:creationId xmlns:a16="http://schemas.microsoft.com/office/drawing/2014/main" id="{C5080398-1F27-440C-932F-B4BCE1D2630D}"/>
            </a:ext>
          </a:extLst>
        </xdr:cNvPr>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ECE72736-3FBA-4109-BB60-1F6ABF88F71B}"/>
            </a:ext>
          </a:extLst>
        </xdr:cNvPr>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9" name="直線コネクタ 638">
          <a:extLst>
            <a:ext uri="{FF2B5EF4-FFF2-40B4-BE49-F238E27FC236}">
              <a16:creationId xmlns:a16="http://schemas.microsoft.com/office/drawing/2014/main" id="{F6A8C864-C060-476B-BE59-527ADBFEA187}"/>
            </a:ext>
          </a:extLst>
        </xdr:cNvPr>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B6B7F111-2E19-45DA-B3BC-93261C75C5A1}"/>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41" name="直線コネクタ 640">
          <a:extLst>
            <a:ext uri="{FF2B5EF4-FFF2-40B4-BE49-F238E27FC236}">
              <a16:creationId xmlns:a16="http://schemas.microsoft.com/office/drawing/2014/main" id="{07D24F59-85D6-4794-8640-28C766F8C13F}"/>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8A7E914-AD3A-4FF6-B337-8AF619E559F5}"/>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3" name="フローチャート: 判断 642">
          <a:extLst>
            <a:ext uri="{FF2B5EF4-FFF2-40B4-BE49-F238E27FC236}">
              <a16:creationId xmlns:a16="http://schemas.microsoft.com/office/drawing/2014/main" id="{AEACFFA0-77B4-41B9-BC1D-78D497E3903A}"/>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4" name="フローチャート: 判断 643">
          <a:extLst>
            <a:ext uri="{FF2B5EF4-FFF2-40B4-BE49-F238E27FC236}">
              <a16:creationId xmlns:a16="http://schemas.microsoft.com/office/drawing/2014/main" id="{7D6B1A7E-CB93-4F06-B8A6-30BA1B2AA14B}"/>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5" name="フローチャート: 判断 644">
          <a:extLst>
            <a:ext uri="{FF2B5EF4-FFF2-40B4-BE49-F238E27FC236}">
              <a16:creationId xmlns:a16="http://schemas.microsoft.com/office/drawing/2014/main" id="{1235627A-8EAE-41BE-8CF9-758C3497A986}"/>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6" name="フローチャート: 判断 645">
          <a:extLst>
            <a:ext uri="{FF2B5EF4-FFF2-40B4-BE49-F238E27FC236}">
              <a16:creationId xmlns:a16="http://schemas.microsoft.com/office/drawing/2014/main" id="{92C075A9-CB75-4421-A594-257D35EB09A9}"/>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7" name="フローチャート: 判断 646">
          <a:extLst>
            <a:ext uri="{FF2B5EF4-FFF2-40B4-BE49-F238E27FC236}">
              <a16:creationId xmlns:a16="http://schemas.microsoft.com/office/drawing/2014/main" id="{3C88AA71-808A-4CEA-ACE2-CB278B94991D}"/>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8C4AC99-B6F6-4082-8E11-9AD332BA70D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03923B9-7351-4EB6-9158-5CA601525E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2E07D87-C239-46DE-860C-2168DCA1B90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3873FAF-95B2-47DB-80D6-0DD330B373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2A44AA44-0394-4186-8CF3-31FBDE5D9C5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119017</xdr:rowOff>
    </xdr:from>
    <xdr:to>
      <xdr:col>85</xdr:col>
      <xdr:colOff>177800</xdr:colOff>
      <xdr:row>60</xdr:row>
      <xdr:rowOff>49167</xdr:rowOff>
    </xdr:to>
    <xdr:sp macro="" textlink="">
      <xdr:nvSpPr>
        <xdr:cNvPr id="653" name="楕円 652">
          <a:extLst>
            <a:ext uri="{FF2B5EF4-FFF2-40B4-BE49-F238E27FC236}">
              <a16:creationId xmlns:a16="http://schemas.microsoft.com/office/drawing/2014/main" id="{04EFE307-D3E3-462E-998A-671C94C67830}"/>
            </a:ext>
          </a:extLst>
        </xdr:cNvPr>
        <xdr:cNvSpPr/>
      </xdr:nvSpPr>
      <xdr:spPr>
        <a:xfrm>
          <a:off x="162687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141894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40F41891-D4E5-4DD9-8BBC-B07A1B0A5C03}"/>
            </a:ext>
          </a:extLst>
        </xdr:cNvPr>
        <xdr:cNvSpPr txBox="1"/>
      </xdr:nvSpPr>
      <xdr:spPr>
        <a:xfrm>
          <a:off x="16357600" y="1008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55" name="楕円 654">
          <a:extLst>
            <a:ext uri="{FF2B5EF4-FFF2-40B4-BE49-F238E27FC236}">
              <a16:creationId xmlns:a16="http://schemas.microsoft.com/office/drawing/2014/main" id="{E1F23646-6B5E-4B26-BA4B-A408EA0EDFEE}"/>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59</xdr:row>
      <xdr:rowOff>169817</xdr:rowOff>
    </xdr:to>
    <xdr:cxnSp macro="">
      <xdr:nvCxnSpPr>
        <xdr:cNvPr id="656" name="直線コネクタ 655">
          <a:extLst>
            <a:ext uri="{FF2B5EF4-FFF2-40B4-BE49-F238E27FC236}">
              <a16:creationId xmlns:a16="http://schemas.microsoft.com/office/drawing/2014/main" id="{627167F3-D36E-438C-A2EF-97624DAEC0F7}"/>
            </a:ext>
          </a:extLst>
        </xdr:cNvPr>
        <xdr:cNvCxnSpPr/>
      </xdr:nvCxnSpPr>
      <xdr:spPr>
        <a:xfrm>
          <a:off x="15481300" y="102527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53703</xdr:rowOff>
    </xdr:from>
    <xdr:to>
      <xdr:col>76</xdr:col>
      <xdr:colOff>165100</xdr:colOff>
      <xdr:row>59</xdr:row>
      <xdr:rowOff>155303</xdr:rowOff>
    </xdr:to>
    <xdr:sp macro="" textlink="">
      <xdr:nvSpPr>
        <xdr:cNvPr id="657" name="楕円 656">
          <a:extLst>
            <a:ext uri="{FF2B5EF4-FFF2-40B4-BE49-F238E27FC236}">
              <a16:creationId xmlns:a16="http://schemas.microsoft.com/office/drawing/2014/main" id="{5A1D9C82-123B-44AD-BD76-6D45E7C38374}"/>
            </a:ext>
          </a:extLst>
        </xdr:cNvPr>
        <xdr:cNvSpPr/>
      </xdr:nvSpPr>
      <xdr:spPr>
        <a:xfrm>
          <a:off x="14541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104503</xdr:rowOff>
    </xdr:from>
    <xdr:to>
      <xdr:col>81</xdr:col>
      <xdr:colOff>50800</xdr:colOff>
      <xdr:row>59</xdr:row>
      <xdr:rowOff>137160</xdr:rowOff>
    </xdr:to>
    <xdr:cxnSp macro="">
      <xdr:nvCxnSpPr>
        <xdr:cNvPr id="658" name="直線コネクタ 657">
          <a:extLst>
            <a:ext uri="{FF2B5EF4-FFF2-40B4-BE49-F238E27FC236}">
              <a16:creationId xmlns:a16="http://schemas.microsoft.com/office/drawing/2014/main" id="{66B23D33-4174-44E6-AC2E-2C59AFF72DAB}"/>
            </a:ext>
          </a:extLst>
        </xdr:cNvPr>
        <xdr:cNvCxnSpPr/>
      </xdr:nvCxnSpPr>
      <xdr:spPr>
        <a:xfrm>
          <a:off x="14592300" y="1022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59" name="楕円 658">
          <a:extLst>
            <a:ext uri="{FF2B5EF4-FFF2-40B4-BE49-F238E27FC236}">
              <a16:creationId xmlns:a16="http://schemas.microsoft.com/office/drawing/2014/main" id="{29A324E9-90E2-4A6E-B445-E426FB3B4710}"/>
            </a:ext>
          </a:extLst>
        </xdr:cNvPr>
        <xdr:cNvSpPr/>
      </xdr:nvSpPr>
      <xdr:spPr>
        <a:xfrm>
          <a:off x="13652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70213</xdr:rowOff>
    </xdr:from>
    <xdr:to>
      <xdr:col>76</xdr:col>
      <xdr:colOff>114300</xdr:colOff>
      <xdr:row>59</xdr:row>
      <xdr:rowOff>104503</xdr:rowOff>
    </xdr:to>
    <xdr:cxnSp macro="">
      <xdr:nvCxnSpPr>
        <xdr:cNvPr id="660" name="直線コネクタ 659">
          <a:extLst>
            <a:ext uri="{FF2B5EF4-FFF2-40B4-BE49-F238E27FC236}">
              <a16:creationId xmlns:a16="http://schemas.microsoft.com/office/drawing/2014/main" id="{4C1F41CA-ED4A-4775-92D7-859D9A6E4D85}"/>
            </a:ext>
          </a:extLst>
        </xdr:cNvPr>
        <xdr:cNvCxnSpPr/>
      </xdr:nvCxnSpPr>
      <xdr:spPr>
        <a:xfrm>
          <a:off x="13703300" y="101857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661" name="楕円 660">
          <a:extLst>
            <a:ext uri="{FF2B5EF4-FFF2-40B4-BE49-F238E27FC236}">
              <a16:creationId xmlns:a16="http://schemas.microsoft.com/office/drawing/2014/main" id="{537E0F94-FBEE-471F-AF8A-8BD593A9D9F4}"/>
            </a:ext>
          </a:extLst>
        </xdr:cNvPr>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70213</xdr:rowOff>
    </xdr:to>
    <xdr:cxnSp macro="">
      <xdr:nvCxnSpPr>
        <xdr:cNvPr id="662" name="直線コネクタ 661">
          <a:extLst>
            <a:ext uri="{FF2B5EF4-FFF2-40B4-BE49-F238E27FC236}">
              <a16:creationId xmlns:a16="http://schemas.microsoft.com/office/drawing/2014/main" id="{C1D0830B-0D06-4B2C-A2EB-640AD2B74D58}"/>
            </a:ext>
          </a:extLst>
        </xdr:cNvPr>
        <xdr:cNvCxnSpPr/>
      </xdr:nvCxnSpPr>
      <xdr:spPr>
        <a:xfrm>
          <a:off x="12814300" y="101563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50092</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F0A10323-8645-4E4F-8CCE-52B7800AF950}"/>
            </a:ext>
          </a:extLst>
        </xdr:cNvPr>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1BA617E1-C04B-4275-A23B-C8468F178339}"/>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9844BF5D-92F7-4BE2-B144-842C1E997112}"/>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B0887883-BF8A-4B62-B5BE-9F18B0538C9E}"/>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CBD3163F-4FC7-48B5-98F0-F9FC32F658B1}"/>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380</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D5DF5BEB-1201-409A-85A7-7610875127E0}"/>
            </a:ext>
          </a:extLst>
        </xdr:cNvPr>
        <xdr:cNvSpPr txBox="1"/>
      </xdr:nvSpPr>
      <xdr:spPr>
        <a:xfrm>
          <a:off x="14389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FBC8B280-E470-4FEE-AFA1-BD17E797A0F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FB4915B7-0649-47BF-8196-83FE5C457576}"/>
            </a:ext>
          </a:extLst>
        </xdr:cNvPr>
        <xdr:cNvSpPr txBox="1"/>
      </xdr:nvSpPr>
      <xdr:spPr>
        <a:xfrm>
          <a:off x="12611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19E9AD45-0B9F-45C6-AB57-0560542A47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A02BCE44-06A0-44D1-9B82-3543890530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6E9BB18-ED37-4BBE-B842-572BE095C5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230AD6F0-34FD-4572-AFEC-BE2B93EE60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F72B9E2A-C420-4E67-A9BE-8F8F22F8EA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BA345CDF-8527-4037-BC90-60E2DA74ED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5BEAE79C-0F44-479A-B980-4EA8B5EC17F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98BD23A-82ED-49A4-BF22-8988C75D3B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F485966B-3BA0-405E-BB6E-000AF1348B6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EF4CDC13-F258-4F99-B289-41DAEBDD2E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F01176E3-2C52-46E2-B56B-E371ECFEABD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5834C5BD-C268-4FE5-BF97-4E18C3C7418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813628EE-43DA-4A9B-9AEF-735F0B8086E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50EF74FB-76B9-4F4F-8D21-280CB2AD417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F118EE75-0152-432F-9501-67D0697D364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5124AA86-A09A-4A18-A5B9-31B518E0776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B9BA8DC-F557-4940-80C6-CE06CB52764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5490FA9B-073A-4EC2-B02B-8E2333D5373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C464E5B9-8244-43B5-BF55-5E3FAE172A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24A58AF6-8B5B-4551-A298-554CB7557B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D0D44B48-02E0-4149-9C09-E598508358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F0269376-5AA9-4187-8FB4-B282BB36C8AA}"/>
            </a:ext>
          </a:extLst>
        </xdr:cNvPr>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1007353A-B281-411E-A80B-934D809C5DC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30D2119A-6827-45DB-B610-5B2BB386ECB7}"/>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C591B170-A5FA-43F0-862D-00FA20DB4108}"/>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F0BBD979-6DAA-4F55-9148-A04CA3655314}"/>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C03BF863-34B2-43DF-9C6B-EF52B3CD48AD}"/>
            </a:ext>
          </a:extLst>
        </xdr:cNvPr>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8" name="フローチャート: 判断 697">
          <a:extLst>
            <a:ext uri="{FF2B5EF4-FFF2-40B4-BE49-F238E27FC236}">
              <a16:creationId xmlns:a16="http://schemas.microsoft.com/office/drawing/2014/main" id="{E8C5EDA2-67AF-4EBD-AB06-D866EF369834}"/>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9" name="フローチャート: 判断 698">
          <a:extLst>
            <a:ext uri="{FF2B5EF4-FFF2-40B4-BE49-F238E27FC236}">
              <a16:creationId xmlns:a16="http://schemas.microsoft.com/office/drawing/2014/main" id="{868B41FF-5133-4117-99C6-91DC4E7D82ED}"/>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700" name="フローチャート: 判断 699">
          <a:extLst>
            <a:ext uri="{FF2B5EF4-FFF2-40B4-BE49-F238E27FC236}">
              <a16:creationId xmlns:a16="http://schemas.microsoft.com/office/drawing/2014/main" id="{B8F36F02-4F34-4167-8AE3-AFC602F84119}"/>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F3E7C88B-005F-4B51-BBD4-C6BB2D296335}"/>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2" name="フローチャート: 判断 701">
          <a:extLst>
            <a:ext uri="{FF2B5EF4-FFF2-40B4-BE49-F238E27FC236}">
              <a16:creationId xmlns:a16="http://schemas.microsoft.com/office/drawing/2014/main" id="{93BCB44D-C3A0-4923-9B8F-855E8F7000E3}"/>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0A9BB2D-5780-47CB-A05F-80C0D66BA8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5DD5A07-0FE0-4B0B-8758-554FEE64A7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F554A7D-C3E9-4295-8835-9776C77CE34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3F6DD27-E81C-497A-91CC-0A6386C4A4D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2FCBD33-1B92-47B0-A3D9-3484A2A87C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8" name="楕円 707">
          <a:extLst>
            <a:ext uri="{FF2B5EF4-FFF2-40B4-BE49-F238E27FC236}">
              <a16:creationId xmlns:a16="http://schemas.microsoft.com/office/drawing/2014/main" id="{61CFCC77-0F86-4DF4-8432-DB2964738FD3}"/>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78F4E7CF-2DE8-45DE-83AD-F37DC537464F}"/>
            </a:ext>
          </a:extLst>
        </xdr:cNvPr>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710" name="楕円 709">
          <a:extLst>
            <a:ext uri="{FF2B5EF4-FFF2-40B4-BE49-F238E27FC236}">
              <a16:creationId xmlns:a16="http://schemas.microsoft.com/office/drawing/2014/main" id="{D36145F4-0AC7-4D9A-A5BA-EB452BA7869D}"/>
            </a:ext>
          </a:extLst>
        </xdr:cNvPr>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16002</xdr:rowOff>
    </xdr:to>
    <xdr:cxnSp macro="">
      <xdr:nvCxnSpPr>
        <xdr:cNvPr id="711" name="直線コネクタ 710">
          <a:extLst>
            <a:ext uri="{FF2B5EF4-FFF2-40B4-BE49-F238E27FC236}">
              <a16:creationId xmlns:a16="http://schemas.microsoft.com/office/drawing/2014/main" id="{2CDE8AC7-4F5B-4CD3-8BED-F9726DAE01AB}"/>
            </a:ext>
          </a:extLst>
        </xdr:cNvPr>
        <xdr:cNvCxnSpPr/>
      </xdr:nvCxnSpPr>
      <xdr:spPr>
        <a:xfrm flipV="1">
          <a:off x="21323300" y="1081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712" name="楕円 711">
          <a:extLst>
            <a:ext uri="{FF2B5EF4-FFF2-40B4-BE49-F238E27FC236}">
              <a16:creationId xmlns:a16="http://schemas.microsoft.com/office/drawing/2014/main" id="{D40C4592-E531-4714-913D-D1E3A5B64A7A}"/>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20574</xdr:rowOff>
    </xdr:to>
    <xdr:cxnSp macro="">
      <xdr:nvCxnSpPr>
        <xdr:cNvPr id="713" name="直線コネクタ 712">
          <a:extLst>
            <a:ext uri="{FF2B5EF4-FFF2-40B4-BE49-F238E27FC236}">
              <a16:creationId xmlns:a16="http://schemas.microsoft.com/office/drawing/2014/main" id="{4D957701-33D7-4056-9122-933633483B04}"/>
            </a:ext>
          </a:extLst>
        </xdr:cNvPr>
        <xdr:cNvCxnSpPr/>
      </xdr:nvCxnSpPr>
      <xdr:spPr>
        <a:xfrm flipV="1">
          <a:off x="20434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714" name="楕円 713">
          <a:extLst>
            <a:ext uri="{FF2B5EF4-FFF2-40B4-BE49-F238E27FC236}">
              <a16:creationId xmlns:a16="http://schemas.microsoft.com/office/drawing/2014/main" id="{BB13D9C8-75EB-4427-A068-0E09E84F51EC}"/>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20574</xdr:rowOff>
    </xdr:to>
    <xdr:cxnSp macro="">
      <xdr:nvCxnSpPr>
        <xdr:cNvPr id="715" name="直線コネクタ 714">
          <a:extLst>
            <a:ext uri="{FF2B5EF4-FFF2-40B4-BE49-F238E27FC236}">
              <a16:creationId xmlns:a16="http://schemas.microsoft.com/office/drawing/2014/main" id="{602F9E86-BC31-4258-8D7A-5A6D0E174D61}"/>
            </a:ext>
          </a:extLst>
        </xdr:cNvPr>
        <xdr:cNvCxnSpPr/>
      </xdr:nvCxnSpPr>
      <xdr:spPr>
        <a:xfrm>
          <a:off x="19545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16" name="楕円 715">
          <a:extLst>
            <a:ext uri="{FF2B5EF4-FFF2-40B4-BE49-F238E27FC236}">
              <a16:creationId xmlns:a16="http://schemas.microsoft.com/office/drawing/2014/main" id="{A7625241-C99D-47E2-BCB2-BFA987455874}"/>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25146</xdr:rowOff>
    </xdr:to>
    <xdr:cxnSp macro="">
      <xdr:nvCxnSpPr>
        <xdr:cNvPr id="717" name="直線コネクタ 716">
          <a:extLst>
            <a:ext uri="{FF2B5EF4-FFF2-40B4-BE49-F238E27FC236}">
              <a16:creationId xmlns:a16="http://schemas.microsoft.com/office/drawing/2014/main" id="{8AABE824-909D-4063-AABE-A2B536744EFF}"/>
            </a:ext>
          </a:extLst>
        </xdr:cNvPr>
        <xdr:cNvCxnSpPr/>
      </xdr:nvCxnSpPr>
      <xdr:spPr>
        <a:xfrm flipV="1">
          <a:off x="18656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18" name="n_1aveValue【保健センター・保健所】&#10;一人当たり面積">
          <a:extLst>
            <a:ext uri="{FF2B5EF4-FFF2-40B4-BE49-F238E27FC236}">
              <a16:creationId xmlns:a16="http://schemas.microsoft.com/office/drawing/2014/main" id="{5E15425F-272D-472C-A5D8-ABD5EDEEA317}"/>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9" name="n_2aveValue【保健センター・保健所】&#10;一人当たり面積">
          <a:extLst>
            <a:ext uri="{FF2B5EF4-FFF2-40B4-BE49-F238E27FC236}">
              <a16:creationId xmlns:a16="http://schemas.microsoft.com/office/drawing/2014/main" id="{973ADA84-4E47-4C9D-9390-881414179BD3}"/>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a:extLst>
            <a:ext uri="{FF2B5EF4-FFF2-40B4-BE49-F238E27FC236}">
              <a16:creationId xmlns:a16="http://schemas.microsoft.com/office/drawing/2014/main" id="{DBE89F39-4289-41D1-8EE0-6F626D54353F}"/>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21" name="n_4aveValue【保健センター・保健所】&#10;一人当たり面積">
          <a:extLst>
            <a:ext uri="{FF2B5EF4-FFF2-40B4-BE49-F238E27FC236}">
              <a16:creationId xmlns:a16="http://schemas.microsoft.com/office/drawing/2014/main" id="{9B549FE7-ACA1-45FA-B502-415332806CEC}"/>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22" name="n_1mainValue【保健センター・保健所】&#10;一人当たり面積">
          <a:extLst>
            <a:ext uri="{FF2B5EF4-FFF2-40B4-BE49-F238E27FC236}">
              <a16:creationId xmlns:a16="http://schemas.microsoft.com/office/drawing/2014/main" id="{546B541A-E24F-4DA3-8A74-EB1C1FAE994A}"/>
            </a:ext>
          </a:extLst>
        </xdr:cNvPr>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723" name="n_2mainValue【保健センター・保健所】&#10;一人当たり面積">
          <a:extLst>
            <a:ext uri="{FF2B5EF4-FFF2-40B4-BE49-F238E27FC236}">
              <a16:creationId xmlns:a16="http://schemas.microsoft.com/office/drawing/2014/main" id="{7EB04B7A-A343-4012-B0D6-7B84F249D405}"/>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724" name="n_3mainValue【保健センター・保健所】&#10;一人当たり面積">
          <a:extLst>
            <a:ext uri="{FF2B5EF4-FFF2-40B4-BE49-F238E27FC236}">
              <a16:creationId xmlns:a16="http://schemas.microsoft.com/office/drawing/2014/main" id="{F788CF4A-B7F5-48AC-892F-73746BD7C468}"/>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25" name="n_4mainValue【保健センター・保健所】&#10;一人当たり面積">
          <a:extLst>
            <a:ext uri="{FF2B5EF4-FFF2-40B4-BE49-F238E27FC236}">
              <a16:creationId xmlns:a16="http://schemas.microsoft.com/office/drawing/2014/main" id="{0E3AEC5C-BD75-4512-B32C-EDB826A46C66}"/>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04FE726-F6CC-4F97-B495-E8495273C0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905576F-AD9B-4A1E-A84B-BC552D90FB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E594FAF2-37A4-46B4-8665-E34B70A1F6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BB88DA47-5AD0-43E1-85CE-47D547B6C88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1483C2DE-5CA4-43F6-853F-FE82B4A8D7F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7B427810-B4AF-4C2D-B43C-BAD99C8B70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CDCBA0AC-A5DC-42A3-840C-C5DCA19FC4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9774C524-82DB-4618-B2FD-25F4453F3E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7B6DA88C-9656-43DF-93A2-A21420C1CF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D397104-887F-4810-B729-F4D87B51E7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86BD66E-6DE6-4AB5-B3B4-AFF66194735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6DDCD251-6D37-4583-A953-E12B33A4D3D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A72A9BAB-0E87-4B1C-BCC3-A4F3D01F11B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F84FA5F0-2D8A-40AD-8B5B-97B07AA0889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25708C33-5892-4820-A1EF-4F5584001E0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8D79E7D5-33E0-4700-929F-C31161CF4F6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4CE30C57-2D3F-4A93-96C4-90837BE56ED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E5A642F5-5AAD-4ACD-B73F-54B4FF30BB3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27479DDA-2CEF-462E-86D3-F46E99F666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9F9399E0-E607-471A-9A2F-51E4604B16B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6F5F7014-6F2D-4C17-A7DC-A45DF25F80B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03F53F36-43DA-494C-9636-7CC3FD53F45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4F2929FE-4786-423F-AC10-ABBBC09A331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B3BA99CB-BA12-4A02-9939-6F6375435A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74DBAEE9-C1C4-4851-9AA0-AC1CFD9BF5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D48D198A-61DF-4EC5-B498-24D46AFBF31B}"/>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5086F436-C8ED-466F-B98B-637959BDFA4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6EF6AC9F-9D7B-40A4-AA04-20C131A001D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5EC3E986-274C-4B46-A1C5-D816B38C351C}"/>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5" name="直線コネクタ 754">
          <a:extLst>
            <a:ext uri="{FF2B5EF4-FFF2-40B4-BE49-F238E27FC236}">
              <a16:creationId xmlns:a16="http://schemas.microsoft.com/office/drawing/2014/main" id="{48F06B63-0493-4EE2-A821-664145A22F49}"/>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7127FC20-DE6D-448F-B3FD-B0239839655A}"/>
            </a:ext>
          </a:extLst>
        </xdr:cNvPr>
        <xdr:cNvSpPr txBox="1"/>
      </xdr:nvSpPr>
      <xdr:spPr>
        <a:xfrm>
          <a:off x="16357600" y="1417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57" name="フローチャート: 判断 756">
          <a:extLst>
            <a:ext uri="{FF2B5EF4-FFF2-40B4-BE49-F238E27FC236}">
              <a16:creationId xmlns:a16="http://schemas.microsoft.com/office/drawing/2014/main" id="{FF11D697-30D6-4E6E-9498-A989932391D0}"/>
            </a:ext>
          </a:extLst>
        </xdr:cNvPr>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8" name="フローチャート: 判断 757">
          <a:extLst>
            <a:ext uri="{FF2B5EF4-FFF2-40B4-BE49-F238E27FC236}">
              <a16:creationId xmlns:a16="http://schemas.microsoft.com/office/drawing/2014/main" id="{F18C0587-1C34-4371-A018-22B2AEA0F26E}"/>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9" name="フローチャート: 判断 758">
          <a:extLst>
            <a:ext uri="{FF2B5EF4-FFF2-40B4-BE49-F238E27FC236}">
              <a16:creationId xmlns:a16="http://schemas.microsoft.com/office/drawing/2014/main" id="{D587AACF-557D-4D37-8322-D519E6C51002}"/>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60" name="フローチャート: 判断 759">
          <a:extLst>
            <a:ext uri="{FF2B5EF4-FFF2-40B4-BE49-F238E27FC236}">
              <a16:creationId xmlns:a16="http://schemas.microsoft.com/office/drawing/2014/main" id="{20578E19-13EE-4DC2-86F7-3EAC51108CA0}"/>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761" name="フローチャート: 判断 760">
          <a:extLst>
            <a:ext uri="{FF2B5EF4-FFF2-40B4-BE49-F238E27FC236}">
              <a16:creationId xmlns:a16="http://schemas.microsoft.com/office/drawing/2014/main" id="{EB9598EC-A2AE-40A3-95DC-2BFA2C426F4C}"/>
            </a:ext>
          </a:extLst>
        </xdr:cNvPr>
        <xdr:cNvSpPr/>
      </xdr:nvSpPr>
      <xdr:spPr>
        <a:xfrm>
          <a:off x="12763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49CAEA5-2995-4921-BC7A-4C22012AAD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8DF3D3F-246C-47E6-88DF-DFC2DEB937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700B853-E0CB-4712-AFDE-006681FBB0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2563DB9-CB12-4A08-BC69-F6E7666EE1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7FEC1A6-96D3-434F-99F1-2209722BCA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109764</xdr:rowOff>
    </xdr:from>
    <xdr:to>
      <xdr:col>85</xdr:col>
      <xdr:colOff>177800</xdr:colOff>
      <xdr:row>79</xdr:row>
      <xdr:rowOff>39914</xdr:rowOff>
    </xdr:to>
    <xdr:sp macro="" textlink="">
      <xdr:nvSpPr>
        <xdr:cNvPr id="767" name="楕円 766">
          <a:extLst>
            <a:ext uri="{FF2B5EF4-FFF2-40B4-BE49-F238E27FC236}">
              <a16:creationId xmlns:a16="http://schemas.microsoft.com/office/drawing/2014/main" id="{1C8433B4-AD1E-4FB1-A946-86E24C1CC816}"/>
            </a:ext>
          </a:extLst>
        </xdr:cNvPr>
        <xdr:cNvSpPr/>
      </xdr:nvSpPr>
      <xdr:spPr>
        <a:xfrm>
          <a:off x="162687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24691</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5F03548D-7EF2-4EF8-9FFF-2D905C1001BB}"/>
            </a:ext>
          </a:extLst>
        </xdr:cNvPr>
        <xdr:cNvSpPr txBox="1"/>
      </xdr:nvSpPr>
      <xdr:spPr>
        <a:xfrm>
          <a:off x="16357600" y="13397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64044</xdr:rowOff>
    </xdr:from>
    <xdr:to>
      <xdr:col>81</xdr:col>
      <xdr:colOff>101600</xdr:colOff>
      <xdr:row>78</xdr:row>
      <xdr:rowOff>165644</xdr:rowOff>
    </xdr:to>
    <xdr:sp macro="" textlink="">
      <xdr:nvSpPr>
        <xdr:cNvPr id="769" name="楕円 768">
          <a:extLst>
            <a:ext uri="{FF2B5EF4-FFF2-40B4-BE49-F238E27FC236}">
              <a16:creationId xmlns:a16="http://schemas.microsoft.com/office/drawing/2014/main" id="{7E772DA3-F61F-43DF-83FC-F86897BA4CF6}"/>
            </a:ext>
          </a:extLst>
        </xdr:cNvPr>
        <xdr:cNvSpPr/>
      </xdr:nvSpPr>
      <xdr:spPr>
        <a:xfrm>
          <a:off x="15430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114844</xdr:rowOff>
    </xdr:from>
    <xdr:to>
      <xdr:col>85</xdr:col>
      <xdr:colOff>127000</xdr:colOff>
      <xdr:row>78</xdr:row>
      <xdr:rowOff>160564</xdr:rowOff>
    </xdr:to>
    <xdr:cxnSp macro="">
      <xdr:nvCxnSpPr>
        <xdr:cNvPr id="770" name="直線コネクタ 769">
          <a:extLst>
            <a:ext uri="{FF2B5EF4-FFF2-40B4-BE49-F238E27FC236}">
              <a16:creationId xmlns:a16="http://schemas.microsoft.com/office/drawing/2014/main" id="{1A067996-595B-49AB-BBCC-4F0496D41036}"/>
            </a:ext>
          </a:extLst>
        </xdr:cNvPr>
        <xdr:cNvCxnSpPr/>
      </xdr:nvCxnSpPr>
      <xdr:spPr>
        <a:xfrm>
          <a:off x="15481300" y="134879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23223</xdr:rowOff>
    </xdr:from>
    <xdr:to>
      <xdr:col>76</xdr:col>
      <xdr:colOff>165100</xdr:colOff>
      <xdr:row>78</xdr:row>
      <xdr:rowOff>124823</xdr:rowOff>
    </xdr:to>
    <xdr:sp macro="" textlink="">
      <xdr:nvSpPr>
        <xdr:cNvPr id="771" name="楕円 770">
          <a:extLst>
            <a:ext uri="{FF2B5EF4-FFF2-40B4-BE49-F238E27FC236}">
              <a16:creationId xmlns:a16="http://schemas.microsoft.com/office/drawing/2014/main" id="{8326828F-4200-46A5-85CE-324CC72BCFDE}"/>
            </a:ext>
          </a:extLst>
        </xdr:cNvPr>
        <xdr:cNvSpPr/>
      </xdr:nvSpPr>
      <xdr:spPr>
        <a:xfrm>
          <a:off x="14541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74023</xdr:rowOff>
    </xdr:from>
    <xdr:to>
      <xdr:col>81</xdr:col>
      <xdr:colOff>50800</xdr:colOff>
      <xdr:row>78</xdr:row>
      <xdr:rowOff>114844</xdr:rowOff>
    </xdr:to>
    <xdr:cxnSp macro="">
      <xdr:nvCxnSpPr>
        <xdr:cNvPr id="772" name="直線コネクタ 771">
          <a:extLst>
            <a:ext uri="{FF2B5EF4-FFF2-40B4-BE49-F238E27FC236}">
              <a16:creationId xmlns:a16="http://schemas.microsoft.com/office/drawing/2014/main" id="{CECF2BD2-8551-4949-8452-76FAFCFE0B22}"/>
            </a:ext>
          </a:extLst>
        </xdr:cNvPr>
        <xdr:cNvCxnSpPr/>
      </xdr:nvCxnSpPr>
      <xdr:spPr>
        <a:xfrm>
          <a:off x="14592300" y="134471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168548</xdr:rowOff>
    </xdr:from>
    <xdr:to>
      <xdr:col>72</xdr:col>
      <xdr:colOff>38100</xdr:colOff>
      <xdr:row>78</xdr:row>
      <xdr:rowOff>98698</xdr:rowOff>
    </xdr:to>
    <xdr:sp macro="" textlink="">
      <xdr:nvSpPr>
        <xdr:cNvPr id="773" name="楕円 772">
          <a:extLst>
            <a:ext uri="{FF2B5EF4-FFF2-40B4-BE49-F238E27FC236}">
              <a16:creationId xmlns:a16="http://schemas.microsoft.com/office/drawing/2014/main" id="{7EEF5EDD-E136-45EE-88D0-086AF153DBBE}"/>
            </a:ext>
          </a:extLst>
        </xdr:cNvPr>
        <xdr:cNvSpPr/>
      </xdr:nvSpPr>
      <xdr:spPr>
        <a:xfrm>
          <a:off x="13652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47898</xdr:rowOff>
    </xdr:from>
    <xdr:to>
      <xdr:col>76</xdr:col>
      <xdr:colOff>114300</xdr:colOff>
      <xdr:row>78</xdr:row>
      <xdr:rowOff>74023</xdr:rowOff>
    </xdr:to>
    <xdr:cxnSp macro="">
      <xdr:nvCxnSpPr>
        <xdr:cNvPr id="774" name="直線コネクタ 773">
          <a:extLst>
            <a:ext uri="{FF2B5EF4-FFF2-40B4-BE49-F238E27FC236}">
              <a16:creationId xmlns:a16="http://schemas.microsoft.com/office/drawing/2014/main" id="{CE73AAEF-B50C-4F03-AC1C-56D129826BEC}"/>
            </a:ext>
          </a:extLst>
        </xdr:cNvPr>
        <xdr:cNvCxnSpPr/>
      </xdr:nvCxnSpPr>
      <xdr:spPr>
        <a:xfrm>
          <a:off x="13703300" y="134209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91802</xdr:rowOff>
    </xdr:from>
    <xdr:to>
      <xdr:col>67</xdr:col>
      <xdr:colOff>101600</xdr:colOff>
      <xdr:row>79</xdr:row>
      <xdr:rowOff>21952</xdr:rowOff>
    </xdr:to>
    <xdr:sp macro="" textlink="">
      <xdr:nvSpPr>
        <xdr:cNvPr id="775" name="楕円 774">
          <a:extLst>
            <a:ext uri="{FF2B5EF4-FFF2-40B4-BE49-F238E27FC236}">
              <a16:creationId xmlns:a16="http://schemas.microsoft.com/office/drawing/2014/main" id="{11AA3895-374C-409A-B59E-17148F37E959}"/>
            </a:ext>
          </a:extLst>
        </xdr:cNvPr>
        <xdr:cNvSpPr/>
      </xdr:nvSpPr>
      <xdr:spPr>
        <a:xfrm>
          <a:off x="12763500" y="134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47898</xdr:rowOff>
    </xdr:from>
    <xdr:to>
      <xdr:col>71</xdr:col>
      <xdr:colOff>177800</xdr:colOff>
      <xdr:row>78</xdr:row>
      <xdr:rowOff>142602</xdr:rowOff>
    </xdr:to>
    <xdr:cxnSp macro="">
      <xdr:nvCxnSpPr>
        <xdr:cNvPr id="776" name="直線コネクタ 775">
          <a:extLst>
            <a:ext uri="{FF2B5EF4-FFF2-40B4-BE49-F238E27FC236}">
              <a16:creationId xmlns:a16="http://schemas.microsoft.com/office/drawing/2014/main" id="{F92B42C3-9B93-4B62-9974-983BA2E033BC}"/>
            </a:ext>
          </a:extLst>
        </xdr:cNvPr>
        <xdr:cNvCxnSpPr/>
      </xdr:nvCxnSpPr>
      <xdr:spPr>
        <a:xfrm flipV="1">
          <a:off x="12814300" y="13420998"/>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777" name="n_1aveValue【消防施設】&#10;有形固定資産減価償却率">
          <a:extLst>
            <a:ext uri="{FF2B5EF4-FFF2-40B4-BE49-F238E27FC236}">
              <a16:creationId xmlns:a16="http://schemas.microsoft.com/office/drawing/2014/main" id="{6B5DAF33-9793-457E-80EC-5FA75C4099FE}"/>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78" name="n_2aveValue【消防施設】&#10;有形固定資産減価償却率">
          <a:extLst>
            <a:ext uri="{FF2B5EF4-FFF2-40B4-BE49-F238E27FC236}">
              <a16:creationId xmlns:a16="http://schemas.microsoft.com/office/drawing/2014/main" id="{02EFF67B-E9AB-45C6-A625-DECBDB916168}"/>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779" name="n_3aveValue【消防施設】&#10;有形固定資産減価償却率">
          <a:extLst>
            <a:ext uri="{FF2B5EF4-FFF2-40B4-BE49-F238E27FC236}">
              <a16:creationId xmlns:a16="http://schemas.microsoft.com/office/drawing/2014/main" id="{7A45C34B-C61F-46FD-87DF-3BA1902C4317}"/>
            </a:ext>
          </a:extLst>
        </xdr:cNvPr>
        <xdr:cNvSpPr txBox="1"/>
      </xdr:nvSpPr>
      <xdr:spPr>
        <a:xfrm>
          <a:off x="13500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780" name="n_4aveValue【消防施設】&#10;有形固定資産減価償却率">
          <a:extLst>
            <a:ext uri="{FF2B5EF4-FFF2-40B4-BE49-F238E27FC236}">
              <a16:creationId xmlns:a16="http://schemas.microsoft.com/office/drawing/2014/main" id="{0D443C08-DDD1-49B2-AA98-2125C7F508CA}"/>
            </a:ext>
          </a:extLst>
        </xdr:cNvPr>
        <xdr:cNvSpPr txBox="1"/>
      </xdr:nvSpPr>
      <xdr:spPr>
        <a:xfrm>
          <a:off x="12611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10721</xdr:rowOff>
    </xdr:from>
    <xdr:ext cx="405111" cy="259045"/>
    <xdr:sp macro="" textlink="">
      <xdr:nvSpPr>
        <xdr:cNvPr id="781" name="n_1mainValue【消防施設】&#10;有形固定資産減価償却率">
          <a:extLst>
            <a:ext uri="{FF2B5EF4-FFF2-40B4-BE49-F238E27FC236}">
              <a16:creationId xmlns:a16="http://schemas.microsoft.com/office/drawing/2014/main" id="{FD63FCC4-5334-4B5A-8D48-FB21FA4B7534}"/>
            </a:ext>
          </a:extLst>
        </xdr:cNvPr>
        <xdr:cNvSpPr txBox="1"/>
      </xdr:nvSpPr>
      <xdr:spPr>
        <a:xfrm>
          <a:off x="152660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141350</xdr:rowOff>
    </xdr:from>
    <xdr:ext cx="405111" cy="259045"/>
    <xdr:sp macro="" textlink="">
      <xdr:nvSpPr>
        <xdr:cNvPr id="782" name="n_2mainValue【消防施設】&#10;有形固定資産減価償却率">
          <a:extLst>
            <a:ext uri="{FF2B5EF4-FFF2-40B4-BE49-F238E27FC236}">
              <a16:creationId xmlns:a16="http://schemas.microsoft.com/office/drawing/2014/main" id="{DDEEB8BD-537C-457C-AD07-D897E2326F23}"/>
            </a:ext>
          </a:extLst>
        </xdr:cNvPr>
        <xdr:cNvSpPr txBox="1"/>
      </xdr:nvSpPr>
      <xdr:spPr>
        <a:xfrm>
          <a:off x="14389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115225</xdr:rowOff>
    </xdr:from>
    <xdr:ext cx="340478" cy="259045"/>
    <xdr:sp macro="" textlink="">
      <xdr:nvSpPr>
        <xdr:cNvPr id="783" name="n_3mainValue【消防施設】&#10;有形固定資産減価償却率">
          <a:extLst>
            <a:ext uri="{FF2B5EF4-FFF2-40B4-BE49-F238E27FC236}">
              <a16:creationId xmlns:a16="http://schemas.microsoft.com/office/drawing/2014/main" id="{1EA4A2F7-4C5D-4E4B-AAD0-E0A9BB019C41}"/>
            </a:ext>
          </a:extLst>
        </xdr:cNvPr>
        <xdr:cNvSpPr txBox="1"/>
      </xdr:nvSpPr>
      <xdr:spPr>
        <a:xfrm>
          <a:off x="13533061" y="1314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38479</xdr:rowOff>
    </xdr:from>
    <xdr:ext cx="405111" cy="259045"/>
    <xdr:sp macro="" textlink="">
      <xdr:nvSpPr>
        <xdr:cNvPr id="784" name="n_4mainValue【消防施設】&#10;有形固定資産減価償却率">
          <a:extLst>
            <a:ext uri="{FF2B5EF4-FFF2-40B4-BE49-F238E27FC236}">
              <a16:creationId xmlns:a16="http://schemas.microsoft.com/office/drawing/2014/main" id="{DF99398F-0D35-4025-AC73-A8F3A0C09008}"/>
            </a:ext>
          </a:extLst>
        </xdr:cNvPr>
        <xdr:cNvSpPr txBox="1"/>
      </xdr:nvSpPr>
      <xdr:spPr>
        <a:xfrm>
          <a:off x="12611744" y="132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E7AE4887-4762-45BA-A23A-F9CBDBFC4C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A18806C2-19C8-427C-B2AD-D8C05F32FD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F3D5C8E4-3F0E-4C6F-BF90-0F68918688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D564CDB-F87E-47C7-95F4-ADD750C326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7B4EFCBA-21B7-424D-8A3D-4340BBA650B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E61EE48F-CDEA-4CC9-B50F-F48D8D75D1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19313785-4674-4FD1-9AD6-2772CFEF66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2AB55FFC-9B98-4A08-8DE8-DC9C54BD34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669F9CEC-1B6F-4470-BD82-6A66365FBD4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CF5A2694-56B4-41CA-BC9B-C99542E1476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3BD6E44A-1F4F-4FD4-B4CF-0035CD38EC1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D779A697-20B9-447C-8000-20227F80C8C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FAE2635C-791C-47FE-8B8C-E02B92CF2C5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8BB0902A-BCDA-4A4A-9383-DB84BB589C3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9E54CFB8-3635-4AB9-9A79-95C01F3A11A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DDCA9146-48FD-4634-B4D3-6835DB924C4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2741306A-7463-40DA-92D7-56707EA9A76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E45ECEC7-39B1-4521-90D0-C46CF86959E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0A0D078A-2908-416B-ADA9-1591376FA2B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B8C50C58-4AD2-4D73-B09D-3B78403C483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35F08B12-D2D9-4D97-BC75-C28A1A18D6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801DB6AF-FD91-4178-9959-B14A513073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E90AB6BD-E163-4F45-B0C8-C8F7C32069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808" name="直線コネクタ 807">
          <a:extLst>
            <a:ext uri="{FF2B5EF4-FFF2-40B4-BE49-F238E27FC236}">
              <a16:creationId xmlns:a16="http://schemas.microsoft.com/office/drawing/2014/main" id="{B2B5DF9E-0FB7-4582-BDC5-622B84830D7F}"/>
            </a:ext>
          </a:extLst>
        </xdr:cNvPr>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9" name="【消防施設】&#10;一人当たり面積最小値テキスト">
          <a:extLst>
            <a:ext uri="{FF2B5EF4-FFF2-40B4-BE49-F238E27FC236}">
              <a16:creationId xmlns:a16="http://schemas.microsoft.com/office/drawing/2014/main" id="{56CCB58D-AAD7-40A8-B1CB-C900C422925E}"/>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10" name="直線コネクタ 809">
          <a:extLst>
            <a:ext uri="{FF2B5EF4-FFF2-40B4-BE49-F238E27FC236}">
              <a16:creationId xmlns:a16="http://schemas.microsoft.com/office/drawing/2014/main" id="{89EE5A26-51BD-4C8D-B1AB-CF311642B164}"/>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811" name="【消防施設】&#10;一人当たり面積最大値テキスト">
          <a:extLst>
            <a:ext uri="{FF2B5EF4-FFF2-40B4-BE49-F238E27FC236}">
              <a16:creationId xmlns:a16="http://schemas.microsoft.com/office/drawing/2014/main" id="{4B3E0D46-3B87-4F2E-8575-97A0C130B29A}"/>
            </a:ext>
          </a:extLst>
        </xdr:cNvPr>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812" name="直線コネクタ 811">
          <a:extLst>
            <a:ext uri="{FF2B5EF4-FFF2-40B4-BE49-F238E27FC236}">
              <a16:creationId xmlns:a16="http://schemas.microsoft.com/office/drawing/2014/main" id="{FF243167-7C08-49F1-BDB2-68EF6FFDD2B5}"/>
            </a:ext>
          </a:extLst>
        </xdr:cNvPr>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813" name="【消防施設】&#10;一人当たり面積平均値テキスト">
          <a:extLst>
            <a:ext uri="{FF2B5EF4-FFF2-40B4-BE49-F238E27FC236}">
              <a16:creationId xmlns:a16="http://schemas.microsoft.com/office/drawing/2014/main" id="{2DAC9091-9AF2-4EED-B471-854FE5F7F5B9}"/>
            </a:ext>
          </a:extLst>
        </xdr:cNvPr>
        <xdr:cNvSpPr txBox="1"/>
      </xdr:nvSpPr>
      <xdr:spPr>
        <a:xfrm>
          <a:off x="22199600" y="1460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814" name="フローチャート: 判断 813">
          <a:extLst>
            <a:ext uri="{FF2B5EF4-FFF2-40B4-BE49-F238E27FC236}">
              <a16:creationId xmlns:a16="http://schemas.microsoft.com/office/drawing/2014/main" id="{F283C0E4-EE78-4322-B9CF-D51E805E154F}"/>
            </a:ext>
          </a:extLst>
        </xdr:cNvPr>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815" name="フローチャート: 判断 814">
          <a:extLst>
            <a:ext uri="{FF2B5EF4-FFF2-40B4-BE49-F238E27FC236}">
              <a16:creationId xmlns:a16="http://schemas.microsoft.com/office/drawing/2014/main" id="{8C570C89-8CFE-4B0E-8B38-F521ECABE75B}"/>
            </a:ext>
          </a:extLst>
        </xdr:cNvPr>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816" name="フローチャート: 判断 815">
          <a:extLst>
            <a:ext uri="{FF2B5EF4-FFF2-40B4-BE49-F238E27FC236}">
              <a16:creationId xmlns:a16="http://schemas.microsoft.com/office/drawing/2014/main" id="{F00A2D6B-8701-4A57-857A-55DFEE6C8E5B}"/>
            </a:ext>
          </a:extLst>
        </xdr:cNvPr>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817" name="フローチャート: 判断 816">
          <a:extLst>
            <a:ext uri="{FF2B5EF4-FFF2-40B4-BE49-F238E27FC236}">
              <a16:creationId xmlns:a16="http://schemas.microsoft.com/office/drawing/2014/main" id="{462394D8-F5DC-4229-A311-7AFF0400618F}"/>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818" name="フローチャート: 判断 817">
          <a:extLst>
            <a:ext uri="{FF2B5EF4-FFF2-40B4-BE49-F238E27FC236}">
              <a16:creationId xmlns:a16="http://schemas.microsoft.com/office/drawing/2014/main" id="{832F1B77-750E-4DB7-A7AB-0D4690D73960}"/>
            </a:ext>
          </a:extLst>
        </xdr:cNvPr>
        <xdr:cNvSpPr/>
      </xdr:nvSpPr>
      <xdr:spPr>
        <a:xfrm>
          <a:off x="18605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92D23AD-0BFD-4D0F-A2A7-BBA663B460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9977D41-8697-49A7-9C86-039D4CA630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D45E30A-86B8-4273-9067-28CEFAC31B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5DFB888-0132-4C66-8180-F70C86DBA3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6E6C1BC-AEA9-4202-B731-2854AAC243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4" name="楕円 823">
          <a:extLst>
            <a:ext uri="{FF2B5EF4-FFF2-40B4-BE49-F238E27FC236}">
              <a16:creationId xmlns:a16="http://schemas.microsoft.com/office/drawing/2014/main" id="{4C5FECEC-30F4-44AD-9CC4-D742F7B5465E}"/>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44466</xdr:rowOff>
    </xdr:from>
    <xdr:ext cx="469744" cy="259045"/>
    <xdr:sp macro="" textlink="">
      <xdr:nvSpPr>
        <xdr:cNvPr id="825" name="【消防施設】&#10;一人当たり面積該当値テキスト">
          <a:extLst>
            <a:ext uri="{FF2B5EF4-FFF2-40B4-BE49-F238E27FC236}">
              <a16:creationId xmlns:a16="http://schemas.microsoft.com/office/drawing/2014/main" id="{64E58395-C15D-4053-8F82-1A4F095AC32E}"/>
            </a:ext>
          </a:extLst>
        </xdr:cNvPr>
        <xdr:cNvSpPr txBox="1"/>
      </xdr:nvSpPr>
      <xdr:spPr>
        <a:xfrm>
          <a:off x="22199600"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6" name="楕円 825">
          <a:extLst>
            <a:ext uri="{FF2B5EF4-FFF2-40B4-BE49-F238E27FC236}">
              <a16:creationId xmlns:a16="http://schemas.microsoft.com/office/drawing/2014/main" id="{88591648-27DE-41E2-A896-050FBB8C4D87}"/>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76200</xdr:rowOff>
    </xdr:to>
    <xdr:cxnSp macro="">
      <xdr:nvCxnSpPr>
        <xdr:cNvPr id="827" name="直線コネクタ 826">
          <a:extLst>
            <a:ext uri="{FF2B5EF4-FFF2-40B4-BE49-F238E27FC236}">
              <a16:creationId xmlns:a16="http://schemas.microsoft.com/office/drawing/2014/main" id="{277A8C6E-41F7-4DAE-93AA-5C1E80CEA3F5}"/>
            </a:ext>
          </a:extLst>
        </xdr:cNvPr>
        <xdr:cNvCxnSpPr/>
      </xdr:nvCxnSpPr>
      <xdr:spPr>
        <a:xfrm flipV="1">
          <a:off x="21323300" y="1464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29211</xdr:rowOff>
    </xdr:from>
    <xdr:to>
      <xdr:col>107</xdr:col>
      <xdr:colOff>101600</xdr:colOff>
      <xdr:row>85</xdr:row>
      <xdr:rowOff>130811</xdr:rowOff>
    </xdr:to>
    <xdr:sp macro="" textlink="">
      <xdr:nvSpPr>
        <xdr:cNvPr id="828" name="楕円 827">
          <a:extLst>
            <a:ext uri="{FF2B5EF4-FFF2-40B4-BE49-F238E27FC236}">
              <a16:creationId xmlns:a16="http://schemas.microsoft.com/office/drawing/2014/main" id="{0B85C238-715C-46EE-8597-040CAD1F3D7D}"/>
            </a:ext>
          </a:extLst>
        </xdr:cNvPr>
        <xdr:cNvSpPr/>
      </xdr:nvSpPr>
      <xdr:spPr>
        <a:xfrm>
          <a:off x="20383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80011</xdr:rowOff>
    </xdr:to>
    <xdr:cxnSp macro="">
      <xdr:nvCxnSpPr>
        <xdr:cNvPr id="829" name="直線コネクタ 828">
          <a:extLst>
            <a:ext uri="{FF2B5EF4-FFF2-40B4-BE49-F238E27FC236}">
              <a16:creationId xmlns:a16="http://schemas.microsoft.com/office/drawing/2014/main" id="{0F9C6406-D74A-44D3-9647-4DDD500D9CB2}"/>
            </a:ext>
          </a:extLst>
        </xdr:cNvPr>
        <xdr:cNvCxnSpPr/>
      </xdr:nvCxnSpPr>
      <xdr:spPr>
        <a:xfrm flipV="1">
          <a:off x="20434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830" name="楕円 829">
          <a:extLst>
            <a:ext uri="{FF2B5EF4-FFF2-40B4-BE49-F238E27FC236}">
              <a16:creationId xmlns:a16="http://schemas.microsoft.com/office/drawing/2014/main" id="{72D9D0DF-7206-456E-8FA5-5A3C2D32BC5C}"/>
            </a:ext>
          </a:extLst>
        </xdr:cNvPr>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80011</xdr:rowOff>
    </xdr:from>
    <xdr:to>
      <xdr:col>107</xdr:col>
      <xdr:colOff>50800</xdr:colOff>
      <xdr:row>85</xdr:row>
      <xdr:rowOff>99061</xdr:rowOff>
    </xdr:to>
    <xdr:cxnSp macro="">
      <xdr:nvCxnSpPr>
        <xdr:cNvPr id="831" name="直線コネクタ 830">
          <a:extLst>
            <a:ext uri="{FF2B5EF4-FFF2-40B4-BE49-F238E27FC236}">
              <a16:creationId xmlns:a16="http://schemas.microsoft.com/office/drawing/2014/main" id="{2C459C3D-EB2A-4B38-A7E9-479D965EF953}"/>
            </a:ext>
          </a:extLst>
        </xdr:cNvPr>
        <xdr:cNvCxnSpPr/>
      </xdr:nvCxnSpPr>
      <xdr:spPr>
        <a:xfrm flipV="1">
          <a:off x="19545300" y="146532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86361</xdr:rowOff>
    </xdr:from>
    <xdr:to>
      <xdr:col>98</xdr:col>
      <xdr:colOff>38100</xdr:colOff>
      <xdr:row>86</xdr:row>
      <xdr:rowOff>16511</xdr:rowOff>
    </xdr:to>
    <xdr:sp macro="" textlink="">
      <xdr:nvSpPr>
        <xdr:cNvPr id="832" name="楕円 831">
          <a:extLst>
            <a:ext uri="{FF2B5EF4-FFF2-40B4-BE49-F238E27FC236}">
              <a16:creationId xmlns:a16="http://schemas.microsoft.com/office/drawing/2014/main" id="{46EB9101-5D16-4B78-8787-51D755CC7642}"/>
            </a:ext>
          </a:extLst>
        </xdr:cNvPr>
        <xdr:cNvSpPr/>
      </xdr:nvSpPr>
      <xdr:spPr>
        <a:xfrm>
          <a:off x="18605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99061</xdr:rowOff>
    </xdr:from>
    <xdr:to>
      <xdr:col>102</xdr:col>
      <xdr:colOff>114300</xdr:colOff>
      <xdr:row>85</xdr:row>
      <xdr:rowOff>137161</xdr:rowOff>
    </xdr:to>
    <xdr:cxnSp macro="">
      <xdr:nvCxnSpPr>
        <xdr:cNvPr id="833" name="直線コネクタ 832">
          <a:extLst>
            <a:ext uri="{FF2B5EF4-FFF2-40B4-BE49-F238E27FC236}">
              <a16:creationId xmlns:a16="http://schemas.microsoft.com/office/drawing/2014/main" id="{53430CC4-C287-4458-AC3B-1D56F34BF4E9}"/>
            </a:ext>
          </a:extLst>
        </xdr:cNvPr>
        <xdr:cNvCxnSpPr/>
      </xdr:nvCxnSpPr>
      <xdr:spPr>
        <a:xfrm flipV="1">
          <a:off x="18656300" y="14672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146702</xdr:rowOff>
    </xdr:from>
    <xdr:ext cx="469744" cy="259045"/>
    <xdr:sp macro="" textlink="">
      <xdr:nvSpPr>
        <xdr:cNvPr id="834" name="n_1aveValue【消防施設】&#10;一人当たり面積">
          <a:extLst>
            <a:ext uri="{FF2B5EF4-FFF2-40B4-BE49-F238E27FC236}">
              <a16:creationId xmlns:a16="http://schemas.microsoft.com/office/drawing/2014/main" id="{350B78E6-AA00-4EBE-A9B1-119BC2312BE9}"/>
            </a:ext>
          </a:extLst>
        </xdr:cNvPr>
        <xdr:cNvSpPr txBox="1"/>
      </xdr:nvSpPr>
      <xdr:spPr>
        <a:xfrm>
          <a:off x="210757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835" name="n_2aveValue【消防施設】&#10;一人当たり面積">
          <a:extLst>
            <a:ext uri="{FF2B5EF4-FFF2-40B4-BE49-F238E27FC236}">
              <a16:creationId xmlns:a16="http://schemas.microsoft.com/office/drawing/2014/main" id="{735DEEDC-6203-4A45-AD0F-FEFC7C8DCC17}"/>
            </a:ext>
          </a:extLst>
        </xdr:cNvPr>
        <xdr:cNvSpPr txBox="1"/>
      </xdr:nvSpPr>
      <xdr:spPr>
        <a:xfrm>
          <a:off x="20199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836" name="n_3aveValue【消防施設】&#10;一人当たり面積">
          <a:extLst>
            <a:ext uri="{FF2B5EF4-FFF2-40B4-BE49-F238E27FC236}">
              <a16:creationId xmlns:a16="http://schemas.microsoft.com/office/drawing/2014/main" id="{7F4D2C1B-FD67-4D01-AB25-1F83B31330E6}"/>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837" name="n_4aveValue【消防施設】&#10;一人当たり面積">
          <a:extLst>
            <a:ext uri="{FF2B5EF4-FFF2-40B4-BE49-F238E27FC236}">
              <a16:creationId xmlns:a16="http://schemas.microsoft.com/office/drawing/2014/main" id="{BA886426-7B03-47FF-948D-20B594E0BBEC}"/>
            </a:ext>
          </a:extLst>
        </xdr:cNvPr>
        <xdr:cNvSpPr txBox="1"/>
      </xdr:nvSpPr>
      <xdr:spPr>
        <a:xfrm>
          <a:off x="18421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143527</xdr:rowOff>
    </xdr:from>
    <xdr:ext cx="469744" cy="259045"/>
    <xdr:sp macro="" textlink="">
      <xdr:nvSpPr>
        <xdr:cNvPr id="838" name="n_1mainValue【消防施設】&#10;一人当たり面積">
          <a:extLst>
            <a:ext uri="{FF2B5EF4-FFF2-40B4-BE49-F238E27FC236}">
              <a16:creationId xmlns:a16="http://schemas.microsoft.com/office/drawing/2014/main" id="{A0F5A9C3-F41E-4415-A189-5C588A6894C3}"/>
            </a:ext>
          </a:extLst>
        </xdr:cNvPr>
        <xdr:cNvSpPr txBox="1"/>
      </xdr:nvSpPr>
      <xdr:spPr>
        <a:xfrm>
          <a:off x="210757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121938</xdr:rowOff>
    </xdr:from>
    <xdr:ext cx="469744" cy="259045"/>
    <xdr:sp macro="" textlink="">
      <xdr:nvSpPr>
        <xdr:cNvPr id="839" name="n_2mainValue【消防施設】&#10;一人当たり面積">
          <a:extLst>
            <a:ext uri="{FF2B5EF4-FFF2-40B4-BE49-F238E27FC236}">
              <a16:creationId xmlns:a16="http://schemas.microsoft.com/office/drawing/2014/main" id="{59EAFB0E-2FEB-4BD3-B8EC-F83E8A783DB7}"/>
            </a:ext>
          </a:extLst>
        </xdr:cNvPr>
        <xdr:cNvSpPr txBox="1"/>
      </xdr:nvSpPr>
      <xdr:spPr>
        <a:xfrm>
          <a:off x="20199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166388</xdr:rowOff>
    </xdr:from>
    <xdr:ext cx="469744" cy="259045"/>
    <xdr:sp macro="" textlink="">
      <xdr:nvSpPr>
        <xdr:cNvPr id="840" name="n_3mainValue【消防施設】&#10;一人当たり面積">
          <a:extLst>
            <a:ext uri="{FF2B5EF4-FFF2-40B4-BE49-F238E27FC236}">
              <a16:creationId xmlns:a16="http://schemas.microsoft.com/office/drawing/2014/main" id="{563BF9F6-D28E-4662-8AE3-B2684C69E0E2}"/>
            </a:ext>
          </a:extLst>
        </xdr:cNvPr>
        <xdr:cNvSpPr txBox="1"/>
      </xdr:nvSpPr>
      <xdr:spPr>
        <a:xfrm>
          <a:off x="19310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7638</xdr:rowOff>
    </xdr:from>
    <xdr:ext cx="469744" cy="259045"/>
    <xdr:sp macro="" textlink="">
      <xdr:nvSpPr>
        <xdr:cNvPr id="841" name="n_4mainValue【消防施設】&#10;一人当たり面積">
          <a:extLst>
            <a:ext uri="{FF2B5EF4-FFF2-40B4-BE49-F238E27FC236}">
              <a16:creationId xmlns:a16="http://schemas.microsoft.com/office/drawing/2014/main" id="{88F8435E-B17B-4B8B-98DE-E4DE5F7EF3E1}"/>
            </a:ext>
          </a:extLst>
        </xdr:cNvPr>
        <xdr:cNvSpPr txBox="1"/>
      </xdr:nvSpPr>
      <xdr:spPr>
        <a:xfrm>
          <a:off x="18421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8890CD98-E2EA-4901-8F3B-3D2203F713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FFF913E5-71D8-40D9-AAD4-E904F38F52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8629FEF0-1DD3-4DAA-ABB3-4B4364A561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FC12D192-14BE-4421-B327-52D74465DC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413736F5-3EE7-4439-9AF3-AF80435786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70E799C0-D0E0-4FBC-BEBB-E865CCD243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C787EF1D-D60A-4979-8AE9-7B0F104075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FBCA4055-EF4E-41F7-AF64-6AA51151E6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DFF944FB-F7D8-4E1C-9103-D7C154C0B6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7A9E316D-692E-4F86-8859-71F7FF77C0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BA35FBEB-D968-425D-9912-7B5DB475BE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3595EF9A-4240-4A16-9A50-C5DA55A33DC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604C2E88-7E78-4523-A7D3-899758F3945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8FF339E6-96F1-4503-B5FD-0C5FA92D439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96A3A16A-22DE-4F6C-986E-E12B12C187D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3D43643D-FD7B-4370-8FE9-E1309F7531E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67C7C4A2-C5A0-4C19-8F71-C5BCD6BB2CE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16300C75-A0F3-49B4-8A57-BC8E15365C4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C62BF6A3-26DC-4CA8-AF11-103221D4647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95B3798C-DBB4-4200-9AEC-3821916F52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553BBF60-1B62-4C73-85C1-6CA9A04162F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C0E340AC-D65C-4963-9A9A-97417DAE8E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162F00C9-646C-4282-9930-62CEF6B801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7880D9EF-1744-4F12-97EF-A180DAC566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178DDE19-C693-43CC-9038-9D1F5825EE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867" name="直線コネクタ 866">
          <a:extLst>
            <a:ext uri="{FF2B5EF4-FFF2-40B4-BE49-F238E27FC236}">
              <a16:creationId xmlns:a16="http://schemas.microsoft.com/office/drawing/2014/main" id="{D9E887C3-C3EB-441F-B5E8-660AE9806A9A}"/>
            </a:ext>
          </a:extLst>
        </xdr:cNvPr>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868" name="【庁舎】&#10;有形固定資産減価償却率最小値テキスト">
          <a:extLst>
            <a:ext uri="{FF2B5EF4-FFF2-40B4-BE49-F238E27FC236}">
              <a16:creationId xmlns:a16="http://schemas.microsoft.com/office/drawing/2014/main" id="{3F5109CE-AEC5-42C6-8A2E-B962B87F68F6}"/>
            </a:ext>
          </a:extLst>
        </xdr:cNvPr>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869" name="直線コネクタ 868">
          <a:extLst>
            <a:ext uri="{FF2B5EF4-FFF2-40B4-BE49-F238E27FC236}">
              <a16:creationId xmlns:a16="http://schemas.microsoft.com/office/drawing/2014/main" id="{FE0144C6-91A5-4AB8-8AC2-604C151DAABF}"/>
            </a:ext>
          </a:extLst>
        </xdr:cNvPr>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870" name="【庁舎】&#10;有形固定資産減価償却率最大値テキスト">
          <a:extLst>
            <a:ext uri="{FF2B5EF4-FFF2-40B4-BE49-F238E27FC236}">
              <a16:creationId xmlns:a16="http://schemas.microsoft.com/office/drawing/2014/main" id="{66A4CB65-DA88-42C9-A5FC-9118CA5E1173}"/>
            </a:ext>
          </a:extLst>
        </xdr:cNvPr>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871" name="直線コネクタ 870">
          <a:extLst>
            <a:ext uri="{FF2B5EF4-FFF2-40B4-BE49-F238E27FC236}">
              <a16:creationId xmlns:a16="http://schemas.microsoft.com/office/drawing/2014/main" id="{D9980600-BDE0-4E5A-868D-B4717C04C18A}"/>
            </a:ext>
          </a:extLst>
        </xdr:cNvPr>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72" name="【庁舎】&#10;有形固定資産減価償却率平均値テキスト">
          <a:extLst>
            <a:ext uri="{FF2B5EF4-FFF2-40B4-BE49-F238E27FC236}">
              <a16:creationId xmlns:a16="http://schemas.microsoft.com/office/drawing/2014/main" id="{8346AC64-BD76-4CDD-A4F3-9253DDDB8870}"/>
            </a:ext>
          </a:extLst>
        </xdr:cNvPr>
        <xdr:cNvSpPr txBox="1"/>
      </xdr:nvSpPr>
      <xdr:spPr>
        <a:xfrm>
          <a:off x="16357600" y="1773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3" name="フローチャート: 判断 872">
          <a:extLst>
            <a:ext uri="{FF2B5EF4-FFF2-40B4-BE49-F238E27FC236}">
              <a16:creationId xmlns:a16="http://schemas.microsoft.com/office/drawing/2014/main" id="{6637DE0C-AD3A-4CF3-BDF9-AB4665EBD1B4}"/>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874" name="フローチャート: 判断 873">
          <a:extLst>
            <a:ext uri="{FF2B5EF4-FFF2-40B4-BE49-F238E27FC236}">
              <a16:creationId xmlns:a16="http://schemas.microsoft.com/office/drawing/2014/main" id="{41A3FB3C-3453-466F-A949-C349430D9302}"/>
            </a:ext>
          </a:extLst>
        </xdr:cNvPr>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5" name="フローチャート: 判断 874">
          <a:extLst>
            <a:ext uri="{FF2B5EF4-FFF2-40B4-BE49-F238E27FC236}">
              <a16:creationId xmlns:a16="http://schemas.microsoft.com/office/drawing/2014/main" id="{A0E6D270-C2C2-4D57-BA5D-2F804F7EE05D}"/>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6" name="フローチャート: 判断 875">
          <a:extLst>
            <a:ext uri="{FF2B5EF4-FFF2-40B4-BE49-F238E27FC236}">
              <a16:creationId xmlns:a16="http://schemas.microsoft.com/office/drawing/2014/main" id="{7D601ECF-139B-4E4A-B365-30CD70E948B2}"/>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877" name="フローチャート: 判断 876">
          <a:extLst>
            <a:ext uri="{FF2B5EF4-FFF2-40B4-BE49-F238E27FC236}">
              <a16:creationId xmlns:a16="http://schemas.microsoft.com/office/drawing/2014/main" id="{AC870741-3B64-413B-BCC2-0E5FF01FCBB2}"/>
            </a:ext>
          </a:extLst>
        </xdr:cNvPr>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628957B-F3CB-4BA7-BE51-62304116EB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0322DA3-39BF-42EC-87F3-09BC228711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41FC1A7-E7E3-49CB-800F-AFFB0D93AB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65B68F9-D600-48EB-8E02-7AFC0EB577A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73936FB-B299-454D-AC12-06A8DB5D60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111942</xdr:rowOff>
    </xdr:from>
    <xdr:to>
      <xdr:col>85</xdr:col>
      <xdr:colOff>177800</xdr:colOff>
      <xdr:row>100</xdr:row>
      <xdr:rowOff>42092</xdr:rowOff>
    </xdr:to>
    <xdr:sp macro="" textlink="">
      <xdr:nvSpPr>
        <xdr:cNvPr id="883" name="楕円 882">
          <a:extLst>
            <a:ext uri="{FF2B5EF4-FFF2-40B4-BE49-F238E27FC236}">
              <a16:creationId xmlns:a16="http://schemas.microsoft.com/office/drawing/2014/main" id="{B50F1579-8A7D-4B4A-ACE3-7BC34ACB27D6}"/>
            </a:ext>
          </a:extLst>
        </xdr:cNvPr>
        <xdr:cNvSpPr/>
      </xdr:nvSpPr>
      <xdr:spPr>
        <a:xfrm>
          <a:off x="162687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64969</xdr:rowOff>
    </xdr:from>
    <xdr:ext cx="340478" cy="259045"/>
    <xdr:sp macro="" textlink="">
      <xdr:nvSpPr>
        <xdr:cNvPr id="884" name="【庁舎】&#10;有形固定資産減価償却率該当値テキスト">
          <a:extLst>
            <a:ext uri="{FF2B5EF4-FFF2-40B4-BE49-F238E27FC236}">
              <a16:creationId xmlns:a16="http://schemas.microsoft.com/office/drawing/2014/main" id="{8C69F5F6-F073-49F4-910F-F5EDB20347A4}"/>
            </a:ext>
          </a:extLst>
        </xdr:cNvPr>
        <xdr:cNvSpPr txBox="1"/>
      </xdr:nvSpPr>
      <xdr:spPr>
        <a:xfrm>
          <a:off x="16357600" y="17038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67855</xdr:rowOff>
    </xdr:from>
    <xdr:to>
      <xdr:col>81</xdr:col>
      <xdr:colOff>101600</xdr:colOff>
      <xdr:row>99</xdr:row>
      <xdr:rowOff>169455</xdr:rowOff>
    </xdr:to>
    <xdr:sp macro="" textlink="">
      <xdr:nvSpPr>
        <xdr:cNvPr id="885" name="楕円 884">
          <a:extLst>
            <a:ext uri="{FF2B5EF4-FFF2-40B4-BE49-F238E27FC236}">
              <a16:creationId xmlns:a16="http://schemas.microsoft.com/office/drawing/2014/main" id="{CBE5355D-3145-40B2-BC70-E8E350E0B56F}"/>
            </a:ext>
          </a:extLst>
        </xdr:cNvPr>
        <xdr:cNvSpPr/>
      </xdr:nvSpPr>
      <xdr:spPr>
        <a:xfrm>
          <a:off x="15430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118655</xdr:rowOff>
    </xdr:from>
    <xdr:to>
      <xdr:col>85</xdr:col>
      <xdr:colOff>127000</xdr:colOff>
      <xdr:row>99</xdr:row>
      <xdr:rowOff>162742</xdr:rowOff>
    </xdr:to>
    <xdr:cxnSp macro="">
      <xdr:nvCxnSpPr>
        <xdr:cNvPr id="886" name="直線コネクタ 885">
          <a:extLst>
            <a:ext uri="{FF2B5EF4-FFF2-40B4-BE49-F238E27FC236}">
              <a16:creationId xmlns:a16="http://schemas.microsoft.com/office/drawing/2014/main" id="{7609748B-708C-4B19-B616-4A093030A67A}"/>
            </a:ext>
          </a:extLst>
        </xdr:cNvPr>
        <xdr:cNvCxnSpPr/>
      </xdr:nvCxnSpPr>
      <xdr:spPr>
        <a:xfrm>
          <a:off x="15481300" y="1709220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887" name="楕円 886">
          <a:extLst>
            <a:ext uri="{FF2B5EF4-FFF2-40B4-BE49-F238E27FC236}">
              <a16:creationId xmlns:a16="http://schemas.microsoft.com/office/drawing/2014/main" id="{54BB9B97-5B4D-4885-A63E-0212579B687A}"/>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118655</xdr:rowOff>
    </xdr:from>
    <xdr:to>
      <xdr:col>81</xdr:col>
      <xdr:colOff>50800</xdr:colOff>
      <xdr:row>108</xdr:row>
      <xdr:rowOff>76200</xdr:rowOff>
    </xdr:to>
    <xdr:cxnSp macro="">
      <xdr:nvCxnSpPr>
        <xdr:cNvPr id="888" name="直線コネクタ 887">
          <a:extLst>
            <a:ext uri="{FF2B5EF4-FFF2-40B4-BE49-F238E27FC236}">
              <a16:creationId xmlns:a16="http://schemas.microsoft.com/office/drawing/2014/main" id="{3111DDDA-5C5F-4D6D-9A47-06F9645B285F}"/>
            </a:ext>
          </a:extLst>
        </xdr:cNvPr>
        <xdr:cNvCxnSpPr/>
      </xdr:nvCxnSpPr>
      <xdr:spPr>
        <a:xfrm flipV="1">
          <a:off x="14592300" y="17092205"/>
          <a:ext cx="889000" cy="15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xdr:rowOff>
    </xdr:from>
    <xdr:to>
      <xdr:col>72</xdr:col>
      <xdr:colOff>38100</xdr:colOff>
      <xdr:row>108</xdr:row>
      <xdr:rowOff>113937</xdr:rowOff>
    </xdr:to>
    <xdr:sp macro="" textlink="">
      <xdr:nvSpPr>
        <xdr:cNvPr id="889" name="楕円 888">
          <a:extLst>
            <a:ext uri="{FF2B5EF4-FFF2-40B4-BE49-F238E27FC236}">
              <a16:creationId xmlns:a16="http://schemas.microsoft.com/office/drawing/2014/main" id="{A58798FF-2924-4978-8E9B-FDDB51673DEA}"/>
            </a:ext>
          </a:extLst>
        </xdr:cNvPr>
        <xdr:cNvSpPr/>
      </xdr:nvSpPr>
      <xdr:spPr>
        <a:xfrm>
          <a:off x="1365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63137</xdr:rowOff>
    </xdr:from>
    <xdr:to>
      <xdr:col>76</xdr:col>
      <xdr:colOff>114300</xdr:colOff>
      <xdr:row>108</xdr:row>
      <xdr:rowOff>76200</xdr:rowOff>
    </xdr:to>
    <xdr:cxnSp macro="">
      <xdr:nvCxnSpPr>
        <xdr:cNvPr id="890" name="直線コネクタ 889">
          <a:extLst>
            <a:ext uri="{FF2B5EF4-FFF2-40B4-BE49-F238E27FC236}">
              <a16:creationId xmlns:a16="http://schemas.microsoft.com/office/drawing/2014/main" id="{1EACF9F4-B341-4CA5-B6A1-F6321B58A10D}"/>
            </a:ext>
          </a:extLst>
        </xdr:cNvPr>
        <xdr:cNvCxnSpPr/>
      </xdr:nvCxnSpPr>
      <xdr:spPr>
        <a:xfrm>
          <a:off x="13703300" y="185797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40095</xdr:rowOff>
    </xdr:from>
    <xdr:to>
      <xdr:col>67</xdr:col>
      <xdr:colOff>101600</xdr:colOff>
      <xdr:row>108</xdr:row>
      <xdr:rowOff>141695</xdr:rowOff>
    </xdr:to>
    <xdr:sp macro="" textlink="">
      <xdr:nvSpPr>
        <xdr:cNvPr id="891" name="楕円 890">
          <a:extLst>
            <a:ext uri="{FF2B5EF4-FFF2-40B4-BE49-F238E27FC236}">
              <a16:creationId xmlns:a16="http://schemas.microsoft.com/office/drawing/2014/main" id="{2C57A62F-77A2-4B1E-85A8-2F9732D46819}"/>
            </a:ext>
          </a:extLst>
        </xdr:cNvPr>
        <xdr:cNvSpPr/>
      </xdr:nvSpPr>
      <xdr:spPr>
        <a:xfrm>
          <a:off x="12763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63137</xdr:rowOff>
    </xdr:from>
    <xdr:to>
      <xdr:col>71</xdr:col>
      <xdr:colOff>177800</xdr:colOff>
      <xdr:row>108</xdr:row>
      <xdr:rowOff>90895</xdr:rowOff>
    </xdr:to>
    <xdr:cxnSp macro="">
      <xdr:nvCxnSpPr>
        <xdr:cNvPr id="892" name="直線コネクタ 891">
          <a:extLst>
            <a:ext uri="{FF2B5EF4-FFF2-40B4-BE49-F238E27FC236}">
              <a16:creationId xmlns:a16="http://schemas.microsoft.com/office/drawing/2014/main" id="{17EC6770-CBBA-4B2B-9AD3-B0EBF8CF2A56}"/>
            </a:ext>
          </a:extLst>
        </xdr:cNvPr>
        <xdr:cNvCxnSpPr/>
      </xdr:nvCxnSpPr>
      <xdr:spPr>
        <a:xfrm flipV="1">
          <a:off x="12814300" y="185797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5459</xdr:rowOff>
    </xdr:from>
    <xdr:ext cx="405111" cy="259045"/>
    <xdr:sp macro="" textlink="">
      <xdr:nvSpPr>
        <xdr:cNvPr id="893" name="n_1aveValue【庁舎】&#10;有形固定資産減価償却率">
          <a:extLst>
            <a:ext uri="{FF2B5EF4-FFF2-40B4-BE49-F238E27FC236}">
              <a16:creationId xmlns:a16="http://schemas.microsoft.com/office/drawing/2014/main" id="{AF75FE9D-70F8-46A4-8884-02251CE98004}"/>
            </a:ext>
          </a:extLst>
        </xdr:cNvPr>
        <xdr:cNvSpPr txBox="1"/>
      </xdr:nvSpPr>
      <xdr:spPr>
        <a:xfrm>
          <a:off x="152660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4" name="n_2aveValue【庁舎】&#10;有形固定資産減価償却率">
          <a:extLst>
            <a:ext uri="{FF2B5EF4-FFF2-40B4-BE49-F238E27FC236}">
              <a16:creationId xmlns:a16="http://schemas.microsoft.com/office/drawing/2014/main" id="{96D79FEF-EBBE-483B-9ED2-31ED8B2819A3}"/>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5" name="n_3aveValue【庁舎】&#10;有形固定資産減価償却率">
          <a:extLst>
            <a:ext uri="{FF2B5EF4-FFF2-40B4-BE49-F238E27FC236}">
              <a16:creationId xmlns:a16="http://schemas.microsoft.com/office/drawing/2014/main" id="{E5820E3C-2901-4C46-9296-0C00848DB82D}"/>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896" name="n_4aveValue【庁舎】&#10;有形固定資産減価償却率">
          <a:extLst>
            <a:ext uri="{FF2B5EF4-FFF2-40B4-BE49-F238E27FC236}">
              <a16:creationId xmlns:a16="http://schemas.microsoft.com/office/drawing/2014/main" id="{AE80AB24-9924-417C-A3A1-68F53FD0CC5C}"/>
            </a:ext>
          </a:extLst>
        </xdr:cNvPr>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14532</xdr:rowOff>
    </xdr:from>
    <xdr:ext cx="340478" cy="259045"/>
    <xdr:sp macro="" textlink="">
      <xdr:nvSpPr>
        <xdr:cNvPr id="897" name="n_1mainValue【庁舎】&#10;有形固定資産減価償却率">
          <a:extLst>
            <a:ext uri="{FF2B5EF4-FFF2-40B4-BE49-F238E27FC236}">
              <a16:creationId xmlns:a16="http://schemas.microsoft.com/office/drawing/2014/main" id="{E9EA5C15-061C-41E8-B873-492CDB09DE71}"/>
            </a:ext>
          </a:extLst>
        </xdr:cNvPr>
        <xdr:cNvSpPr txBox="1"/>
      </xdr:nvSpPr>
      <xdr:spPr>
        <a:xfrm>
          <a:off x="15298361" y="16816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898" name="n_2mainValue【庁舎】&#10;有形固定資産減価償却率">
          <a:extLst>
            <a:ext uri="{FF2B5EF4-FFF2-40B4-BE49-F238E27FC236}">
              <a16:creationId xmlns:a16="http://schemas.microsoft.com/office/drawing/2014/main" id="{89F68FEF-1EB7-4DEA-A528-B1302FEC1263}"/>
            </a:ext>
          </a:extLst>
        </xdr:cNvPr>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105064</xdr:rowOff>
    </xdr:from>
    <xdr:ext cx="405111" cy="259045"/>
    <xdr:sp macro="" textlink="">
      <xdr:nvSpPr>
        <xdr:cNvPr id="899" name="n_3mainValue【庁舎】&#10;有形固定資産減価償却率">
          <a:extLst>
            <a:ext uri="{FF2B5EF4-FFF2-40B4-BE49-F238E27FC236}">
              <a16:creationId xmlns:a16="http://schemas.microsoft.com/office/drawing/2014/main" id="{AEA8633B-956C-47F3-AD0A-FCD27815F815}"/>
            </a:ext>
          </a:extLst>
        </xdr:cNvPr>
        <xdr:cNvSpPr txBox="1"/>
      </xdr:nvSpPr>
      <xdr:spPr>
        <a:xfrm>
          <a:off x="135007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132822</xdr:rowOff>
    </xdr:from>
    <xdr:ext cx="405111" cy="259045"/>
    <xdr:sp macro="" textlink="">
      <xdr:nvSpPr>
        <xdr:cNvPr id="900" name="n_4mainValue【庁舎】&#10;有形固定資産減価償却率">
          <a:extLst>
            <a:ext uri="{FF2B5EF4-FFF2-40B4-BE49-F238E27FC236}">
              <a16:creationId xmlns:a16="http://schemas.microsoft.com/office/drawing/2014/main" id="{C15ADB86-1885-4C74-856A-B99151B7C34E}"/>
            </a:ext>
          </a:extLst>
        </xdr:cNvPr>
        <xdr:cNvSpPr txBox="1"/>
      </xdr:nvSpPr>
      <xdr:spPr>
        <a:xfrm>
          <a:off x="12611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78035CEA-9907-46E8-B0DE-7989F0BAE3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51F5841C-C1B3-4D8E-9CB4-6FAEF910E5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2FC45AE-D01F-4F13-9676-F6E3F52F12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8DFF5CCE-3F2E-43EC-8D25-F1C7CF89AF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3F94BD4E-B734-400D-B896-B523C5575B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97EC8C3D-6250-48F0-A053-C148F1B603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7421225F-A39D-4346-BC5D-CD7BACB959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C1C3C29C-6C55-453C-B700-4B4C126F0A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96733449-FF71-4D3C-918B-E49014BEA6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71E3489A-1647-4D49-82AA-2ACBA70DD4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FAD485F7-A0E1-408A-8748-0FA5434A506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5F9B4F15-B8B8-4567-9A0B-D29F042F0C0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FE2BAA86-0DF9-43CA-BDA5-BCCFFF83688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AF599ECD-1B36-4394-979C-319024B7D44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4E7C67AA-C2FA-4E58-BA92-BFBAA1ACD7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E756AC63-3E43-4365-905D-9C22DAECC91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FAD1D41B-4444-4E8F-9377-B5CD2264A9F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096FDDA8-63AF-4213-99D6-C96E950E7EF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85B2CC74-E2C5-4FEB-9952-C3770B24E76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326894F9-4DA0-4470-BA61-887DEE35556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2919C673-B319-4F84-B690-CCB74D7499A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ECF8D562-C028-488F-9147-A372A2E47F8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F3F04827-7DEC-49C8-894A-526A2072E6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20F71CEE-5D3D-4D1A-85B6-970D9C8B3E4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30535ADC-F333-4EAE-BF90-D05CC49D43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926" name="直線コネクタ 925">
          <a:extLst>
            <a:ext uri="{FF2B5EF4-FFF2-40B4-BE49-F238E27FC236}">
              <a16:creationId xmlns:a16="http://schemas.microsoft.com/office/drawing/2014/main" id="{169326DE-CFC1-41DA-BA03-24BAF6371284}"/>
            </a:ext>
          </a:extLst>
        </xdr:cNvPr>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7" name="【庁舎】&#10;一人当たり面積最小値テキスト">
          <a:extLst>
            <a:ext uri="{FF2B5EF4-FFF2-40B4-BE49-F238E27FC236}">
              <a16:creationId xmlns:a16="http://schemas.microsoft.com/office/drawing/2014/main" id="{2D6A54EA-5681-48D1-A1C8-693B9F4624DB}"/>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8" name="直線コネクタ 927">
          <a:extLst>
            <a:ext uri="{FF2B5EF4-FFF2-40B4-BE49-F238E27FC236}">
              <a16:creationId xmlns:a16="http://schemas.microsoft.com/office/drawing/2014/main" id="{BF300C4F-8E3A-4092-B5D2-1F329B94D33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929" name="【庁舎】&#10;一人当たり面積最大値テキスト">
          <a:extLst>
            <a:ext uri="{FF2B5EF4-FFF2-40B4-BE49-F238E27FC236}">
              <a16:creationId xmlns:a16="http://schemas.microsoft.com/office/drawing/2014/main" id="{C25217C8-E29F-4A21-BC2A-C6DA6AF1A51C}"/>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930" name="直線コネクタ 929">
          <a:extLst>
            <a:ext uri="{FF2B5EF4-FFF2-40B4-BE49-F238E27FC236}">
              <a16:creationId xmlns:a16="http://schemas.microsoft.com/office/drawing/2014/main" id="{16ADF41C-47BF-4B5C-BDF6-DD44E100AEC1}"/>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31" name="【庁舎】&#10;一人当たり面積平均値テキスト">
          <a:extLst>
            <a:ext uri="{FF2B5EF4-FFF2-40B4-BE49-F238E27FC236}">
              <a16:creationId xmlns:a16="http://schemas.microsoft.com/office/drawing/2014/main" id="{BE3F1F6D-0590-4CA8-BFA0-6F43BF8CDAFA}"/>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32" name="フローチャート: 判断 931">
          <a:extLst>
            <a:ext uri="{FF2B5EF4-FFF2-40B4-BE49-F238E27FC236}">
              <a16:creationId xmlns:a16="http://schemas.microsoft.com/office/drawing/2014/main" id="{2580E09D-A058-4A29-8AE0-0E7ABB898984}"/>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933" name="フローチャート: 判断 932">
          <a:extLst>
            <a:ext uri="{FF2B5EF4-FFF2-40B4-BE49-F238E27FC236}">
              <a16:creationId xmlns:a16="http://schemas.microsoft.com/office/drawing/2014/main" id="{9B00EFF5-C732-44EA-9A50-31BD36B49D22}"/>
            </a:ext>
          </a:extLst>
        </xdr:cNvPr>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934" name="フローチャート: 判断 933">
          <a:extLst>
            <a:ext uri="{FF2B5EF4-FFF2-40B4-BE49-F238E27FC236}">
              <a16:creationId xmlns:a16="http://schemas.microsoft.com/office/drawing/2014/main" id="{7E7D08D1-6A07-45EA-830E-687A12CBED3A}"/>
            </a:ext>
          </a:extLst>
        </xdr:cNvPr>
        <xdr:cNvSpPr/>
      </xdr:nvSpPr>
      <xdr:spPr>
        <a:xfrm>
          <a:off x="20383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35" name="フローチャート: 判断 934">
          <a:extLst>
            <a:ext uri="{FF2B5EF4-FFF2-40B4-BE49-F238E27FC236}">
              <a16:creationId xmlns:a16="http://schemas.microsoft.com/office/drawing/2014/main" id="{EBC260F8-9A1C-40E8-B35F-C368FE1EDEDC}"/>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36" name="フローチャート: 判断 935">
          <a:extLst>
            <a:ext uri="{FF2B5EF4-FFF2-40B4-BE49-F238E27FC236}">
              <a16:creationId xmlns:a16="http://schemas.microsoft.com/office/drawing/2014/main" id="{6F8F8941-8348-44D6-9BEE-C82B8193A43B}"/>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242250B-9437-4A3B-BD67-DAC1270DEC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F23B35A-FF0A-46C3-A8EE-622E1E46D7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102F2BCC-665D-4986-AB2E-E17075A5A5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D174777-E859-4641-B1EF-83FDF6EDD6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E2EAAE71-B1FD-4651-84BA-31F236F68B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46627</xdr:rowOff>
    </xdr:from>
    <xdr:to>
      <xdr:col>116</xdr:col>
      <xdr:colOff>114300</xdr:colOff>
      <xdr:row>105</xdr:row>
      <xdr:rowOff>148227</xdr:rowOff>
    </xdr:to>
    <xdr:sp macro="" textlink="">
      <xdr:nvSpPr>
        <xdr:cNvPr id="942" name="楕円 941">
          <a:extLst>
            <a:ext uri="{FF2B5EF4-FFF2-40B4-BE49-F238E27FC236}">
              <a16:creationId xmlns:a16="http://schemas.microsoft.com/office/drawing/2014/main" id="{0F37E01D-C070-4BF7-8504-7C21274848E0}"/>
            </a:ext>
          </a:extLst>
        </xdr:cNvPr>
        <xdr:cNvSpPr/>
      </xdr:nvSpPr>
      <xdr:spPr>
        <a:xfrm>
          <a:off x="22110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69504</xdr:rowOff>
    </xdr:from>
    <xdr:ext cx="469744" cy="259045"/>
    <xdr:sp macro="" textlink="">
      <xdr:nvSpPr>
        <xdr:cNvPr id="943" name="【庁舎】&#10;一人当たり面積該当値テキスト">
          <a:extLst>
            <a:ext uri="{FF2B5EF4-FFF2-40B4-BE49-F238E27FC236}">
              <a16:creationId xmlns:a16="http://schemas.microsoft.com/office/drawing/2014/main" id="{60AE7C49-B8A9-4823-9C57-3152570EC3DB}"/>
            </a:ext>
          </a:extLst>
        </xdr:cNvPr>
        <xdr:cNvSpPr txBox="1"/>
      </xdr:nvSpPr>
      <xdr:spPr>
        <a:xfrm>
          <a:off x="22199600"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macro="" textlink="">
      <xdr:nvSpPr>
        <xdr:cNvPr id="944" name="楕円 943">
          <a:extLst>
            <a:ext uri="{FF2B5EF4-FFF2-40B4-BE49-F238E27FC236}">
              <a16:creationId xmlns:a16="http://schemas.microsoft.com/office/drawing/2014/main" id="{9A5A1250-8DBC-4561-B366-CD4E39DE2664}"/>
            </a:ext>
          </a:extLst>
        </xdr:cNvPr>
        <xdr:cNvSpPr/>
      </xdr:nvSpPr>
      <xdr:spPr>
        <a:xfrm>
          <a:off x="2127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97427</xdr:rowOff>
    </xdr:from>
    <xdr:to>
      <xdr:col>116</xdr:col>
      <xdr:colOff>63500</xdr:colOff>
      <xdr:row>106</xdr:row>
      <xdr:rowOff>69669</xdr:rowOff>
    </xdr:to>
    <xdr:cxnSp macro="">
      <xdr:nvCxnSpPr>
        <xdr:cNvPr id="945" name="直線コネクタ 944">
          <a:extLst>
            <a:ext uri="{FF2B5EF4-FFF2-40B4-BE49-F238E27FC236}">
              <a16:creationId xmlns:a16="http://schemas.microsoft.com/office/drawing/2014/main" id="{CEB51AF0-EEC3-4BE5-AD69-1BE1A6784311}"/>
            </a:ext>
          </a:extLst>
        </xdr:cNvPr>
        <xdr:cNvCxnSpPr/>
      </xdr:nvCxnSpPr>
      <xdr:spPr>
        <a:xfrm flipV="1">
          <a:off x="21323300" y="18099677"/>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121738</xdr:rowOff>
    </xdr:from>
    <xdr:to>
      <xdr:col>107</xdr:col>
      <xdr:colOff>101600</xdr:colOff>
      <xdr:row>107</xdr:row>
      <xdr:rowOff>51888</xdr:rowOff>
    </xdr:to>
    <xdr:sp macro="" textlink="">
      <xdr:nvSpPr>
        <xdr:cNvPr id="946" name="楕円 945">
          <a:extLst>
            <a:ext uri="{FF2B5EF4-FFF2-40B4-BE49-F238E27FC236}">
              <a16:creationId xmlns:a16="http://schemas.microsoft.com/office/drawing/2014/main" id="{6A7B8635-70F5-4C55-BD30-3A43B6DF1428}"/>
            </a:ext>
          </a:extLst>
        </xdr:cNvPr>
        <xdr:cNvSpPr/>
      </xdr:nvSpPr>
      <xdr:spPr>
        <a:xfrm>
          <a:off x="20383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69669</xdr:rowOff>
    </xdr:from>
    <xdr:to>
      <xdr:col>111</xdr:col>
      <xdr:colOff>177800</xdr:colOff>
      <xdr:row>107</xdr:row>
      <xdr:rowOff>1088</xdr:rowOff>
    </xdr:to>
    <xdr:cxnSp macro="">
      <xdr:nvCxnSpPr>
        <xdr:cNvPr id="947" name="直線コネクタ 946">
          <a:extLst>
            <a:ext uri="{FF2B5EF4-FFF2-40B4-BE49-F238E27FC236}">
              <a16:creationId xmlns:a16="http://schemas.microsoft.com/office/drawing/2014/main" id="{C0E76B5D-E5B2-48DD-AAC9-77CFBDE0CDA9}"/>
            </a:ext>
          </a:extLst>
        </xdr:cNvPr>
        <xdr:cNvCxnSpPr/>
      </xdr:nvCxnSpPr>
      <xdr:spPr>
        <a:xfrm flipV="1">
          <a:off x="20434300" y="182433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129902</xdr:rowOff>
    </xdr:from>
    <xdr:to>
      <xdr:col>102</xdr:col>
      <xdr:colOff>165100</xdr:colOff>
      <xdr:row>107</xdr:row>
      <xdr:rowOff>60052</xdr:rowOff>
    </xdr:to>
    <xdr:sp macro="" textlink="">
      <xdr:nvSpPr>
        <xdr:cNvPr id="948" name="楕円 947">
          <a:extLst>
            <a:ext uri="{FF2B5EF4-FFF2-40B4-BE49-F238E27FC236}">
              <a16:creationId xmlns:a16="http://schemas.microsoft.com/office/drawing/2014/main" id="{34A7909C-19EA-4332-A7A2-F9B824F26BC5}"/>
            </a:ext>
          </a:extLst>
        </xdr:cNvPr>
        <xdr:cNvSpPr/>
      </xdr:nvSpPr>
      <xdr:spPr>
        <a:xfrm>
          <a:off x="19494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1088</xdr:rowOff>
    </xdr:from>
    <xdr:to>
      <xdr:col>107</xdr:col>
      <xdr:colOff>50800</xdr:colOff>
      <xdr:row>107</xdr:row>
      <xdr:rowOff>9252</xdr:rowOff>
    </xdr:to>
    <xdr:cxnSp macro="">
      <xdr:nvCxnSpPr>
        <xdr:cNvPr id="949" name="直線コネクタ 948">
          <a:extLst>
            <a:ext uri="{FF2B5EF4-FFF2-40B4-BE49-F238E27FC236}">
              <a16:creationId xmlns:a16="http://schemas.microsoft.com/office/drawing/2014/main" id="{CC7E33C8-FDA7-4748-A2A1-C9D4D58FFF55}"/>
            </a:ext>
          </a:extLst>
        </xdr:cNvPr>
        <xdr:cNvCxnSpPr/>
      </xdr:nvCxnSpPr>
      <xdr:spPr>
        <a:xfrm flipV="1">
          <a:off x="19545300" y="183462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134801</xdr:rowOff>
    </xdr:from>
    <xdr:to>
      <xdr:col>98</xdr:col>
      <xdr:colOff>38100</xdr:colOff>
      <xdr:row>107</xdr:row>
      <xdr:rowOff>64951</xdr:rowOff>
    </xdr:to>
    <xdr:sp macro="" textlink="">
      <xdr:nvSpPr>
        <xdr:cNvPr id="950" name="楕円 949">
          <a:extLst>
            <a:ext uri="{FF2B5EF4-FFF2-40B4-BE49-F238E27FC236}">
              <a16:creationId xmlns:a16="http://schemas.microsoft.com/office/drawing/2014/main" id="{CA94BB2B-F4CC-4CEE-8E6D-21B5F0661F45}"/>
            </a:ext>
          </a:extLst>
        </xdr:cNvPr>
        <xdr:cNvSpPr/>
      </xdr:nvSpPr>
      <xdr:spPr>
        <a:xfrm>
          <a:off x="18605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9252</xdr:rowOff>
    </xdr:from>
    <xdr:to>
      <xdr:col>102</xdr:col>
      <xdr:colOff>114300</xdr:colOff>
      <xdr:row>107</xdr:row>
      <xdr:rowOff>14151</xdr:rowOff>
    </xdr:to>
    <xdr:cxnSp macro="">
      <xdr:nvCxnSpPr>
        <xdr:cNvPr id="951" name="直線コネクタ 950">
          <a:extLst>
            <a:ext uri="{FF2B5EF4-FFF2-40B4-BE49-F238E27FC236}">
              <a16:creationId xmlns:a16="http://schemas.microsoft.com/office/drawing/2014/main" id="{9E33A761-1602-4C52-81D1-C2C7465C51FE}"/>
            </a:ext>
          </a:extLst>
        </xdr:cNvPr>
        <xdr:cNvCxnSpPr/>
      </xdr:nvCxnSpPr>
      <xdr:spPr>
        <a:xfrm flipV="1">
          <a:off x="18656300" y="183544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121393</xdr:rowOff>
    </xdr:from>
    <xdr:ext cx="469744" cy="259045"/>
    <xdr:sp macro="" textlink="">
      <xdr:nvSpPr>
        <xdr:cNvPr id="952" name="n_1aveValue【庁舎】&#10;一人当たり面積">
          <a:extLst>
            <a:ext uri="{FF2B5EF4-FFF2-40B4-BE49-F238E27FC236}">
              <a16:creationId xmlns:a16="http://schemas.microsoft.com/office/drawing/2014/main" id="{8511815D-FBEF-4B13-9189-68D581E86190}"/>
            </a:ext>
          </a:extLst>
        </xdr:cNvPr>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953" name="n_2aveValue【庁舎】&#10;一人当たり面積">
          <a:extLst>
            <a:ext uri="{FF2B5EF4-FFF2-40B4-BE49-F238E27FC236}">
              <a16:creationId xmlns:a16="http://schemas.microsoft.com/office/drawing/2014/main" id="{DF3B612F-C959-43A9-9518-5A301A8ACEAD}"/>
            </a:ext>
          </a:extLst>
        </xdr:cNvPr>
        <xdr:cNvSpPr txBox="1"/>
      </xdr:nvSpPr>
      <xdr:spPr>
        <a:xfrm>
          <a:off x="20199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954" name="n_3aveValue【庁舎】&#10;一人当たり面積">
          <a:extLst>
            <a:ext uri="{FF2B5EF4-FFF2-40B4-BE49-F238E27FC236}">
              <a16:creationId xmlns:a16="http://schemas.microsoft.com/office/drawing/2014/main" id="{B27B2716-8AE5-4620-B723-931A18A4EB88}"/>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955" name="n_4aveValue【庁舎】&#10;一人当たり面積">
          <a:extLst>
            <a:ext uri="{FF2B5EF4-FFF2-40B4-BE49-F238E27FC236}">
              <a16:creationId xmlns:a16="http://schemas.microsoft.com/office/drawing/2014/main" id="{4D41BBEF-B3A9-430E-909B-FD8083030AF0}"/>
            </a:ext>
          </a:extLst>
        </xdr:cNvPr>
        <xdr:cNvSpPr txBox="1"/>
      </xdr:nvSpPr>
      <xdr:spPr>
        <a:xfrm>
          <a:off x="18421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136996</xdr:rowOff>
    </xdr:from>
    <xdr:ext cx="469744" cy="259045"/>
    <xdr:sp macro="" textlink="">
      <xdr:nvSpPr>
        <xdr:cNvPr id="956" name="n_1mainValue【庁舎】&#10;一人当たり面積">
          <a:extLst>
            <a:ext uri="{FF2B5EF4-FFF2-40B4-BE49-F238E27FC236}">
              <a16:creationId xmlns:a16="http://schemas.microsoft.com/office/drawing/2014/main" id="{67E112BD-C834-434D-B0D7-6492F814F10A}"/>
            </a:ext>
          </a:extLst>
        </xdr:cNvPr>
        <xdr:cNvSpPr txBox="1"/>
      </xdr:nvSpPr>
      <xdr:spPr>
        <a:xfrm>
          <a:off x="21075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43015</xdr:rowOff>
    </xdr:from>
    <xdr:ext cx="469744" cy="259045"/>
    <xdr:sp macro="" textlink="">
      <xdr:nvSpPr>
        <xdr:cNvPr id="957" name="n_2mainValue【庁舎】&#10;一人当たり面積">
          <a:extLst>
            <a:ext uri="{FF2B5EF4-FFF2-40B4-BE49-F238E27FC236}">
              <a16:creationId xmlns:a16="http://schemas.microsoft.com/office/drawing/2014/main" id="{2D998E6D-9FEB-4966-B4B1-42C088FB1E20}"/>
            </a:ext>
          </a:extLst>
        </xdr:cNvPr>
        <xdr:cNvSpPr txBox="1"/>
      </xdr:nvSpPr>
      <xdr:spPr>
        <a:xfrm>
          <a:off x="20199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51179</xdr:rowOff>
    </xdr:from>
    <xdr:ext cx="469744" cy="259045"/>
    <xdr:sp macro="" textlink="">
      <xdr:nvSpPr>
        <xdr:cNvPr id="958" name="n_3mainValue【庁舎】&#10;一人当たり面積">
          <a:extLst>
            <a:ext uri="{FF2B5EF4-FFF2-40B4-BE49-F238E27FC236}">
              <a16:creationId xmlns:a16="http://schemas.microsoft.com/office/drawing/2014/main" id="{E28D8BBC-B304-49D8-BC65-CBBAEFC52D0B}"/>
            </a:ext>
          </a:extLst>
        </xdr:cNvPr>
        <xdr:cNvSpPr txBox="1"/>
      </xdr:nvSpPr>
      <xdr:spPr>
        <a:xfrm>
          <a:off x="19310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56078</xdr:rowOff>
    </xdr:from>
    <xdr:ext cx="469744" cy="259045"/>
    <xdr:sp macro="" textlink="">
      <xdr:nvSpPr>
        <xdr:cNvPr id="959" name="n_4mainValue【庁舎】&#10;一人当たり面積">
          <a:extLst>
            <a:ext uri="{FF2B5EF4-FFF2-40B4-BE49-F238E27FC236}">
              <a16:creationId xmlns:a16="http://schemas.microsoft.com/office/drawing/2014/main" id="{EF422480-6465-4792-9DD4-F68E066765DE}"/>
            </a:ext>
          </a:extLst>
        </xdr:cNvPr>
        <xdr:cNvSpPr txBox="1"/>
      </xdr:nvSpPr>
      <xdr:spPr>
        <a:xfrm>
          <a:off x="18421427" y="1840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818A2835-7072-492B-AB18-E4BB0EE5470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E9244DAA-1821-4462-8B8E-FB8BAF84F5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1580AA16-B51C-4E66-B4C5-1EA02231222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類似団体内平均値と比較して特に有形固定資産減価償却率が高くなっている施設は、図書館である。図書館については、令和３年度に類似団体内平均値が大きく減少したため、その差が大きくなった。</a:t>
          </a: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庁舎の有形固定資産減価償却率については前年度まで類似団体内平均値を大きく下回っていたが、平成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年度の熊本地震で被災した庁舎の建替えにより、類似団体内平均値を大きく上回ることとなった。</a:t>
          </a:r>
        </a:p>
        <a:p>
          <a:r>
            <a:rPr kumimoji="1" lang="ja-JP" altLang="en-US" sz="1300">
              <a:latin typeface="ＭＳ Ｐゴシック" panose="020B0600070205080204" pitchFamily="50" charset="-128"/>
              <a:ea typeface="ＭＳ Ｐゴシック" panose="020B0600070205080204" pitchFamily="50" charset="-128"/>
            </a:rPr>
            <a:t>　老朽化により大規模改修を必要としている施設は多いため、公共施設等総合管理計画及び個別施設計画に基づき、財政状況を見ながら老朽化対策に取り組んでいく必要がある。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なお、一人当たり面積が類似団体平均と比較し高くなっている施設のうち、体育館・プールについては、平成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年度にかけて小中学校の再編成を行い、閉校した学校の体育館等を社会体育施設として活用することとしたため一人当たり面積が大きくなっており、福祉施設については、水俣病患者の療養施設として昭和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年に開設した水俣市立明水園があるため、一人当たりの面積が大きくなっている。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22,709
22,606
163.29
16,811,436
15,680,100
1,094,694
8,730,740
18,589,497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基準財政収入額及び需要額が共に増加したことにより、財政力指数は昨年度と比較して</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昨年度と比較し、地方税等が増額となったものの、自主財源比率は３割に満たない数字となっていることから、類似団体内平均値を下回っている。</a:t>
          </a:r>
          <a:endParaRPr lang="ja-JP" altLang="ja-JP" sz="1400">
            <a:effectLst/>
          </a:endParaRPr>
        </a:p>
        <a:p>
          <a:r>
            <a:rPr kumimoji="1" lang="ja-JP" altLang="ja-JP" sz="1100">
              <a:solidFill>
                <a:schemeClr val="dk1"/>
              </a:solidFill>
              <a:effectLst/>
              <a:latin typeface="+mn-lt"/>
              <a:ea typeface="+mn-ea"/>
              <a:cs typeface="+mn-cs"/>
            </a:rPr>
            <a:t>　将来のさらなる人口減少を見据え、人口減少社会に適合した行政の形を構築する必要があり、あらゆる行政サービスや公共施設・インフラの統廃合と効率化を図り、持続可能な行財政の実現のため引き続き財政健全化の取組みを推進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経常収支比率を算定する際の分母である経常一般財源等については、地方交付税が約</a:t>
          </a:r>
          <a:r>
            <a:rPr kumimoji="1" lang="en-US" altLang="ja-JP" sz="1100">
              <a:solidFill>
                <a:schemeClr val="dk1"/>
              </a:solidFill>
              <a:effectLst/>
              <a:latin typeface="+mn-lt"/>
              <a:ea typeface="+mn-ea"/>
              <a:cs typeface="+mn-cs"/>
            </a:rPr>
            <a:t>8,200</a:t>
          </a:r>
          <a:r>
            <a:rPr kumimoji="1" lang="ja-JP" altLang="ja-JP" sz="1100">
              <a:solidFill>
                <a:schemeClr val="dk1"/>
              </a:solidFill>
              <a:effectLst/>
              <a:latin typeface="+mn-lt"/>
              <a:ea typeface="+mn-ea"/>
              <a:cs typeface="+mn-cs"/>
            </a:rPr>
            <a:t>万円、地方特例交付金等が約</a:t>
          </a:r>
          <a:r>
            <a:rPr kumimoji="1" lang="en-US" altLang="ja-JP" sz="1100">
              <a:solidFill>
                <a:schemeClr val="dk1"/>
              </a:solidFill>
              <a:effectLst/>
              <a:latin typeface="+mn-lt"/>
              <a:ea typeface="+mn-ea"/>
              <a:cs typeface="+mn-cs"/>
            </a:rPr>
            <a:t>3,200</a:t>
          </a:r>
          <a:r>
            <a:rPr kumimoji="1" lang="ja-JP" altLang="ja-JP" sz="1100">
              <a:solidFill>
                <a:schemeClr val="dk1"/>
              </a:solidFill>
              <a:effectLst/>
              <a:latin typeface="+mn-lt"/>
              <a:ea typeface="+mn-ea"/>
              <a:cs typeface="+mn-cs"/>
            </a:rPr>
            <a:t>万円減少したことにより、総額で約</a:t>
          </a:r>
          <a:r>
            <a:rPr kumimoji="1" lang="en-US" altLang="ja-JP" sz="1100">
              <a:solidFill>
                <a:schemeClr val="dk1"/>
              </a:solidFill>
              <a:effectLst/>
              <a:latin typeface="+mn-lt"/>
              <a:ea typeface="+mn-ea"/>
              <a:cs typeface="+mn-cs"/>
            </a:rPr>
            <a:t>1,257</a:t>
          </a:r>
          <a:r>
            <a:rPr kumimoji="1" lang="ja-JP" altLang="ja-JP" sz="1100">
              <a:solidFill>
                <a:schemeClr val="dk1"/>
              </a:solidFill>
              <a:effectLst/>
              <a:latin typeface="+mn-lt"/>
              <a:ea typeface="+mn-ea"/>
              <a:cs typeface="+mn-cs"/>
            </a:rPr>
            <a:t>万円減少した。また、分子である経常経費一般財源等については、公債費が約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万円、補助費が約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万円増加したことにより、約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8,500</a:t>
          </a:r>
          <a:r>
            <a:rPr kumimoji="1" lang="ja-JP" altLang="ja-JP" sz="1100">
              <a:solidFill>
                <a:schemeClr val="dk1"/>
              </a:solidFill>
              <a:effectLst/>
              <a:latin typeface="+mn-lt"/>
              <a:ea typeface="+mn-ea"/>
              <a:cs typeface="+mn-cs"/>
            </a:rPr>
            <a:t>万円増加した。経常収支比率は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89.6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今後は、歳入の減少と扶助費等の微増により、経常収支比率は上昇していくことが見込まれる。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53022</xdr:rowOff>
    </xdr:from>
    <xdr:to>
      <xdr:col>23</xdr:col>
      <xdr:colOff>133350</xdr:colOff>
      <xdr:row>62</xdr:row>
      <xdr:rowOff>140970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11472"/>
          <a:ext cx="8382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53022</xdr:rowOff>
    </xdr:from>
    <xdr:to>
      <xdr:col>19</xdr:col>
      <xdr:colOff>133350</xdr:colOff>
      <xdr:row>65</xdr:row>
      <xdr:rowOff>54928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511472"/>
          <a:ext cx="889000" cy="6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54928</xdr:rowOff>
    </xdr:from>
    <xdr:to>
      <xdr:col>15</xdr:col>
      <xdr:colOff>82550</xdr:colOff>
      <xdr:row>67</xdr:row>
      <xdr:rowOff>13653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99178"/>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148907</xdr:rowOff>
    </xdr:from>
    <xdr:to>
      <xdr:col>11</xdr:col>
      <xdr:colOff>31750</xdr:colOff>
      <xdr:row>67</xdr:row>
      <xdr:rowOff>13653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46460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166705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2222</xdr:rowOff>
    </xdr:from>
    <xdr:to>
      <xdr:col>19</xdr:col>
      <xdr:colOff>184150</xdr:colOff>
      <xdr:row>61</xdr:row>
      <xdr:rowOff>103822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113999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4128</xdr:rowOff>
    </xdr:from>
    <xdr:to>
      <xdr:col>15</xdr:col>
      <xdr:colOff>133350</xdr:colOff>
      <xdr:row>65</xdr:row>
      <xdr:rowOff>105728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90505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134303</xdr:rowOff>
    </xdr:from>
    <xdr:to>
      <xdr:col>11</xdr:col>
      <xdr:colOff>82550</xdr:colOff>
      <xdr:row>67</xdr:row>
      <xdr:rowOff>64453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49230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53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98107</xdr:rowOff>
    </xdr:from>
    <xdr:to>
      <xdr:col>7</xdr:col>
      <xdr:colOff>31750</xdr:colOff>
      <xdr:row>67</xdr:row>
      <xdr:rowOff>28257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13034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退職手当が約１億４，３００万円減少したことにより減少したが、物件費については、市有施設の管理における電気代の高騰や最低賃金の値上げに伴う委託料の増加により、全体として微増となった。</a:t>
          </a:r>
          <a:endParaRPr lang="ja-JP" altLang="ja-JP" sz="1400">
            <a:effectLst/>
          </a:endParaRPr>
        </a:p>
        <a:p>
          <a:r>
            <a:rPr kumimoji="1" lang="ja-JP" altLang="ja-JP" sz="1100">
              <a:solidFill>
                <a:schemeClr val="dk1"/>
              </a:solidFill>
              <a:effectLst/>
              <a:latin typeface="+mn-lt"/>
              <a:ea typeface="+mn-ea"/>
              <a:cs typeface="+mn-cs"/>
            </a:rPr>
            <a:t>　県平均及び類似団体内平均と比較して低い金額となっているが、今後は</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対応等により、一時的に物件費が上昇する可能性があるため、業務効率化等による経費削減と併せて進めていく必要がある。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72676</xdr:rowOff>
    </xdr:from>
    <xdr:to>
      <xdr:col>23</xdr:col>
      <xdr:colOff>133350</xdr:colOff>
      <xdr:row>81</xdr:row>
      <xdr:rowOff>83238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60126"/>
          <a:ext cx="8382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57383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44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53803</xdr:rowOff>
    </xdr:from>
    <xdr:to>
      <xdr:col>19</xdr:col>
      <xdr:colOff>133350</xdr:colOff>
      <xdr:row>81</xdr:row>
      <xdr:rowOff>72676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1253"/>
          <a:ext cx="8890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155681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30362</xdr:rowOff>
    </xdr:from>
    <xdr:to>
      <xdr:col>15</xdr:col>
      <xdr:colOff>82550</xdr:colOff>
      <xdr:row>81</xdr:row>
      <xdr:rowOff>53803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17812"/>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18807</xdr:rowOff>
    </xdr:from>
    <xdr:to>
      <xdr:col>11</xdr:col>
      <xdr:colOff>31750</xdr:colOff>
      <xdr:row>81</xdr:row>
      <xdr:rowOff>30362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06257"/>
          <a:ext cx="889000" cy="1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99796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87160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32438</xdr:rowOff>
    </xdr:from>
    <xdr:to>
      <xdr:col>23</xdr:col>
      <xdr:colOff>184150</xdr:colOff>
      <xdr:row>81</xdr:row>
      <xdr:rowOff>134038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48965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21876</xdr:rowOff>
    </xdr:from>
    <xdr:to>
      <xdr:col>19</xdr:col>
      <xdr:colOff>184150</xdr:colOff>
      <xdr:row>81</xdr:row>
      <xdr:rowOff>123476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133653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78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3003</xdr:rowOff>
    </xdr:from>
    <xdr:to>
      <xdr:col>15</xdr:col>
      <xdr:colOff>133350</xdr:colOff>
      <xdr:row>81</xdr:row>
      <xdr:rowOff>104603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114780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151012</xdr:rowOff>
    </xdr:from>
    <xdr:to>
      <xdr:col>11</xdr:col>
      <xdr:colOff>82550</xdr:colOff>
      <xdr:row>81</xdr:row>
      <xdr:rowOff>81162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91339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139457</xdr:rowOff>
    </xdr:from>
    <xdr:to>
      <xdr:col>7</xdr:col>
      <xdr:colOff>31750</xdr:colOff>
      <xdr:row>81</xdr:row>
      <xdr:rowOff>69607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2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ポイント、類似団体内平均を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ポイント下回っており、引き続き給与の適正化に努める。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166914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05345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166914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051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46264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84</xdr:row>
      <xdr:rowOff>30843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036221"/>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66420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定員適正化計画のもと、新規採用の抑制、勧奨退職制度の創設など、職員数の削減を図ってきたが、人口の減少により前年度と比較して</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全国平均、熊本県平均、類似団体内平均値のいずれをも上回っている。</a:t>
          </a:r>
          <a:endParaRPr lang="ja-JP" altLang="ja-JP" sz="1400">
            <a:effectLst/>
          </a:endParaRPr>
        </a:p>
        <a:p>
          <a:r>
            <a:rPr kumimoji="1" lang="ja-JP" altLang="ja-JP" sz="1100">
              <a:solidFill>
                <a:schemeClr val="dk1"/>
              </a:solidFill>
              <a:effectLst/>
              <a:latin typeface="+mn-lt"/>
              <a:ea typeface="+mn-ea"/>
              <a:cs typeface="+mn-cs"/>
            </a:rPr>
            <a:t>　今後も人口の減少が見込まれるがＩＣＴの活用等により、行政サービスの水準を落とさないようにしつつ、事業の見直しや効率化を進めていく。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135996</xdr:rowOff>
    </xdr:from>
    <xdr:to>
      <xdr:col>81</xdr:col>
      <xdr:colOff>44450</xdr:colOff>
      <xdr:row>60</xdr:row>
      <xdr:rowOff>139213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22996"/>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126746</xdr:rowOff>
    </xdr:from>
    <xdr:to>
      <xdr:col>77</xdr:col>
      <xdr:colOff>44450</xdr:colOff>
      <xdr:row>60</xdr:row>
      <xdr:rowOff>135996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3746"/>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122724</xdr:rowOff>
    </xdr:from>
    <xdr:to>
      <xdr:col>72</xdr:col>
      <xdr:colOff>203200</xdr:colOff>
      <xdr:row>60</xdr:row>
      <xdr:rowOff>126746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97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151126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115485</xdr:rowOff>
    </xdr:from>
    <xdr:to>
      <xdr:col>68</xdr:col>
      <xdr:colOff>152400</xdr:colOff>
      <xdr:row>60</xdr:row>
      <xdr:rowOff>122724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248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141071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88413</xdr:rowOff>
    </xdr:from>
    <xdr:to>
      <xdr:col>81</xdr:col>
      <xdr:colOff>95250</xdr:colOff>
      <xdr:row>61</xdr:row>
      <xdr:rowOff>18563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60490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5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75946</xdr:rowOff>
    </xdr:from>
    <xdr:to>
      <xdr:col>73</xdr:col>
      <xdr:colOff>44450</xdr:colOff>
      <xdr:row>61</xdr:row>
      <xdr:rowOff>6096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162323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71924</xdr:rowOff>
    </xdr:from>
    <xdr:to>
      <xdr:col>68</xdr:col>
      <xdr:colOff>203200</xdr:colOff>
      <xdr:row>61</xdr:row>
      <xdr:rowOff>2074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158301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64685</xdr:rowOff>
    </xdr:from>
    <xdr:to>
      <xdr:col>64</xdr:col>
      <xdr:colOff>152400</xdr:colOff>
      <xdr:row>60</xdr:row>
      <xdr:rowOff>166285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151062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年度（単年度）の実質公債費比率を算定する際の分子にあたる数値が前年度と比較し約</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百万円増加し、分母にあたる数値が前年度と比較し約</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百万円減少したことにより、令和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年度（単年度）の実質公債費比率が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となったため、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か年平均をとる実質公債費比率が前年度から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分子の増加は、新庁舎建設事業に伴う元利償還金の増加等により、元利償還金の額が前年度と比較し約</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百万円増加したことが主な要因であり、分母の減少は臨時財政対策債発行可能額が約</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百万円減少したことが主な要因である。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6096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780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92964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069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121920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938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地方債現在高が減少したことに加え、財政調整基金を約７億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万円積み立てたことにより、前年度より</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今後は、人口減少に加え、水俣川河口臨海部振興構想事業や、幸橋架替事業、総合体育館空調工事、袋インターチェンジ開通に向けた工事など、大型事業の実施に伴い地方債残高及び充当可能基金残高が変動する見込みであることから、交付税措置率の高い地方債を活用するなど、後年度の負担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26060</xdr:rowOff>
    </xdr:from>
    <xdr:to>
      <xdr:col>81</xdr:col>
      <xdr:colOff>44450</xdr:colOff>
      <xdr:row>16</xdr:row>
      <xdr:rowOff>27381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597810"/>
          <a:ext cx="838200" cy="1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2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27381</xdr:rowOff>
    </xdr:from>
    <xdr:to>
      <xdr:col>77</xdr:col>
      <xdr:colOff>44450</xdr:colOff>
      <xdr:row>17</xdr:row>
      <xdr:rowOff>31598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770581"/>
          <a:ext cx="889000" cy="1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31598</xdr:rowOff>
    </xdr:from>
    <xdr:to>
      <xdr:col>72</xdr:col>
      <xdr:colOff>203200</xdr:colOff>
      <xdr:row>17</xdr:row>
      <xdr:rowOff>37389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94624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129692</xdr:rowOff>
    </xdr:from>
    <xdr:to>
      <xdr:col>68</xdr:col>
      <xdr:colOff>152400</xdr:colOff>
      <xdr:row>17</xdr:row>
      <xdr:rowOff>37389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872892"/>
          <a:ext cx="889000" cy="7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30632</xdr:rowOff>
    </xdr:from>
    <xdr:to>
      <xdr:col>68</xdr:col>
      <xdr:colOff>203200</xdr:colOff>
      <xdr:row>16</xdr:row>
      <xdr:rowOff>132232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146710</xdr:rowOff>
    </xdr:from>
    <xdr:to>
      <xdr:col>81</xdr:col>
      <xdr:colOff>95250</xdr:colOff>
      <xdr:row>15</xdr:row>
      <xdr:rowOff>76860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5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163237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148031</xdr:rowOff>
    </xdr:from>
    <xdr:to>
      <xdr:col>77</xdr:col>
      <xdr:colOff>95250</xdr:colOff>
      <xdr:row>16</xdr:row>
      <xdr:rowOff>78181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7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62958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0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152248</xdr:rowOff>
    </xdr:from>
    <xdr:to>
      <xdr:col>73</xdr:col>
      <xdr:colOff>44450</xdr:colOff>
      <xdr:row>17</xdr:row>
      <xdr:rowOff>82398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67175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8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158039</xdr:rowOff>
    </xdr:from>
    <xdr:to>
      <xdr:col>68</xdr:col>
      <xdr:colOff>203200</xdr:colOff>
      <xdr:row>17</xdr:row>
      <xdr:rowOff>88189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72966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98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78892</xdr:rowOff>
    </xdr:from>
    <xdr:to>
      <xdr:col>64</xdr:col>
      <xdr:colOff>152400</xdr:colOff>
      <xdr:row>17</xdr:row>
      <xdr:rowOff>9042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8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165269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90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22,709
22,606
163.29
16,811,436
15,680,100
1,094,694
8,730,740
18,589,497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一般職給与費は退職手当が約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万円減少した一方で、一般職及び臨時職員の給与が微増したことにより、人件費の経常経費充当一般財源が約</a:t>
          </a:r>
          <a:r>
            <a:rPr kumimoji="1" lang="en-US" altLang="ja-JP" sz="1100">
              <a:solidFill>
                <a:schemeClr val="dk1"/>
              </a:solidFill>
              <a:effectLst/>
              <a:latin typeface="+mn-lt"/>
              <a:ea typeface="+mn-ea"/>
              <a:cs typeface="+mn-cs"/>
            </a:rPr>
            <a:t>6,500</a:t>
          </a:r>
          <a:r>
            <a:rPr kumimoji="1" lang="ja-JP" altLang="ja-JP" sz="1100">
              <a:solidFill>
                <a:schemeClr val="dk1"/>
              </a:solidFill>
              <a:effectLst/>
              <a:latin typeface="+mn-lt"/>
              <a:ea typeface="+mn-ea"/>
              <a:cs typeface="+mn-cs"/>
            </a:rPr>
            <a:t>万円減少した。</a:t>
          </a:r>
          <a:endParaRPr lang="ja-JP" altLang="ja-JP" sz="1400">
            <a:effectLst/>
          </a:endParaRPr>
        </a:p>
        <a:p>
          <a:r>
            <a:rPr kumimoji="1" lang="ja-JP" altLang="ja-JP" sz="1100">
              <a:solidFill>
                <a:schemeClr val="dk1"/>
              </a:solidFill>
              <a:effectLst/>
              <a:latin typeface="+mn-lt"/>
              <a:ea typeface="+mn-ea"/>
              <a:cs typeface="+mn-cs"/>
            </a:rPr>
            <a:t>　令和２年度まで退職者数が高水準で推移していたが令和３年度以降は退職者が減少していく一方で、令和６年度より会計年度任用職員の勤勉手当を新たに支給することとなったことから、令和６年度は人件費が増加す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711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31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119634</xdr:rowOff>
    </xdr:from>
    <xdr:to>
      <xdr:col>24</xdr:col>
      <xdr:colOff>76200</xdr:colOff>
      <xdr:row>36</xdr:row>
      <xdr:rowOff>49784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市有施設の管理において、電気代の高騰や最低賃金の値上げに伴う委託料の増加等により、物件費の経常経費充当一般財源が約</a:t>
          </a:r>
          <a:r>
            <a:rPr kumimoji="1" lang="en-US" altLang="ja-JP" sz="1100">
              <a:solidFill>
                <a:schemeClr val="dk1"/>
              </a:solidFill>
              <a:effectLst/>
              <a:latin typeface="+mn-lt"/>
              <a:ea typeface="+mn-ea"/>
              <a:cs typeface="+mn-cs"/>
            </a:rPr>
            <a:t>3,300</a:t>
          </a:r>
          <a:r>
            <a:rPr kumimoji="1" lang="ja-JP" altLang="ja-JP" sz="1100">
              <a:solidFill>
                <a:schemeClr val="dk1"/>
              </a:solidFill>
              <a:effectLst/>
              <a:latin typeface="+mn-lt"/>
              <a:ea typeface="+mn-ea"/>
              <a:cs typeface="+mn-cs"/>
            </a:rPr>
            <a:t>万円増加した。</a:t>
          </a:r>
          <a:endParaRPr lang="ja-JP" altLang="ja-JP" sz="1400">
            <a:effectLst/>
          </a:endParaRPr>
        </a:p>
        <a:p>
          <a:r>
            <a:rPr kumimoji="1" lang="ja-JP" altLang="ja-JP" sz="1100">
              <a:solidFill>
                <a:schemeClr val="dk1"/>
              </a:solidFill>
              <a:effectLst/>
              <a:latin typeface="+mn-lt"/>
              <a:ea typeface="+mn-ea"/>
              <a:cs typeface="+mn-cs"/>
            </a:rPr>
            <a:t>　今後は、</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対応等により一時的に物件費が上昇する可能性があるため、業務効率化等による経費削減を併せて進めていく必要がある。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8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5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老人福祉施設措置費が約</a:t>
          </a:r>
          <a:r>
            <a:rPr kumimoji="1" lang="en-US" altLang="ja-JP" sz="1100">
              <a:solidFill>
                <a:schemeClr val="dk1"/>
              </a:solidFill>
              <a:effectLst/>
              <a:latin typeface="+mn-lt"/>
              <a:ea typeface="+mn-ea"/>
              <a:cs typeface="+mn-cs"/>
            </a:rPr>
            <a:t>2,300</a:t>
          </a:r>
          <a:r>
            <a:rPr kumimoji="1" lang="ja-JP" altLang="ja-JP" sz="1100">
              <a:solidFill>
                <a:schemeClr val="dk1"/>
              </a:solidFill>
              <a:effectLst/>
              <a:latin typeface="+mn-lt"/>
              <a:ea typeface="+mn-ea"/>
              <a:cs typeface="+mn-cs"/>
            </a:rPr>
            <a:t>万円、子ども医療費が約</a:t>
          </a:r>
          <a:r>
            <a:rPr kumimoji="1" lang="en-US" altLang="ja-JP" sz="1100">
              <a:solidFill>
                <a:schemeClr val="dk1"/>
              </a:solidFill>
              <a:effectLst/>
              <a:latin typeface="+mn-lt"/>
              <a:ea typeface="+mn-ea"/>
              <a:cs typeface="+mn-cs"/>
            </a:rPr>
            <a:t>1,200</a:t>
          </a:r>
          <a:r>
            <a:rPr kumimoji="1" lang="ja-JP" altLang="ja-JP" sz="1100">
              <a:solidFill>
                <a:schemeClr val="dk1"/>
              </a:solidFill>
              <a:effectLst/>
              <a:latin typeface="+mn-lt"/>
              <a:ea typeface="+mn-ea"/>
              <a:cs typeface="+mn-cs"/>
            </a:rPr>
            <a:t>万円増加したことにより、扶助費の経常経費充当一般財源が約</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万円増加した。</a:t>
          </a:r>
          <a:endParaRPr lang="ja-JP" altLang="ja-JP" sz="1400">
            <a:effectLst/>
          </a:endParaRPr>
        </a:p>
        <a:p>
          <a:r>
            <a:rPr kumimoji="1" lang="ja-JP" altLang="ja-JP" sz="1100">
              <a:solidFill>
                <a:schemeClr val="dk1"/>
              </a:solidFill>
              <a:effectLst/>
              <a:latin typeface="+mn-lt"/>
              <a:ea typeface="+mn-ea"/>
              <a:cs typeface="+mn-cs"/>
            </a:rPr>
            <a:t>　子ども医療費ついては、新型コロナウイルス感染症が落ち着いてきたことにより、コロナ発生前の水準に戻りつつある状況である。</a:t>
          </a:r>
          <a:endParaRPr lang="ja-JP" altLang="ja-JP" sz="1400">
            <a:effectLst/>
          </a:endParaRPr>
        </a:p>
        <a:p>
          <a:r>
            <a:rPr kumimoji="1" lang="ja-JP" altLang="ja-JP" sz="1100">
              <a:solidFill>
                <a:schemeClr val="dk1"/>
              </a:solidFill>
              <a:effectLst/>
              <a:latin typeface="+mn-lt"/>
              <a:ea typeface="+mn-ea"/>
              <a:cs typeface="+mn-cs"/>
            </a:rPr>
            <a:t>　今後は、少子高齢化による扶助費の増加と、人口減少による全体の扶助費減少により、同水準程度で推移していくものと思われる。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39370</xdr:rowOff>
    </xdr:from>
    <xdr:to>
      <xdr:col>24</xdr:col>
      <xdr:colOff>25400</xdr:colOff>
      <xdr:row>57</xdr:row>
      <xdr:rowOff>92710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1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39370</xdr:rowOff>
    </xdr:from>
    <xdr:to>
      <xdr:col>19</xdr:col>
      <xdr:colOff>187325</xdr:colOff>
      <xdr:row>57</xdr:row>
      <xdr:rowOff>123190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1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123190</xdr:rowOff>
    </xdr:from>
    <xdr:to>
      <xdr:col>15</xdr:col>
      <xdr:colOff>98425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95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13987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160020</xdr:rowOff>
    </xdr:from>
    <xdr:to>
      <xdr:col>20</xdr:col>
      <xdr:colOff>38100</xdr:colOff>
      <xdr:row>57</xdr:row>
      <xdr:rowOff>90170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74947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72390</xdr:rowOff>
    </xdr:from>
    <xdr:to>
      <xdr:col>15</xdr:col>
      <xdr:colOff>149225</xdr:colOff>
      <xdr:row>58</xdr:row>
      <xdr:rowOff>2540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158767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特別会計への繰出しについては、大きな事業費の増減はなく、概ね昨年度と同程度で推移しており、繰出金の経常経費充当一般財源は約</a:t>
          </a:r>
          <a:r>
            <a:rPr kumimoji="1" lang="en-US" altLang="ja-JP" sz="1100">
              <a:solidFill>
                <a:schemeClr val="dk1"/>
              </a:solidFill>
              <a:effectLst/>
              <a:latin typeface="+mn-lt"/>
              <a:ea typeface="+mn-ea"/>
              <a:cs typeface="+mn-cs"/>
            </a:rPr>
            <a:t>1,600</a:t>
          </a:r>
          <a:r>
            <a:rPr kumimoji="1" lang="ja-JP" altLang="ja-JP" sz="1100">
              <a:solidFill>
                <a:schemeClr val="dk1"/>
              </a:solidFill>
              <a:effectLst/>
              <a:latin typeface="+mn-lt"/>
              <a:ea typeface="+mn-ea"/>
              <a:cs typeface="+mn-cs"/>
            </a:rPr>
            <a:t>万円減少した。</a:t>
          </a:r>
          <a:endParaRPr lang="ja-JP" altLang="ja-JP" sz="1400">
            <a:effectLst/>
          </a:endParaRPr>
        </a:p>
        <a:p>
          <a:r>
            <a:rPr kumimoji="1" lang="ja-JP" altLang="ja-JP" sz="1100">
              <a:solidFill>
                <a:schemeClr val="dk1"/>
              </a:solidFill>
              <a:effectLst/>
              <a:latin typeface="+mn-lt"/>
              <a:ea typeface="+mn-ea"/>
              <a:cs typeface="+mn-cs"/>
            </a:rPr>
            <a:t>　今後は、少子高齢化による繰出金の増加と、人口減少による縮小も見込まれるため、社会福祉制度の変更がなければ、概ね同水準で推移するものと見込んでいる。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121557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90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140805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61</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316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26307</xdr:rowOff>
    </xdr:from>
    <xdr:to>
      <xdr:col>69</xdr:col>
      <xdr:colOff>92075</xdr:colOff>
      <xdr:row>61</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10484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60070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146957</xdr:rowOff>
    </xdr:from>
    <xdr:to>
      <xdr:col>69</xdr:col>
      <xdr:colOff>142875</xdr:colOff>
      <xdr:row>61</xdr:row>
      <xdr:rowOff>77107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61884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8165</xdr:rowOff>
    </xdr:from>
    <xdr:to>
      <xdr:col>65</xdr:col>
      <xdr:colOff>53975</xdr:colOff>
      <xdr:row>61</xdr:row>
      <xdr:rowOff>109765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94542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病院事業会計への負担金が、医療機器等の導入による公債費の増加等により、約１億円の増加となったことなどから、補助費等の経常経費充当一般財源が約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万円の増加となった。</a:t>
          </a:r>
          <a:endParaRPr lang="ja-JP" altLang="ja-JP" sz="1400">
            <a:effectLst/>
          </a:endParaRPr>
        </a:p>
        <a:p>
          <a:r>
            <a:rPr kumimoji="1" lang="ja-JP" altLang="ja-JP" sz="1100">
              <a:solidFill>
                <a:schemeClr val="dk1"/>
              </a:solidFill>
              <a:effectLst/>
              <a:latin typeface="+mn-lt"/>
              <a:ea typeface="+mn-ea"/>
              <a:cs typeface="+mn-cs"/>
            </a:rPr>
            <a:t>　今後は、病院事業会計において、病棟の改修工事や電子カルテの更新など大型事業が控えていることから、繰出金の増加が見込まれる。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5323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39</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5323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39</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5963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38</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555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長期債元金は、市庁舎建替にかかる返済が始まったことなどから、元利償還金が約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万円増加した。一方で長期債利子は、公営住宅建設事業や一般単独事業債などの利子支払額が約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万円減少したことにより、公債費の経常経費充当一般財源としては、約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万円の増加となった。</a:t>
          </a:r>
          <a:endParaRPr lang="ja-JP" altLang="ja-JP" sz="1400">
            <a:effectLst/>
          </a:endParaRPr>
        </a:p>
        <a:p>
          <a:r>
            <a:rPr kumimoji="1" lang="ja-JP" altLang="ja-JP" sz="1100">
              <a:solidFill>
                <a:schemeClr val="dk1"/>
              </a:solidFill>
              <a:effectLst/>
              <a:latin typeface="+mn-lt"/>
              <a:ea typeface="+mn-ea"/>
              <a:cs typeface="+mn-cs"/>
            </a:rPr>
            <a:t>　今後は、公債費は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億から</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億程度で推移していく見込みである。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79</xdr:row>
      <xdr:rowOff>86179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47700"/>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61686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47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61686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23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35379</xdr:rowOff>
    </xdr:from>
    <xdr:to>
      <xdr:col>24</xdr:col>
      <xdr:colOff>76200</xdr:colOff>
      <xdr:row>79</xdr:row>
      <xdr:rowOff>136979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7456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ポイント増加したものの、全国平均、熊本県平均、類似団体内平均を下回っている。</a:t>
          </a:r>
          <a:endParaRPr lang="ja-JP" altLang="ja-JP" sz="1400">
            <a:effectLst/>
          </a:endParaRPr>
        </a:p>
        <a:p>
          <a:r>
            <a:rPr kumimoji="1" lang="ja-JP" altLang="ja-JP" sz="1100">
              <a:solidFill>
                <a:schemeClr val="dk1"/>
              </a:solidFill>
              <a:effectLst/>
              <a:latin typeface="+mn-lt"/>
              <a:ea typeface="+mn-ea"/>
              <a:cs typeface="+mn-cs"/>
            </a:rPr>
            <a:t>　今後も引き続き、財政健全化に向けた取組みを継続して進めていく。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76</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560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56032"/>
          <a:ext cx="889000" cy="4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79</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406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129287</xdr:rowOff>
    </xdr:from>
    <xdr:to>
      <xdr:col>69</xdr:col>
      <xdr:colOff>92075</xdr:colOff>
      <xdr:row>79</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6738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158259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83058</xdr:rowOff>
    </xdr:from>
    <xdr:to>
      <xdr:col>65</xdr:col>
      <xdr:colOff>53975</xdr:colOff>
      <xdr:row>80</xdr:row>
      <xdr:rowOff>13208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169435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149814</xdr:rowOff>
    </xdr:from>
    <xdr:to>
      <xdr:col>29</xdr:col>
      <xdr:colOff>127000</xdr:colOff>
      <xdr:row>17</xdr:row>
      <xdr:rowOff>153419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2089"/>
          <a:ext cx="647700" cy="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134592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133443</xdr:rowOff>
    </xdr:from>
    <xdr:to>
      <xdr:col>26</xdr:col>
      <xdr:colOff>50800</xdr:colOff>
      <xdr:row>17</xdr:row>
      <xdr:rowOff>153419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95718"/>
          <a:ext cx="698500" cy="1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133443</xdr:rowOff>
    </xdr:from>
    <xdr:to>
      <xdr:col>22</xdr:col>
      <xdr:colOff>114300</xdr:colOff>
      <xdr:row>17</xdr:row>
      <xdr:rowOff>147140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5718"/>
          <a:ext cx="698500" cy="13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57333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147140</xdr:rowOff>
    </xdr:from>
    <xdr:to>
      <xdr:col>18</xdr:col>
      <xdr:colOff>177800</xdr:colOff>
      <xdr:row>17</xdr:row>
      <xdr:rowOff>164841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9415"/>
          <a:ext cx="698500" cy="1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65841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73400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0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99014</xdr:rowOff>
    </xdr:from>
    <xdr:to>
      <xdr:col>29</xdr:col>
      <xdr:colOff>177800</xdr:colOff>
      <xdr:row>18</xdr:row>
      <xdr:rowOff>29164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115541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102619</xdr:rowOff>
    </xdr:from>
    <xdr:to>
      <xdr:col>26</xdr:col>
      <xdr:colOff>101600</xdr:colOff>
      <xdr:row>18</xdr:row>
      <xdr:rowOff>32769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6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42946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3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82643</xdr:rowOff>
    </xdr:from>
    <xdr:to>
      <xdr:col>22</xdr:col>
      <xdr:colOff>165100</xdr:colOff>
      <xdr:row>18</xdr:row>
      <xdr:rowOff>12793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96340</xdr:rowOff>
    </xdr:from>
    <xdr:to>
      <xdr:col>19</xdr:col>
      <xdr:colOff>38100</xdr:colOff>
      <xdr:row>18</xdr:row>
      <xdr:rowOff>26490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36667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114041</xdr:rowOff>
    </xdr:from>
    <xdr:to>
      <xdr:col>15</xdr:col>
      <xdr:colOff>101600</xdr:colOff>
      <xdr:row>18</xdr:row>
      <xdr:rowOff>44191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54368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332454</xdr:rowOff>
    </xdr:from>
    <xdr:to>
      <xdr:col>29</xdr:col>
      <xdr:colOff>127000</xdr:colOff>
      <xdr:row>36</xdr:row>
      <xdr:rowOff>126905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2804"/>
          <a:ext cx="647700" cy="13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32683</xdr:rowOff>
    </xdr:from>
    <xdr:to>
      <xdr:col>26</xdr:col>
      <xdr:colOff>50800</xdr:colOff>
      <xdr:row>36</xdr:row>
      <xdr:rowOff>126905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85933"/>
          <a:ext cx="698500" cy="9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13843</xdr:rowOff>
    </xdr:from>
    <xdr:to>
      <xdr:col>22</xdr:col>
      <xdr:colOff>114300</xdr:colOff>
      <xdr:row>36</xdr:row>
      <xdr:rowOff>32683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67093"/>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44867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13843</xdr:rowOff>
    </xdr:from>
    <xdr:to>
      <xdr:col>18</xdr:col>
      <xdr:colOff>177800</xdr:colOff>
      <xdr:row>36</xdr:row>
      <xdr:rowOff>55296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7093"/>
          <a:ext cx="698500" cy="4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44296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52391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281654</xdr:rowOff>
    </xdr:from>
    <xdr:to>
      <xdr:col>29</xdr:col>
      <xdr:colOff>177800</xdr:colOff>
      <xdr:row>36</xdr:row>
      <xdr:rowOff>40354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2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126731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76105</xdr:rowOff>
    </xdr:from>
    <xdr:to>
      <xdr:col>26</xdr:col>
      <xdr:colOff>101600</xdr:colOff>
      <xdr:row>37</xdr:row>
      <xdr:rowOff>6255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187882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98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324783</xdr:rowOff>
    </xdr:from>
    <xdr:to>
      <xdr:col>22</xdr:col>
      <xdr:colOff>165100</xdr:colOff>
      <xdr:row>36</xdr:row>
      <xdr:rowOff>83483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93660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0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305943</xdr:rowOff>
    </xdr:from>
    <xdr:to>
      <xdr:col>19</xdr:col>
      <xdr:colOff>38100</xdr:colOff>
      <xdr:row>36</xdr:row>
      <xdr:rowOff>64643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74820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4496</xdr:rowOff>
    </xdr:from>
    <xdr:to>
      <xdr:col>15</xdr:col>
      <xdr:colOff>101600</xdr:colOff>
      <xdr:row>36</xdr:row>
      <xdr:rowOff>106096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116273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22,709
22,606
163.29
16,811,436
15,680,100
1,094,694
8,730,740
18,589,497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28616</xdr:rowOff>
    </xdr:from>
    <xdr:to>
      <xdr:col>24</xdr:col>
      <xdr:colOff>63500</xdr:colOff>
      <xdr:row>37</xdr:row>
      <xdr:rowOff>33332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72266"/>
          <a:ext cx="8382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1427</xdr:rowOff>
    </xdr:from>
    <xdr:to>
      <xdr:col>19</xdr:col>
      <xdr:colOff>177800</xdr:colOff>
      <xdr:row>37</xdr:row>
      <xdr:rowOff>28616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45077"/>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1427</xdr:rowOff>
    </xdr:from>
    <xdr:to>
      <xdr:col>15</xdr:col>
      <xdr:colOff>50800</xdr:colOff>
      <xdr:row>37</xdr:row>
      <xdr:rowOff>27911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5077"/>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73225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27911</xdr:rowOff>
    </xdr:from>
    <xdr:to>
      <xdr:col>10</xdr:col>
      <xdr:colOff>114300</xdr:colOff>
      <xdr:row>37</xdr:row>
      <xdr:rowOff>38183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1561"/>
          <a:ext cx="8890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106650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153982</xdr:rowOff>
    </xdr:from>
    <xdr:to>
      <xdr:col>24</xdr:col>
      <xdr:colOff>114300</xdr:colOff>
      <xdr:row>37</xdr:row>
      <xdr:rowOff>84132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5409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149266</xdr:rowOff>
    </xdr:from>
    <xdr:to>
      <xdr:col>20</xdr:col>
      <xdr:colOff>38100</xdr:colOff>
      <xdr:row>37</xdr:row>
      <xdr:rowOff>79416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95943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122077</xdr:rowOff>
    </xdr:from>
    <xdr:to>
      <xdr:col>15</xdr:col>
      <xdr:colOff>101600</xdr:colOff>
      <xdr:row>37</xdr:row>
      <xdr:rowOff>52227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68754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148561</xdr:rowOff>
    </xdr:from>
    <xdr:to>
      <xdr:col>10</xdr:col>
      <xdr:colOff>165100</xdr:colOff>
      <xdr:row>37</xdr:row>
      <xdr:rowOff>78711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95238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158833</xdr:rowOff>
    </xdr:from>
    <xdr:to>
      <xdr:col>6</xdr:col>
      <xdr:colOff>38100</xdr:colOff>
      <xdr:row>37</xdr:row>
      <xdr:rowOff>88983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105510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158450</xdr:rowOff>
    </xdr:from>
    <xdr:to>
      <xdr:col>24</xdr:col>
      <xdr:colOff>63500</xdr:colOff>
      <xdr:row>56</xdr:row>
      <xdr:rowOff>171146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9650"/>
          <a:ext cx="838200" cy="1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49712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171146</xdr:rowOff>
    </xdr:from>
    <xdr:to>
      <xdr:col>19</xdr:col>
      <xdr:colOff>177800</xdr:colOff>
      <xdr:row>57</xdr:row>
      <xdr:rowOff>27508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2346"/>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161549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27508</xdr:rowOff>
    </xdr:from>
    <xdr:to>
      <xdr:col>15</xdr:col>
      <xdr:colOff>50800</xdr:colOff>
      <xdr:row>57</xdr:row>
      <xdr:rowOff>42705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00158"/>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162011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41311</xdr:rowOff>
    </xdr:from>
    <xdr:to>
      <xdr:col>10</xdr:col>
      <xdr:colOff>114300</xdr:colOff>
      <xdr:row>57</xdr:row>
      <xdr:rowOff>42705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1396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38599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52406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107650</xdr:rowOff>
    </xdr:from>
    <xdr:to>
      <xdr:col>24</xdr:col>
      <xdr:colOff>114300</xdr:colOff>
      <xdr:row>57</xdr:row>
      <xdr:rowOff>37800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22577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120346</xdr:rowOff>
    </xdr:from>
    <xdr:to>
      <xdr:col>20</xdr:col>
      <xdr:colOff>38100</xdr:colOff>
      <xdr:row>57</xdr:row>
      <xdr:rowOff>50496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41623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148158</xdr:rowOff>
    </xdr:from>
    <xdr:to>
      <xdr:col>15</xdr:col>
      <xdr:colOff>101600</xdr:colOff>
      <xdr:row>57</xdr:row>
      <xdr:rowOff>78308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69435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163355</xdr:rowOff>
    </xdr:from>
    <xdr:to>
      <xdr:col>10</xdr:col>
      <xdr:colOff>165100</xdr:colOff>
      <xdr:row>57</xdr:row>
      <xdr:rowOff>93505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84632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161961</xdr:rowOff>
    </xdr:from>
    <xdr:to>
      <xdr:col>6</xdr:col>
      <xdr:colOff>38100</xdr:colOff>
      <xdr:row>57</xdr:row>
      <xdr:rowOff>92111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83238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5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96152</xdr:rowOff>
    </xdr:from>
    <xdr:to>
      <xdr:col>24</xdr:col>
      <xdr:colOff>63500</xdr:colOff>
      <xdr:row>78</xdr:row>
      <xdr:rowOff>99192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69252"/>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96152</xdr:rowOff>
    </xdr:from>
    <xdr:to>
      <xdr:col>19</xdr:col>
      <xdr:colOff>177800</xdr:colOff>
      <xdr:row>78</xdr:row>
      <xdr:rowOff>107696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69252"/>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82299</xdr:rowOff>
    </xdr:from>
    <xdr:to>
      <xdr:col>15</xdr:col>
      <xdr:colOff>50800</xdr:colOff>
      <xdr:row>78</xdr:row>
      <xdr:rowOff>107696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5539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75532</xdr:rowOff>
    </xdr:from>
    <xdr:to>
      <xdr:col>10</xdr:col>
      <xdr:colOff>114300</xdr:colOff>
      <xdr:row>78</xdr:row>
      <xdr:rowOff>82299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48632"/>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48392</xdr:rowOff>
    </xdr:from>
    <xdr:to>
      <xdr:col>24</xdr:col>
      <xdr:colOff>114300</xdr:colOff>
      <xdr:row>78</xdr:row>
      <xdr:rowOff>149992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134769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45352</xdr:rowOff>
    </xdr:from>
    <xdr:to>
      <xdr:col>20</xdr:col>
      <xdr:colOff>38100</xdr:colOff>
      <xdr:row>78</xdr:row>
      <xdr:rowOff>146952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138079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56896</xdr:rowOff>
    </xdr:from>
    <xdr:to>
      <xdr:col>15</xdr:col>
      <xdr:colOff>101600</xdr:colOff>
      <xdr:row>78</xdr:row>
      <xdr:rowOff>158496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149623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31499</xdr:rowOff>
    </xdr:from>
    <xdr:to>
      <xdr:col>10</xdr:col>
      <xdr:colOff>165100</xdr:colOff>
      <xdr:row>78</xdr:row>
      <xdr:rowOff>133099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124226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24732</xdr:rowOff>
    </xdr:from>
    <xdr:to>
      <xdr:col>6</xdr:col>
      <xdr:colOff>38100</xdr:colOff>
      <xdr:row>78</xdr:row>
      <xdr:rowOff>126332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117459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51110</xdr:rowOff>
    </xdr:from>
    <xdr:to>
      <xdr:col>24</xdr:col>
      <xdr:colOff>63500</xdr:colOff>
      <xdr:row>93</xdr:row>
      <xdr:rowOff>157173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5995960"/>
          <a:ext cx="838200" cy="10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51110</xdr:rowOff>
    </xdr:from>
    <xdr:to>
      <xdr:col>19</xdr:col>
      <xdr:colOff>177800</xdr:colOff>
      <xdr:row>94</xdr:row>
      <xdr:rowOff>93073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995960"/>
          <a:ext cx="889000" cy="21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104711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93073</xdr:rowOff>
    </xdr:from>
    <xdr:to>
      <xdr:col>15</xdr:col>
      <xdr:colOff>50800</xdr:colOff>
      <xdr:row>94</xdr:row>
      <xdr:rowOff>131029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09373"/>
          <a:ext cx="8890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76792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131029</xdr:rowOff>
    </xdr:from>
    <xdr:to>
      <xdr:col>10</xdr:col>
      <xdr:colOff>114300</xdr:colOff>
      <xdr:row>95</xdr:row>
      <xdr:rowOff>6998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47329"/>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75054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106373</xdr:rowOff>
    </xdr:from>
    <xdr:to>
      <xdr:col>24</xdr:col>
      <xdr:colOff>114300</xdr:colOff>
      <xdr:row>94</xdr:row>
      <xdr:rowOff>36523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5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129250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90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310</xdr:rowOff>
    </xdr:from>
    <xdr:to>
      <xdr:col>20</xdr:col>
      <xdr:colOff>38100</xdr:colOff>
      <xdr:row>93</xdr:row>
      <xdr:rowOff>101910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118437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2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42273</xdr:rowOff>
    </xdr:from>
    <xdr:to>
      <xdr:col>15</xdr:col>
      <xdr:colOff>101600</xdr:colOff>
      <xdr:row>94</xdr:row>
      <xdr:rowOff>143873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160400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3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80229</xdr:rowOff>
    </xdr:from>
    <xdr:to>
      <xdr:col>10</xdr:col>
      <xdr:colOff>165100</xdr:colOff>
      <xdr:row>95</xdr:row>
      <xdr:rowOff>10379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1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26906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97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127648</xdr:rowOff>
    </xdr:from>
    <xdr:to>
      <xdr:col>6</xdr:col>
      <xdr:colOff>38100</xdr:colOff>
      <xdr:row>95</xdr:row>
      <xdr:rowOff>57798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74325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104221</xdr:rowOff>
    </xdr:from>
    <xdr:to>
      <xdr:col>55</xdr:col>
      <xdr:colOff>0</xdr:colOff>
      <xdr:row>35</xdr:row>
      <xdr:rowOff>146060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04971"/>
          <a:ext cx="838200" cy="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16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146105</xdr:rowOff>
    </xdr:from>
    <xdr:to>
      <xdr:col>50</xdr:col>
      <xdr:colOff>114300</xdr:colOff>
      <xdr:row>35</xdr:row>
      <xdr:rowOff>146060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632505"/>
          <a:ext cx="889000" cy="51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63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146105</xdr:rowOff>
    </xdr:from>
    <xdr:to>
      <xdr:col>45</xdr:col>
      <xdr:colOff>177800</xdr:colOff>
      <xdr:row>36</xdr:row>
      <xdr:rowOff>32537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632505"/>
          <a:ext cx="889000" cy="57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159878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1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32537</xdr:rowOff>
    </xdr:from>
    <xdr:to>
      <xdr:col>41</xdr:col>
      <xdr:colOff>50800</xdr:colOff>
      <xdr:row>36</xdr:row>
      <xdr:rowOff>36730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204737"/>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44737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38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77966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4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53421</xdr:rowOff>
    </xdr:from>
    <xdr:to>
      <xdr:col>55</xdr:col>
      <xdr:colOff>50800</xdr:colOff>
      <xdr:row>35</xdr:row>
      <xdr:rowOff>155021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76298</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95260</xdr:rowOff>
    </xdr:from>
    <xdr:to>
      <xdr:col>50</xdr:col>
      <xdr:colOff>165100</xdr:colOff>
      <xdr:row>36</xdr:row>
      <xdr:rowOff>25410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41937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87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95305</xdr:rowOff>
    </xdr:from>
    <xdr:to>
      <xdr:col>46</xdr:col>
      <xdr:colOff>38100</xdr:colOff>
      <xdr:row>33</xdr:row>
      <xdr:rowOff>25455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5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41982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5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153187</xdr:rowOff>
    </xdr:from>
    <xdr:to>
      <xdr:col>41</xdr:col>
      <xdr:colOff>101600</xdr:colOff>
      <xdr:row>36</xdr:row>
      <xdr:rowOff>83337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1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99864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59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157380</xdr:rowOff>
    </xdr:from>
    <xdr:to>
      <xdr:col>36</xdr:col>
      <xdr:colOff>165100</xdr:colOff>
      <xdr:row>36</xdr:row>
      <xdr:rowOff>87530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104057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78952</xdr:rowOff>
    </xdr:from>
    <xdr:to>
      <xdr:col>55</xdr:col>
      <xdr:colOff>0</xdr:colOff>
      <xdr:row>57</xdr:row>
      <xdr:rowOff>33872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9639300" y="9680152"/>
          <a:ext cx="8382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36414</xdr:rowOff>
    </xdr:from>
    <xdr:to>
      <xdr:col>50</xdr:col>
      <xdr:colOff>114300</xdr:colOff>
      <xdr:row>56</xdr:row>
      <xdr:rowOff>78952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8750300" y="9637614"/>
          <a:ext cx="889000" cy="4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27189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36414</xdr:rowOff>
    </xdr:from>
    <xdr:to>
      <xdr:col>45</xdr:col>
      <xdr:colOff>177800</xdr:colOff>
      <xdr:row>56</xdr:row>
      <xdr:rowOff>96202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7861300" y="9637614"/>
          <a:ext cx="889000" cy="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136081</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96202</xdr:rowOff>
    </xdr:from>
    <xdr:to>
      <xdr:col>41</xdr:col>
      <xdr:colOff>50800</xdr:colOff>
      <xdr:row>57</xdr:row>
      <xdr:rowOff>78353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697402"/>
          <a:ext cx="889000" cy="1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162022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80932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154522</xdr:rowOff>
    </xdr:from>
    <xdr:to>
      <xdr:col>55</xdr:col>
      <xdr:colOff>50800</xdr:colOff>
      <xdr:row>57</xdr:row>
      <xdr:rowOff>84672</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75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132949</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73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28152</xdr:rowOff>
    </xdr:from>
    <xdr:to>
      <xdr:col>50</xdr:col>
      <xdr:colOff>165100</xdr:colOff>
      <xdr:row>56</xdr:row>
      <xdr:rowOff>129752</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6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146279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157064</xdr:rowOff>
    </xdr:from>
    <xdr:to>
      <xdr:col>46</xdr:col>
      <xdr:colOff>38100</xdr:colOff>
      <xdr:row>56</xdr:row>
      <xdr:rowOff>87214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5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45402</xdr:rowOff>
    </xdr:from>
    <xdr:to>
      <xdr:col>41</xdr:col>
      <xdr:colOff>101600</xdr:colOff>
      <xdr:row>56</xdr:row>
      <xdr:rowOff>147002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6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163529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27553</xdr:rowOff>
    </xdr:from>
    <xdr:to>
      <xdr:col>36</xdr:col>
      <xdr:colOff>165100</xdr:colOff>
      <xdr:row>57</xdr:row>
      <xdr:rowOff>129153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80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120280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92929</xdr:rowOff>
    </xdr:from>
    <xdr:to>
      <xdr:col>55</xdr:col>
      <xdr:colOff>0</xdr:colOff>
      <xdr:row>77</xdr:row>
      <xdr:rowOff>155725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123129"/>
          <a:ext cx="838200" cy="2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13622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386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92929</xdr:rowOff>
    </xdr:from>
    <xdr:to>
      <xdr:col>50</xdr:col>
      <xdr:colOff>114300</xdr:colOff>
      <xdr:row>77</xdr:row>
      <xdr:rowOff>18520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123129"/>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117794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4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18520</xdr:rowOff>
    </xdr:from>
    <xdr:to>
      <xdr:col>45</xdr:col>
      <xdr:colOff>177800</xdr:colOff>
      <xdr:row>77</xdr:row>
      <xdr:rowOff>106804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7861300" y="13220170"/>
          <a:ext cx="889000" cy="8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117344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49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106804</xdr:rowOff>
    </xdr:from>
    <xdr:to>
      <xdr:col>41</xdr:col>
      <xdr:colOff>50800</xdr:colOff>
      <xdr:row>78</xdr:row>
      <xdr:rowOff>156113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308454"/>
          <a:ext cx="889000" cy="2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107811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2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104925</xdr:rowOff>
    </xdr:from>
    <xdr:to>
      <xdr:col>55</xdr:col>
      <xdr:colOff>50800</xdr:colOff>
      <xdr:row>78</xdr:row>
      <xdr:rowOff>35075</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3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127802</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15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42129</xdr:rowOff>
    </xdr:from>
    <xdr:to>
      <xdr:col>50</xdr:col>
      <xdr:colOff>165100</xdr:colOff>
      <xdr:row>76</xdr:row>
      <xdr:rowOff>143729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07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160255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84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139170</xdr:rowOff>
    </xdr:from>
    <xdr:to>
      <xdr:col>46</xdr:col>
      <xdr:colOff>38100</xdr:colOff>
      <xdr:row>77</xdr:row>
      <xdr:rowOff>69320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1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85846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56004</xdr:rowOff>
    </xdr:from>
    <xdr:to>
      <xdr:col>41</xdr:col>
      <xdr:colOff>101600</xdr:colOff>
      <xdr:row>77</xdr:row>
      <xdr:rowOff>157604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25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2681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3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105313</xdr:rowOff>
    </xdr:from>
    <xdr:to>
      <xdr:col>36</xdr:col>
      <xdr:colOff>165100</xdr:colOff>
      <xdr:row>79</xdr:row>
      <xdr:rowOff>35463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26590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57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35874</xdr:rowOff>
    </xdr:from>
    <xdr:to>
      <xdr:col>55</xdr:col>
      <xdr:colOff>0</xdr:colOff>
      <xdr:row>98</xdr:row>
      <xdr:rowOff>55406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837974"/>
          <a:ext cx="8382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150056</xdr:rowOff>
    </xdr:from>
    <xdr:to>
      <xdr:col>50</xdr:col>
      <xdr:colOff>114300</xdr:colOff>
      <xdr:row>98</xdr:row>
      <xdr:rowOff>35874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80706"/>
          <a:ext cx="889000" cy="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150056</xdr:rowOff>
    </xdr:from>
    <xdr:to>
      <xdr:col>45</xdr:col>
      <xdr:colOff>177800</xdr:colOff>
      <xdr:row>98</xdr:row>
      <xdr:rowOff>7062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780706"/>
          <a:ext cx="8890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119057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154825</xdr:rowOff>
    </xdr:from>
    <xdr:to>
      <xdr:col>41</xdr:col>
      <xdr:colOff>50800</xdr:colOff>
      <xdr:row>98</xdr:row>
      <xdr:rowOff>7062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785475"/>
          <a:ext cx="8890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151861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12878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4606</xdr:rowOff>
    </xdr:from>
    <xdr:to>
      <xdr:col>55</xdr:col>
      <xdr:colOff>50800</xdr:colOff>
      <xdr:row>98</xdr:row>
      <xdr:rowOff>106206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8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90983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7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156524</xdr:rowOff>
    </xdr:from>
    <xdr:to>
      <xdr:col>50</xdr:col>
      <xdr:colOff>165100</xdr:colOff>
      <xdr:row>98</xdr:row>
      <xdr:rowOff>86674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77801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99256</xdr:rowOff>
    </xdr:from>
    <xdr:to>
      <xdr:col>46</xdr:col>
      <xdr:colOff>38100</xdr:colOff>
      <xdr:row>98</xdr:row>
      <xdr:rowOff>29406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7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20533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8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127712</xdr:rowOff>
    </xdr:from>
    <xdr:to>
      <xdr:col>41</xdr:col>
      <xdr:colOff>101600</xdr:colOff>
      <xdr:row>98</xdr:row>
      <xdr:rowOff>57862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75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48989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85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104025</xdr:rowOff>
    </xdr:from>
    <xdr:to>
      <xdr:col>36</xdr:col>
      <xdr:colOff>165100</xdr:colOff>
      <xdr:row>98</xdr:row>
      <xdr:rowOff>34175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25302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2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167023</xdr:rowOff>
    </xdr:from>
    <xdr:to>
      <xdr:col>85</xdr:col>
      <xdr:colOff>126364</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996323"/>
          <a:ext cx="1269" cy="789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113700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77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167023</xdr:rowOff>
    </xdr:from>
    <xdr:to>
      <xdr:col>86</xdr:col>
      <xdr:colOff>25400</xdr:colOff>
      <xdr:row>34</xdr:row>
      <xdr:rowOff>167023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99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138514</xdr:rowOff>
    </xdr:from>
    <xdr:to>
      <xdr:col>85</xdr:col>
      <xdr:colOff>127000</xdr:colOff>
      <xdr:row>38</xdr:row>
      <xdr:rowOff>132940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282014"/>
          <a:ext cx="838200" cy="136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134133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649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155706</xdr:rowOff>
    </xdr:from>
    <xdr:to>
      <xdr:col>85</xdr:col>
      <xdr:colOff>177800</xdr:colOff>
      <xdr:row>39</xdr:row>
      <xdr:rowOff>85856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7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138514</xdr:rowOff>
    </xdr:from>
    <xdr:to>
      <xdr:col>81</xdr:col>
      <xdr:colOff>50800</xdr:colOff>
      <xdr:row>34</xdr:row>
      <xdr:rowOff>105693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282014"/>
          <a:ext cx="889000" cy="6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134838</xdr:rowOff>
    </xdr:from>
    <xdr:to>
      <xdr:col>81</xdr:col>
      <xdr:colOff>101600</xdr:colOff>
      <xdr:row>39</xdr:row>
      <xdr:rowOff>64988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56115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74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105693</xdr:rowOff>
    </xdr:from>
    <xdr:to>
      <xdr:col>76</xdr:col>
      <xdr:colOff>114300</xdr:colOff>
      <xdr:row>38</xdr:row>
      <xdr:rowOff>81473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5934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68555</xdr:rowOff>
    </xdr:from>
    <xdr:to>
      <xdr:col>76</xdr:col>
      <xdr:colOff>165100</xdr:colOff>
      <xdr:row>38</xdr:row>
      <xdr:rowOff>170155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161282</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25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81473</xdr:rowOff>
    </xdr:from>
    <xdr:to>
      <xdr:col>71</xdr:col>
      <xdr:colOff>177800</xdr:colOff>
      <xdr:row>39</xdr:row>
      <xdr:rowOff>21046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96573"/>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132813</xdr:rowOff>
    </xdr:from>
    <xdr:to>
      <xdr:col>72</xdr:col>
      <xdr:colOff>38100</xdr:colOff>
      <xdr:row>39</xdr:row>
      <xdr:rowOff>62963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54090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74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152712</xdr:rowOff>
    </xdr:from>
    <xdr:to>
      <xdr:col>67</xdr:col>
      <xdr:colOff>101600</xdr:colOff>
      <xdr:row>39</xdr:row>
      <xdr:rowOff>82862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73989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7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82140</xdr:rowOff>
    </xdr:from>
    <xdr:to>
      <xdr:col>85</xdr:col>
      <xdr:colOff>177800</xdr:colOff>
      <xdr:row>39</xdr:row>
      <xdr:rowOff>12290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105017</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87714</xdr:rowOff>
    </xdr:from>
    <xdr:to>
      <xdr:col>81</xdr:col>
      <xdr:colOff>101600</xdr:colOff>
      <xdr:row>31</xdr:row>
      <xdr:rowOff>17864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34391</xdr:rowOff>
    </xdr:from>
    <xdr:ext cx="59901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181795" y="50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54893</xdr:rowOff>
    </xdr:from>
    <xdr:to>
      <xdr:col>76</xdr:col>
      <xdr:colOff>165100</xdr:colOff>
      <xdr:row>34</xdr:row>
      <xdr:rowOff>156493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8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1570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6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30673</xdr:rowOff>
    </xdr:from>
    <xdr:to>
      <xdr:col>72</xdr:col>
      <xdr:colOff>38100</xdr:colOff>
      <xdr:row>38</xdr:row>
      <xdr:rowOff>132273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148799</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32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141696</xdr:rowOff>
    </xdr:from>
    <xdr:to>
      <xdr:col>67</xdr:col>
      <xdr:colOff>101600</xdr:colOff>
      <xdr:row>39</xdr:row>
      <xdr:rowOff>71846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5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88373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3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169157</xdr:rowOff>
    </xdr:from>
    <xdr:to>
      <xdr:col>85</xdr:col>
      <xdr:colOff>127000</xdr:colOff>
      <xdr:row>76</xdr:row>
      <xdr:rowOff>164531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27907"/>
          <a:ext cx="838200" cy="16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164531</xdr:rowOff>
    </xdr:from>
    <xdr:to>
      <xdr:col>81</xdr:col>
      <xdr:colOff>50800</xdr:colOff>
      <xdr:row>77</xdr:row>
      <xdr:rowOff>17214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94731"/>
          <a:ext cx="8890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17214</xdr:rowOff>
    </xdr:from>
    <xdr:to>
      <xdr:col>76</xdr:col>
      <xdr:colOff>114300</xdr:colOff>
      <xdr:row>77</xdr:row>
      <xdr:rowOff>54008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8864"/>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152813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54008</xdr:rowOff>
    </xdr:from>
    <xdr:to>
      <xdr:col>71</xdr:col>
      <xdr:colOff>177800</xdr:colOff>
      <xdr:row>77</xdr:row>
      <xdr:rowOff>89745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55658"/>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146869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143015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118357</xdr:rowOff>
    </xdr:from>
    <xdr:to>
      <xdr:col>85</xdr:col>
      <xdr:colOff>177800</xdr:colOff>
      <xdr:row>76</xdr:row>
      <xdr:rowOff>48507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141234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113731</xdr:rowOff>
    </xdr:from>
    <xdr:to>
      <xdr:col>81</xdr:col>
      <xdr:colOff>101600</xdr:colOff>
      <xdr:row>77</xdr:row>
      <xdr:rowOff>43881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60407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1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137864</xdr:rowOff>
    </xdr:from>
    <xdr:to>
      <xdr:col>76</xdr:col>
      <xdr:colOff>165100</xdr:colOff>
      <xdr:row>77</xdr:row>
      <xdr:rowOff>68014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84541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3208</xdr:rowOff>
    </xdr:from>
    <xdr:to>
      <xdr:col>72</xdr:col>
      <xdr:colOff>38100</xdr:colOff>
      <xdr:row>77</xdr:row>
      <xdr:rowOff>104808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121335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38945</xdr:rowOff>
    </xdr:from>
    <xdr:to>
      <xdr:col>67</xdr:col>
      <xdr:colOff>101600</xdr:colOff>
      <xdr:row>77</xdr:row>
      <xdr:rowOff>140545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76462</xdr:rowOff>
    </xdr:from>
    <xdr:to>
      <xdr:col>85</xdr:col>
      <xdr:colOff>127000</xdr:colOff>
      <xdr:row>99</xdr:row>
      <xdr:rowOff>2701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78562"/>
          <a:ext cx="838200" cy="9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76462</xdr:rowOff>
    </xdr:from>
    <xdr:to>
      <xdr:col>81</xdr:col>
      <xdr:colOff>50800</xdr:colOff>
      <xdr:row>99</xdr:row>
      <xdr:rowOff>4338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78562"/>
          <a:ext cx="889000" cy="9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4338</xdr:rowOff>
    </xdr:from>
    <xdr:to>
      <xdr:col>76</xdr:col>
      <xdr:colOff>114300</xdr:colOff>
      <xdr:row>99</xdr:row>
      <xdr:rowOff>32727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77888"/>
          <a:ext cx="889000" cy="2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171107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31435</xdr:rowOff>
    </xdr:from>
    <xdr:to>
      <xdr:col>71</xdr:col>
      <xdr:colOff>177800</xdr:colOff>
      <xdr:row>99</xdr:row>
      <xdr:rowOff>32727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7004985"/>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123351</xdr:rowOff>
    </xdr:from>
    <xdr:to>
      <xdr:col>85</xdr:col>
      <xdr:colOff>177800</xdr:colOff>
      <xdr:row>99</xdr:row>
      <xdr:rowOff>53501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38278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25662</xdr:rowOff>
    </xdr:from>
    <xdr:to>
      <xdr:col>81</xdr:col>
      <xdr:colOff>101600</xdr:colOff>
      <xdr:row>98</xdr:row>
      <xdr:rowOff>127262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143789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124988</xdr:rowOff>
    </xdr:from>
    <xdr:to>
      <xdr:col>76</xdr:col>
      <xdr:colOff>165100</xdr:colOff>
      <xdr:row>99</xdr:row>
      <xdr:rowOff>55138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46265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70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153377</xdr:rowOff>
    </xdr:from>
    <xdr:to>
      <xdr:col>72</xdr:col>
      <xdr:colOff>38100</xdr:colOff>
      <xdr:row>99</xdr:row>
      <xdr:rowOff>83527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74654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704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152085</xdr:rowOff>
    </xdr:from>
    <xdr:to>
      <xdr:col>67</xdr:col>
      <xdr:colOff>101600</xdr:colOff>
      <xdr:row>99</xdr:row>
      <xdr:rowOff>82235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73362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106820</xdr:rowOff>
    </xdr:from>
    <xdr:to>
      <xdr:col>116</xdr:col>
      <xdr:colOff>63500</xdr:colOff>
      <xdr:row>38</xdr:row>
      <xdr:rowOff>25781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50470"/>
          <a:ext cx="838200" cy="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152290</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9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106820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50470"/>
          <a:ext cx="889000" cy="28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146431</xdr:rowOff>
    </xdr:from>
    <xdr:to>
      <xdr:col>116</xdr:col>
      <xdr:colOff>114300</xdr:colOff>
      <xdr:row>38</xdr:row>
      <xdr:rowOff>76581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169308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4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56020</xdr:rowOff>
    </xdr:from>
    <xdr:to>
      <xdr:col>112</xdr:col>
      <xdr:colOff>38100</xdr:colOff>
      <xdr:row>37</xdr:row>
      <xdr:rowOff>157620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3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2697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7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150940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95040"/>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150940</xdr:rowOff>
    </xdr:from>
    <xdr:to>
      <xdr:col>107</xdr:col>
      <xdr:colOff>50800</xdr:colOff>
      <xdr:row>58</xdr:row>
      <xdr:rowOff>152330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95040"/>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152330</xdr:rowOff>
    </xdr:from>
    <xdr:to>
      <xdr:col>102</xdr:col>
      <xdr:colOff>114300</xdr:colOff>
      <xdr:row>58</xdr:row>
      <xdr:rowOff>153435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96430"/>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100140</xdr:rowOff>
    </xdr:from>
    <xdr:to>
      <xdr:col>107</xdr:col>
      <xdr:colOff>101600</xdr:colOff>
      <xdr:row>59</xdr:row>
      <xdr:rowOff>30290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21417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101530</xdr:rowOff>
    </xdr:from>
    <xdr:to>
      <xdr:col>102</xdr:col>
      <xdr:colOff>165100</xdr:colOff>
      <xdr:row>59</xdr:row>
      <xdr:rowOff>31680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22807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102635</xdr:rowOff>
    </xdr:from>
    <xdr:to>
      <xdr:col>98</xdr:col>
      <xdr:colOff>38100</xdr:colOff>
      <xdr:row>59</xdr:row>
      <xdr:rowOff>32785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23912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3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23318</xdr:rowOff>
    </xdr:from>
    <xdr:to>
      <xdr:col>116</xdr:col>
      <xdr:colOff>63500</xdr:colOff>
      <xdr:row>77</xdr:row>
      <xdr:rowOff>32372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24968"/>
          <a:ext cx="8382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19329</xdr:rowOff>
    </xdr:from>
    <xdr:to>
      <xdr:col>111</xdr:col>
      <xdr:colOff>177800</xdr:colOff>
      <xdr:row>77</xdr:row>
      <xdr:rowOff>32372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220979"/>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124752</xdr:rowOff>
    </xdr:from>
    <xdr:to>
      <xdr:col>107</xdr:col>
      <xdr:colOff>50800</xdr:colOff>
      <xdr:row>77</xdr:row>
      <xdr:rowOff>19329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83502"/>
          <a:ext cx="889000" cy="2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118656</xdr:rowOff>
    </xdr:from>
    <xdr:to>
      <xdr:col>102</xdr:col>
      <xdr:colOff>114300</xdr:colOff>
      <xdr:row>75</xdr:row>
      <xdr:rowOff>124752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9774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69321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59275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143968</xdr:rowOff>
    </xdr:from>
    <xdr:to>
      <xdr:col>116</xdr:col>
      <xdr:colOff>114300</xdr:colOff>
      <xdr:row>77</xdr:row>
      <xdr:rowOff>74118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166845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153022</xdr:rowOff>
    </xdr:from>
    <xdr:to>
      <xdr:col>112</xdr:col>
      <xdr:colOff>38100</xdr:colOff>
      <xdr:row>77</xdr:row>
      <xdr:rowOff>83172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99699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139979</xdr:rowOff>
    </xdr:from>
    <xdr:to>
      <xdr:col>107</xdr:col>
      <xdr:colOff>101600</xdr:colOff>
      <xdr:row>77</xdr:row>
      <xdr:rowOff>70129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86656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94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73952</xdr:rowOff>
    </xdr:from>
    <xdr:to>
      <xdr:col>102</xdr:col>
      <xdr:colOff>165100</xdr:colOff>
      <xdr:row>76</xdr:row>
      <xdr:rowOff>4102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20629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67856</xdr:rowOff>
    </xdr:from>
    <xdr:to>
      <xdr:col>98</xdr:col>
      <xdr:colOff>38100</xdr:colOff>
      <xdr:row>75</xdr:row>
      <xdr:rowOff>169456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14533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事業費については、昨年度まで実施していた市庁舎建替事業が終了したことにより、昨年度と比較して大きく減少し、市庁舎建替事業実施前の水準に戻った。しかし、異常気象による災害は毎年のように発生しており、引き続き全国平均よりも高い水準となる見込みである。</a:t>
          </a:r>
          <a:endParaRPr lang="ja-JP" altLang="ja-JP" sz="1400">
            <a:effectLst/>
          </a:endParaRPr>
        </a:p>
        <a:p>
          <a:r>
            <a:rPr kumimoji="1" lang="ja-JP" altLang="ja-JP" sz="1100">
              <a:solidFill>
                <a:schemeClr val="dk1"/>
              </a:solidFill>
              <a:effectLst/>
              <a:latin typeface="+mn-lt"/>
              <a:ea typeface="+mn-ea"/>
              <a:cs typeface="+mn-cs"/>
            </a:rPr>
            <a:t>普通建設事業費については、昨年度実施した道の駅整備事業が終了したことにより、昨年度と比較して減少した。</a:t>
          </a:r>
          <a:endParaRPr lang="ja-JP" altLang="ja-JP" sz="1400">
            <a:effectLst/>
          </a:endParaRPr>
        </a:p>
        <a:p>
          <a:r>
            <a:rPr kumimoji="1" lang="ja-JP" altLang="ja-JP" sz="1100">
              <a:solidFill>
                <a:schemeClr val="dk1"/>
              </a:solidFill>
              <a:effectLst/>
              <a:latin typeface="+mn-lt"/>
              <a:ea typeface="+mn-ea"/>
              <a:cs typeface="+mn-cs"/>
            </a:rPr>
            <a:t>公債費については、市庁舎建替事業の元利償還が始まったことにより大きく上昇しており、今後も大型事業が控えていることから、高い水準で推移していくものと見込んでいる。</a:t>
          </a:r>
          <a:endParaRPr lang="ja-JP" altLang="ja-JP" sz="1400">
            <a:effectLst/>
          </a:endParaRPr>
        </a:p>
        <a:p>
          <a:r>
            <a:rPr kumimoji="1" lang="ja-JP" altLang="ja-JP" sz="1100">
              <a:solidFill>
                <a:schemeClr val="dk1"/>
              </a:solidFill>
              <a:effectLst/>
              <a:latin typeface="+mn-lt"/>
              <a:ea typeface="+mn-ea"/>
              <a:cs typeface="+mn-cs"/>
            </a:rPr>
            <a:t>人口減少に伴い、住民一人当たりのコストの増加が今後も予想されることから、行政サービスの水準を落とすことなく事業の選択と集中を一層徹底し、効率的な財政運営に努めていく。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22,709
22,606
163.29
16,811,436
15,680,100
1,094,694
8,730,740
18,589,497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95276</xdr:rowOff>
    </xdr:from>
    <xdr:to>
      <xdr:col>24</xdr:col>
      <xdr:colOff>63500</xdr:colOff>
      <xdr:row>36</xdr:row>
      <xdr:rowOff>116306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67476"/>
          <a:ext cx="8382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104115</xdr:rowOff>
    </xdr:from>
    <xdr:to>
      <xdr:col>19</xdr:col>
      <xdr:colOff>177800</xdr:colOff>
      <xdr:row>36</xdr:row>
      <xdr:rowOff>116306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6315"/>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95657</xdr:rowOff>
    </xdr:from>
    <xdr:to>
      <xdr:col>15</xdr:col>
      <xdr:colOff>50800</xdr:colOff>
      <xdr:row>36</xdr:row>
      <xdr:rowOff>104115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6785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46829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85522</xdr:rowOff>
    </xdr:from>
    <xdr:to>
      <xdr:col>10</xdr:col>
      <xdr:colOff>114300</xdr:colOff>
      <xdr:row>36</xdr:row>
      <xdr:rowOff>95657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772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44476</xdr:rowOff>
    </xdr:from>
    <xdr:to>
      <xdr:col>24</xdr:col>
      <xdr:colOff>114300</xdr:colOff>
      <xdr:row>36</xdr:row>
      <xdr:rowOff>146076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67353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65506</xdr:rowOff>
    </xdr:from>
    <xdr:to>
      <xdr:col>20</xdr:col>
      <xdr:colOff>38100</xdr:colOff>
      <xdr:row>36</xdr:row>
      <xdr:rowOff>167106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12183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53315</xdr:rowOff>
    </xdr:from>
    <xdr:to>
      <xdr:col>15</xdr:col>
      <xdr:colOff>101600</xdr:colOff>
      <xdr:row>36</xdr:row>
      <xdr:rowOff>154915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171442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44857</xdr:rowOff>
    </xdr:from>
    <xdr:to>
      <xdr:col>10</xdr:col>
      <xdr:colOff>165100</xdr:colOff>
      <xdr:row>36</xdr:row>
      <xdr:rowOff>146457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162984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34722</xdr:rowOff>
    </xdr:from>
    <xdr:to>
      <xdr:col>6</xdr:col>
      <xdr:colOff>38100</xdr:colOff>
      <xdr:row>36</xdr:row>
      <xdr:rowOff>136322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152849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164719</xdr:rowOff>
    </xdr:from>
    <xdr:to>
      <xdr:col>24</xdr:col>
      <xdr:colOff>63500</xdr:colOff>
      <xdr:row>58</xdr:row>
      <xdr:rowOff>61568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37369"/>
          <a:ext cx="838200" cy="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33664</xdr:rowOff>
    </xdr:from>
    <xdr:to>
      <xdr:col>19</xdr:col>
      <xdr:colOff>177800</xdr:colOff>
      <xdr:row>57</xdr:row>
      <xdr:rowOff>164719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06314"/>
          <a:ext cx="889000" cy="1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33664</xdr:rowOff>
    </xdr:from>
    <xdr:to>
      <xdr:col>15</xdr:col>
      <xdr:colOff>50800</xdr:colOff>
      <xdr:row>58</xdr:row>
      <xdr:rowOff>63550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06314"/>
          <a:ext cx="889000" cy="20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64821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63550</xdr:rowOff>
    </xdr:from>
    <xdr:to>
      <xdr:col>10</xdr:col>
      <xdr:colOff>114300</xdr:colOff>
      <xdr:row>58</xdr:row>
      <xdr:rowOff>68929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07650"/>
          <a:ext cx="889000" cy="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119860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10768</xdr:rowOff>
    </xdr:from>
    <xdr:to>
      <xdr:col>24</xdr:col>
      <xdr:colOff>114300</xdr:colOff>
      <xdr:row>58</xdr:row>
      <xdr:rowOff>112368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120777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113919</xdr:rowOff>
    </xdr:from>
    <xdr:to>
      <xdr:col>20</xdr:col>
      <xdr:colOff>38100</xdr:colOff>
      <xdr:row>58</xdr:row>
      <xdr:rowOff>44069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60596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6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154314</xdr:rowOff>
    </xdr:from>
    <xdr:to>
      <xdr:col>15</xdr:col>
      <xdr:colOff>101600</xdr:colOff>
      <xdr:row>57</xdr:row>
      <xdr:rowOff>84464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5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75591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4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12750</xdr:rowOff>
    </xdr:from>
    <xdr:to>
      <xdr:col>10</xdr:col>
      <xdr:colOff>165100</xdr:colOff>
      <xdr:row>58</xdr:row>
      <xdr:rowOff>114350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105477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18129</xdr:rowOff>
    </xdr:from>
    <xdr:to>
      <xdr:col>6</xdr:col>
      <xdr:colOff>38100</xdr:colOff>
      <xdr:row>58</xdr:row>
      <xdr:rowOff>119729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110856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5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75514</xdr:rowOff>
    </xdr:from>
    <xdr:to>
      <xdr:col>24</xdr:col>
      <xdr:colOff>63500</xdr:colOff>
      <xdr:row>74</xdr:row>
      <xdr:rowOff>144281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762814"/>
          <a:ext cx="838200" cy="6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75514</xdr:rowOff>
    </xdr:from>
    <xdr:to>
      <xdr:col>19</xdr:col>
      <xdr:colOff>177800</xdr:colOff>
      <xdr:row>75</xdr:row>
      <xdr:rowOff>41301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762814"/>
          <a:ext cx="8890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41301</xdr:rowOff>
    </xdr:from>
    <xdr:to>
      <xdr:col>15</xdr:col>
      <xdr:colOff>50800</xdr:colOff>
      <xdr:row>75</xdr:row>
      <xdr:rowOff>59425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900051"/>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52596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59425</xdr:rowOff>
    </xdr:from>
    <xdr:to>
      <xdr:col>10</xdr:col>
      <xdr:colOff>114300</xdr:colOff>
      <xdr:row>75</xdr:row>
      <xdr:rowOff>95946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18175"/>
          <a:ext cx="8890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73888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108672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93481</xdr:rowOff>
    </xdr:from>
    <xdr:to>
      <xdr:col>24</xdr:col>
      <xdr:colOff>114300</xdr:colOff>
      <xdr:row>75</xdr:row>
      <xdr:rowOff>23631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116358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3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24714</xdr:rowOff>
    </xdr:from>
    <xdr:to>
      <xdr:col>20</xdr:col>
      <xdr:colOff>38100</xdr:colOff>
      <xdr:row>74</xdr:row>
      <xdr:rowOff>126314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7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142841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48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161951</xdr:rowOff>
    </xdr:from>
    <xdr:to>
      <xdr:col>15</xdr:col>
      <xdr:colOff>101600</xdr:colOff>
      <xdr:row>75</xdr:row>
      <xdr:rowOff>92101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8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108628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62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8625</xdr:rowOff>
    </xdr:from>
    <xdr:to>
      <xdr:col>10</xdr:col>
      <xdr:colOff>165100</xdr:colOff>
      <xdr:row>75</xdr:row>
      <xdr:rowOff>110225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126752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45146</xdr:rowOff>
    </xdr:from>
    <xdr:to>
      <xdr:col>6</xdr:col>
      <xdr:colOff>38100</xdr:colOff>
      <xdr:row>75</xdr:row>
      <xdr:rowOff>146746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163273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67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60553</xdr:rowOff>
    </xdr:from>
    <xdr:to>
      <xdr:col>24</xdr:col>
      <xdr:colOff>63500</xdr:colOff>
      <xdr:row>96</xdr:row>
      <xdr:rowOff>79539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19753"/>
          <a:ext cx="8382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126788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60553</xdr:rowOff>
    </xdr:from>
    <xdr:to>
      <xdr:col>19</xdr:col>
      <xdr:colOff>177800</xdr:colOff>
      <xdr:row>96</xdr:row>
      <xdr:rowOff>82367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19753"/>
          <a:ext cx="8890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76496</xdr:rowOff>
    </xdr:from>
    <xdr:to>
      <xdr:col>15</xdr:col>
      <xdr:colOff>50800</xdr:colOff>
      <xdr:row>96</xdr:row>
      <xdr:rowOff>82367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35696"/>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72716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59848</xdr:rowOff>
    </xdr:from>
    <xdr:to>
      <xdr:col>10</xdr:col>
      <xdr:colOff>114300</xdr:colOff>
      <xdr:row>96</xdr:row>
      <xdr:rowOff>76496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19048"/>
          <a:ext cx="889000" cy="1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124888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150021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8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28739</xdr:rowOff>
    </xdr:from>
    <xdr:to>
      <xdr:col>24</xdr:col>
      <xdr:colOff>114300</xdr:colOff>
      <xdr:row>96</xdr:row>
      <xdr:rowOff>130339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51616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3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9753</xdr:rowOff>
    </xdr:from>
    <xdr:to>
      <xdr:col>20</xdr:col>
      <xdr:colOff>38100</xdr:colOff>
      <xdr:row>96</xdr:row>
      <xdr:rowOff>111353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127880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31567</xdr:rowOff>
    </xdr:from>
    <xdr:to>
      <xdr:col>15</xdr:col>
      <xdr:colOff>101600</xdr:colOff>
      <xdr:row>96</xdr:row>
      <xdr:rowOff>133167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149694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25696</xdr:rowOff>
    </xdr:from>
    <xdr:to>
      <xdr:col>10</xdr:col>
      <xdr:colOff>165100</xdr:colOff>
      <xdr:row>96</xdr:row>
      <xdr:rowOff>127296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143823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6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9048</xdr:rowOff>
    </xdr:from>
    <xdr:to>
      <xdr:col>6</xdr:col>
      <xdr:colOff>38100</xdr:colOff>
      <xdr:row>96</xdr:row>
      <xdr:rowOff>110648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127175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63309</xdr:rowOff>
    </xdr:from>
    <xdr:to>
      <xdr:col>55</xdr:col>
      <xdr:colOff>0</xdr:colOff>
      <xdr:row>38</xdr:row>
      <xdr:rowOff>72072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7840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22750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37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72072</xdr:rowOff>
    </xdr:from>
    <xdr:to>
      <xdr:col>50</xdr:col>
      <xdr:colOff>114300</xdr:colOff>
      <xdr:row>38</xdr:row>
      <xdr:rowOff>95504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87172"/>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115143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95504</xdr:rowOff>
    </xdr:from>
    <xdr:to>
      <xdr:col>45</xdr:col>
      <xdr:colOff>177800</xdr:colOff>
      <xdr:row>38</xdr:row>
      <xdr:rowOff>101409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10604"/>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101409</xdr:rowOff>
    </xdr:from>
    <xdr:to>
      <xdr:col>41</xdr:col>
      <xdr:colOff>50800</xdr:colOff>
      <xdr:row>38</xdr:row>
      <xdr:rowOff>110172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1650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12509</xdr:rowOff>
    </xdr:from>
    <xdr:to>
      <xdr:col>55</xdr:col>
      <xdr:colOff>50800</xdr:colOff>
      <xdr:row>38</xdr:row>
      <xdr:rowOff>114109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35386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21272</xdr:rowOff>
    </xdr:from>
    <xdr:to>
      <xdr:col>50</xdr:col>
      <xdr:colOff>165100</xdr:colOff>
      <xdr:row>38</xdr:row>
      <xdr:rowOff>122872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139399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1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44704</xdr:rowOff>
    </xdr:from>
    <xdr:to>
      <xdr:col>46</xdr:col>
      <xdr:colOff>38100</xdr:colOff>
      <xdr:row>38</xdr:row>
      <xdr:rowOff>146304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137431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50609</xdr:rowOff>
    </xdr:from>
    <xdr:to>
      <xdr:col>41</xdr:col>
      <xdr:colOff>101600</xdr:colOff>
      <xdr:row>38</xdr:row>
      <xdr:rowOff>152209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143336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58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59372</xdr:rowOff>
    </xdr:from>
    <xdr:to>
      <xdr:col>36</xdr:col>
      <xdr:colOff>165100</xdr:colOff>
      <xdr:row>38</xdr:row>
      <xdr:rowOff>160972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152099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67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21648</xdr:rowOff>
    </xdr:from>
    <xdr:to>
      <xdr:col>55</xdr:col>
      <xdr:colOff>0</xdr:colOff>
      <xdr:row>57</xdr:row>
      <xdr:rowOff>47041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94298"/>
          <a:ext cx="8382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155249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48108</xdr:rowOff>
    </xdr:from>
    <xdr:to>
      <xdr:col>50</xdr:col>
      <xdr:colOff>114300</xdr:colOff>
      <xdr:row>57</xdr:row>
      <xdr:rowOff>21648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49308"/>
          <a:ext cx="889000" cy="14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48108</xdr:rowOff>
    </xdr:from>
    <xdr:to>
      <xdr:col>45</xdr:col>
      <xdr:colOff>177800</xdr:colOff>
      <xdr:row>56</xdr:row>
      <xdr:rowOff>155626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49308"/>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155626</xdr:rowOff>
    </xdr:from>
    <xdr:to>
      <xdr:col>41</xdr:col>
      <xdr:colOff>50800</xdr:colOff>
      <xdr:row>57</xdr:row>
      <xdr:rowOff>121259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56826"/>
          <a:ext cx="889000" cy="1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89920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149572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167691</xdr:rowOff>
    </xdr:from>
    <xdr:to>
      <xdr:col>55</xdr:col>
      <xdr:colOff>50800</xdr:colOff>
      <xdr:row>57</xdr:row>
      <xdr:rowOff>97841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146118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142298</xdr:rowOff>
    </xdr:from>
    <xdr:to>
      <xdr:col>50</xdr:col>
      <xdr:colOff>165100</xdr:colOff>
      <xdr:row>57</xdr:row>
      <xdr:rowOff>72448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63575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168758</xdr:rowOff>
    </xdr:from>
    <xdr:to>
      <xdr:col>46</xdr:col>
      <xdr:colOff>38100</xdr:colOff>
      <xdr:row>56</xdr:row>
      <xdr:rowOff>98908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115435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104826</xdr:rowOff>
    </xdr:from>
    <xdr:to>
      <xdr:col>41</xdr:col>
      <xdr:colOff>101600</xdr:colOff>
      <xdr:row>57</xdr:row>
      <xdr:rowOff>34976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51503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70459</xdr:rowOff>
    </xdr:from>
    <xdr:to>
      <xdr:col>36</xdr:col>
      <xdr:colOff>165100</xdr:colOff>
      <xdr:row>58</xdr:row>
      <xdr:rowOff>609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163186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3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151975</xdr:rowOff>
    </xdr:from>
    <xdr:to>
      <xdr:col>55</xdr:col>
      <xdr:colOff>0</xdr:colOff>
      <xdr:row>77</xdr:row>
      <xdr:rowOff>155240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5362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56865</xdr:rowOff>
    </xdr:from>
    <xdr:to>
      <xdr:col>50</xdr:col>
      <xdr:colOff>114300</xdr:colOff>
      <xdr:row>77</xdr:row>
      <xdr:rowOff>155240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58515"/>
          <a:ext cx="889000" cy="9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56865</xdr:rowOff>
    </xdr:from>
    <xdr:to>
      <xdr:col>45</xdr:col>
      <xdr:colOff>177800</xdr:colOff>
      <xdr:row>78</xdr:row>
      <xdr:rowOff>67608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58515"/>
          <a:ext cx="889000" cy="18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47403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67608</xdr:rowOff>
    </xdr:from>
    <xdr:to>
      <xdr:col>41</xdr:col>
      <xdr:colOff>50800</xdr:colOff>
      <xdr:row>78</xdr:row>
      <xdr:rowOff>79203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0708"/>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101175</xdr:rowOff>
    </xdr:from>
    <xdr:to>
      <xdr:col>55</xdr:col>
      <xdr:colOff>50800</xdr:colOff>
      <xdr:row>78</xdr:row>
      <xdr:rowOff>31325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124052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104440</xdr:rowOff>
    </xdr:from>
    <xdr:to>
      <xdr:col>50</xdr:col>
      <xdr:colOff>165100</xdr:colOff>
      <xdr:row>78</xdr:row>
      <xdr:rowOff>34590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51117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6065</xdr:rowOff>
    </xdr:from>
    <xdr:to>
      <xdr:col>46</xdr:col>
      <xdr:colOff>38100</xdr:colOff>
      <xdr:row>77</xdr:row>
      <xdr:rowOff>107665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124192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16808</xdr:rowOff>
    </xdr:from>
    <xdr:to>
      <xdr:col>41</xdr:col>
      <xdr:colOff>101600</xdr:colOff>
      <xdr:row>78</xdr:row>
      <xdr:rowOff>118408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109535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28403</xdr:rowOff>
    </xdr:from>
    <xdr:to>
      <xdr:col>36</xdr:col>
      <xdr:colOff>165100</xdr:colOff>
      <xdr:row>78</xdr:row>
      <xdr:rowOff>130003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121130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25087</xdr:rowOff>
    </xdr:from>
    <xdr:to>
      <xdr:col>55</xdr:col>
      <xdr:colOff>0</xdr:colOff>
      <xdr:row>97</xdr:row>
      <xdr:rowOff>58396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55737"/>
          <a:ext cx="838200" cy="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1934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25087</xdr:rowOff>
    </xdr:from>
    <xdr:to>
      <xdr:col>50</xdr:col>
      <xdr:colOff>114300</xdr:colOff>
      <xdr:row>97</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55737"/>
          <a:ext cx="889000" cy="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44551</xdr:rowOff>
    </xdr:from>
    <xdr:to>
      <xdr:col>45</xdr:col>
      <xdr:colOff>177800</xdr:colOff>
      <xdr:row>97</xdr:row>
      <xdr:rowOff>67371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75201"/>
          <a:ext cx="889000" cy="2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103021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44551</xdr:rowOff>
    </xdr:from>
    <xdr:to>
      <xdr:col>41</xdr:col>
      <xdr:colOff>50800</xdr:colOff>
      <xdr:row>97</xdr:row>
      <xdr:rowOff>109342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75201"/>
          <a:ext cx="889000" cy="6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116189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146311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7596</xdr:rowOff>
    </xdr:from>
    <xdr:to>
      <xdr:col>55</xdr:col>
      <xdr:colOff>50800</xdr:colOff>
      <xdr:row>97</xdr:row>
      <xdr:rowOff>109196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30473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145737</xdr:rowOff>
    </xdr:from>
    <xdr:to>
      <xdr:col>50</xdr:col>
      <xdr:colOff>165100</xdr:colOff>
      <xdr:row>97</xdr:row>
      <xdr:rowOff>75887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0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92414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8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16571</xdr:rowOff>
    </xdr:from>
    <xdr:to>
      <xdr:col>46</xdr:col>
      <xdr:colOff>38100</xdr:colOff>
      <xdr:row>97</xdr:row>
      <xdr:rowOff>118171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109298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165201</xdr:rowOff>
    </xdr:from>
    <xdr:to>
      <xdr:col>41</xdr:col>
      <xdr:colOff>101600</xdr:colOff>
      <xdr:row>97</xdr:row>
      <xdr:rowOff>95351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58542</xdr:rowOff>
    </xdr:from>
    <xdr:to>
      <xdr:col>36</xdr:col>
      <xdr:colOff>165100</xdr:colOff>
      <xdr:row>97</xdr:row>
      <xdr:rowOff>160142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151269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24257</xdr:rowOff>
    </xdr:from>
    <xdr:to>
      <xdr:col>85</xdr:col>
      <xdr:colOff>127000</xdr:colOff>
      <xdr:row>37</xdr:row>
      <xdr:rowOff>33630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67907"/>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169799</xdr:rowOff>
    </xdr:from>
    <xdr:to>
      <xdr:col>81</xdr:col>
      <xdr:colOff>50800</xdr:colOff>
      <xdr:row>37</xdr:row>
      <xdr:rowOff>24257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4199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116078</xdr:rowOff>
    </xdr:from>
    <xdr:to>
      <xdr:col>76</xdr:col>
      <xdr:colOff>114300</xdr:colOff>
      <xdr:row>36</xdr:row>
      <xdr:rowOff>169799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88278"/>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90132</xdr:rowOff>
    </xdr:from>
    <xdr:to>
      <xdr:col>71</xdr:col>
      <xdr:colOff>177800</xdr:colOff>
      <xdr:row>36</xdr:row>
      <xdr:rowOff>116078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62332"/>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154280</xdr:rowOff>
    </xdr:from>
    <xdr:to>
      <xdr:col>85</xdr:col>
      <xdr:colOff>177800</xdr:colOff>
      <xdr:row>37</xdr:row>
      <xdr:rowOff>84430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132707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0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144907</xdr:rowOff>
    </xdr:from>
    <xdr:to>
      <xdr:col>81</xdr:col>
      <xdr:colOff>101600</xdr:colOff>
      <xdr:row>37</xdr:row>
      <xdr:rowOff>75057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118999</xdr:rowOff>
    </xdr:from>
    <xdr:to>
      <xdr:col>76</xdr:col>
      <xdr:colOff>165100</xdr:colOff>
      <xdr:row>37</xdr:row>
      <xdr:rowOff>49149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40276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65278</xdr:rowOff>
    </xdr:from>
    <xdr:to>
      <xdr:col>72</xdr:col>
      <xdr:colOff>38100</xdr:colOff>
      <xdr:row>36</xdr:row>
      <xdr:rowOff>166878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39332</xdr:rowOff>
    </xdr:from>
    <xdr:to>
      <xdr:col>67</xdr:col>
      <xdr:colOff>101600</xdr:colOff>
      <xdr:row>36</xdr:row>
      <xdr:rowOff>140932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157459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8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115638</xdr:rowOff>
    </xdr:from>
    <xdr:to>
      <xdr:col>85</xdr:col>
      <xdr:colOff>127000</xdr:colOff>
      <xdr:row>57</xdr:row>
      <xdr:rowOff>121983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88288"/>
          <a:ext cx="8382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95233</xdr:rowOff>
    </xdr:from>
    <xdr:to>
      <xdr:col>81</xdr:col>
      <xdr:colOff>50800</xdr:colOff>
      <xdr:row>57</xdr:row>
      <xdr:rowOff>121983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67883"/>
          <a:ext cx="889000" cy="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64857</xdr:rowOff>
    </xdr:from>
    <xdr:to>
      <xdr:col>76</xdr:col>
      <xdr:colOff>114300</xdr:colOff>
      <xdr:row>57</xdr:row>
      <xdr:rowOff>95233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37507"/>
          <a:ext cx="8890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89526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64857</xdr:rowOff>
    </xdr:from>
    <xdr:to>
      <xdr:col>71</xdr:col>
      <xdr:colOff>177800</xdr:colOff>
      <xdr:row>57</xdr:row>
      <xdr:rowOff>136207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37507"/>
          <a:ext cx="889000" cy="7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116410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64838</xdr:rowOff>
    </xdr:from>
    <xdr:to>
      <xdr:col>85</xdr:col>
      <xdr:colOff>177800</xdr:colOff>
      <xdr:row>57</xdr:row>
      <xdr:rowOff>166438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3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151215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5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71183</xdr:rowOff>
    </xdr:from>
    <xdr:to>
      <xdr:col>81</xdr:col>
      <xdr:colOff>101600</xdr:colOff>
      <xdr:row>58</xdr:row>
      <xdr:rowOff>1333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163910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3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44433</xdr:rowOff>
    </xdr:from>
    <xdr:to>
      <xdr:col>76</xdr:col>
      <xdr:colOff>165100</xdr:colOff>
      <xdr:row>57</xdr:row>
      <xdr:rowOff>146033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137160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14057</xdr:rowOff>
    </xdr:from>
    <xdr:to>
      <xdr:col>72</xdr:col>
      <xdr:colOff>38100</xdr:colOff>
      <xdr:row>57</xdr:row>
      <xdr:rowOff>115657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106784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85407</xdr:rowOff>
    </xdr:from>
    <xdr:to>
      <xdr:col>67</xdr:col>
      <xdr:colOff>101600</xdr:colOff>
      <xdr:row>58</xdr:row>
      <xdr:rowOff>15557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167023</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854323"/>
          <a:ext cx="1269" cy="78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113700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6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167023</xdr:rowOff>
    </xdr:from>
    <xdr:to>
      <xdr:col>86</xdr:col>
      <xdr:colOff>25400</xdr:colOff>
      <xdr:row>74</xdr:row>
      <xdr:rowOff>167023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8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138513</xdr:rowOff>
    </xdr:from>
    <xdr:to>
      <xdr:col>85</xdr:col>
      <xdr:colOff>127000</xdr:colOff>
      <xdr:row>78</xdr:row>
      <xdr:rowOff>132941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140013"/>
          <a:ext cx="838200" cy="13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134132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507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155705</xdr:rowOff>
    </xdr:from>
    <xdr:to>
      <xdr:col>85</xdr:col>
      <xdr:colOff>177800</xdr:colOff>
      <xdr:row>79</xdr:row>
      <xdr:rowOff>85855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138513</xdr:rowOff>
    </xdr:from>
    <xdr:to>
      <xdr:col>81</xdr:col>
      <xdr:colOff>50800</xdr:colOff>
      <xdr:row>74</xdr:row>
      <xdr:rowOff>105693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140013"/>
          <a:ext cx="889000" cy="6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134838</xdr:rowOff>
    </xdr:from>
    <xdr:to>
      <xdr:col>81</xdr:col>
      <xdr:colOff>101600</xdr:colOff>
      <xdr:row>79</xdr:row>
      <xdr:rowOff>64988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56115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6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105693</xdr:rowOff>
    </xdr:from>
    <xdr:to>
      <xdr:col>76</xdr:col>
      <xdr:colOff>114300</xdr:colOff>
      <xdr:row>78</xdr:row>
      <xdr:rowOff>81473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792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68554</xdr:rowOff>
    </xdr:from>
    <xdr:to>
      <xdr:col>76</xdr:col>
      <xdr:colOff>165100</xdr:colOff>
      <xdr:row>78</xdr:row>
      <xdr:rowOff>170154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161281</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81473</xdr:rowOff>
    </xdr:from>
    <xdr:to>
      <xdr:col>71</xdr:col>
      <xdr:colOff>177800</xdr:colOff>
      <xdr:row>79</xdr:row>
      <xdr:rowOff>21045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54573"/>
          <a:ext cx="889000" cy="1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132814</xdr:rowOff>
    </xdr:from>
    <xdr:to>
      <xdr:col>72</xdr:col>
      <xdr:colOff>38100</xdr:colOff>
      <xdr:row>79</xdr:row>
      <xdr:rowOff>62964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54091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152712</xdr:rowOff>
    </xdr:from>
    <xdr:to>
      <xdr:col>67</xdr:col>
      <xdr:colOff>101600</xdr:colOff>
      <xdr:row>79</xdr:row>
      <xdr:rowOff>82862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73989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6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82141</xdr:rowOff>
    </xdr:from>
    <xdr:to>
      <xdr:col>85</xdr:col>
      <xdr:colOff>177800</xdr:colOff>
      <xdr:row>79</xdr:row>
      <xdr:rowOff>12291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105018</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87713</xdr:rowOff>
    </xdr:from>
    <xdr:to>
      <xdr:col>81</xdr:col>
      <xdr:colOff>101600</xdr:colOff>
      <xdr:row>71</xdr:row>
      <xdr:rowOff>17863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0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34390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186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54893</xdr:rowOff>
    </xdr:from>
    <xdr:to>
      <xdr:col>76</xdr:col>
      <xdr:colOff>165100</xdr:colOff>
      <xdr:row>74</xdr:row>
      <xdr:rowOff>156493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7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1570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5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30673</xdr:rowOff>
    </xdr:from>
    <xdr:to>
      <xdr:col>72</xdr:col>
      <xdr:colOff>38100</xdr:colOff>
      <xdr:row>78</xdr:row>
      <xdr:rowOff>132273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148800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141695</xdr:rowOff>
    </xdr:from>
    <xdr:to>
      <xdr:col>67</xdr:col>
      <xdr:colOff>101600</xdr:colOff>
      <xdr:row>79</xdr:row>
      <xdr:rowOff>71845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88372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169157</xdr:rowOff>
    </xdr:from>
    <xdr:to>
      <xdr:col>85</xdr:col>
      <xdr:colOff>127000</xdr:colOff>
      <xdr:row>96</xdr:row>
      <xdr:rowOff>164531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56907"/>
          <a:ext cx="838200" cy="16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164531</xdr:rowOff>
    </xdr:from>
    <xdr:to>
      <xdr:col>81</xdr:col>
      <xdr:colOff>50800</xdr:colOff>
      <xdr:row>97</xdr:row>
      <xdr:rowOff>17214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23731"/>
          <a:ext cx="8890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17214</xdr:rowOff>
    </xdr:from>
    <xdr:to>
      <xdr:col>76</xdr:col>
      <xdr:colOff>114300</xdr:colOff>
      <xdr:row>97</xdr:row>
      <xdr:rowOff>54008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47864"/>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152813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54008</xdr:rowOff>
    </xdr:from>
    <xdr:to>
      <xdr:col>71</xdr:col>
      <xdr:colOff>177800</xdr:colOff>
      <xdr:row>97</xdr:row>
      <xdr:rowOff>89745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84658"/>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146226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142983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118357</xdr:rowOff>
    </xdr:from>
    <xdr:to>
      <xdr:col>85</xdr:col>
      <xdr:colOff>177800</xdr:colOff>
      <xdr:row>96</xdr:row>
      <xdr:rowOff>48507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141234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113731</xdr:rowOff>
    </xdr:from>
    <xdr:to>
      <xdr:col>81</xdr:col>
      <xdr:colOff>101600</xdr:colOff>
      <xdr:row>97</xdr:row>
      <xdr:rowOff>43881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60408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34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137864</xdr:rowOff>
    </xdr:from>
    <xdr:to>
      <xdr:col>76</xdr:col>
      <xdr:colOff>165100</xdr:colOff>
      <xdr:row>97</xdr:row>
      <xdr:rowOff>68014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84541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3208</xdr:rowOff>
    </xdr:from>
    <xdr:to>
      <xdr:col>72</xdr:col>
      <xdr:colOff>38100</xdr:colOff>
      <xdr:row>97</xdr:row>
      <xdr:rowOff>104808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121335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4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38945</xdr:rowOff>
    </xdr:from>
    <xdr:to>
      <xdr:col>67</xdr:col>
      <xdr:colOff>101600</xdr:colOff>
      <xdr:row>97</xdr:row>
      <xdr:rowOff>140545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157072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4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費については、昨年度まで実施していた市庁舎建替事業が終了したことにより、昨年度と比較して大きく減少し、市庁舎建替事業実施前の水準に戻った。しかし、異常気象による災害は毎年のように発生しており、引き続き全国平均よりも高い水準となる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民生費については、子育て世帯や非課税世帯等への臨時給付金事業が減少したことにより今年度は減額となったものの、高齢化が進む本市においては他市平均と比較して高い水準となっている。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公債費については、市庁舎建替事業の元利償還が始まったことにより大きく上昇しており、今後も大型事業が控えていることから、高い水準で推移していくものと見込んでいる。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人口減少に伴い、住民一人当たりのコストの増加が今後も予想されることから、行政サービスの水準を落とすことなく事業の選択と集中を一層徹底し、効率的な財政運営に努めていく。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財政調整基金は、財政健全化の取組みにより約</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7,000</a:t>
          </a:r>
          <a:r>
            <a:rPr kumimoji="1" lang="ja-JP" altLang="ja-JP" sz="1050">
              <a:solidFill>
                <a:schemeClr val="dk1"/>
              </a:solidFill>
              <a:effectLst/>
              <a:latin typeface="+mn-lt"/>
              <a:ea typeface="+mn-ea"/>
              <a:cs typeface="+mn-cs"/>
            </a:rPr>
            <a:t>万円を積み立てたことから、標準財政規模比で</a:t>
          </a:r>
          <a:r>
            <a:rPr kumimoji="1" lang="en-US" altLang="ja-JP" sz="1050">
              <a:solidFill>
                <a:schemeClr val="dk1"/>
              </a:solidFill>
              <a:effectLst/>
              <a:latin typeface="+mn-lt"/>
              <a:ea typeface="+mn-ea"/>
              <a:cs typeface="+mn-cs"/>
            </a:rPr>
            <a:t>8.92</a:t>
          </a:r>
          <a:r>
            <a:rPr kumimoji="1" lang="ja-JP" altLang="ja-JP" sz="1050">
              <a:solidFill>
                <a:schemeClr val="dk1"/>
              </a:solidFill>
              <a:effectLst/>
              <a:latin typeface="+mn-lt"/>
              <a:ea typeface="+mn-ea"/>
              <a:cs typeface="+mn-cs"/>
            </a:rPr>
            <a:t>ポイント増加した。</a:t>
          </a:r>
          <a:endParaRPr lang="ja-JP" altLang="ja-JP" sz="1050">
            <a:effectLst/>
          </a:endParaRPr>
        </a:p>
        <a:p>
          <a:r>
            <a:rPr kumimoji="1" lang="ja-JP" altLang="ja-JP" sz="1050">
              <a:solidFill>
                <a:schemeClr val="dk1"/>
              </a:solidFill>
              <a:effectLst/>
              <a:latin typeface="+mn-lt"/>
              <a:ea typeface="+mn-ea"/>
              <a:cs typeface="+mn-cs"/>
            </a:rPr>
            <a:t>　実質単年度収支については、約</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1,300</a:t>
          </a:r>
          <a:r>
            <a:rPr kumimoji="1" lang="ja-JP" altLang="ja-JP" sz="1050">
              <a:solidFill>
                <a:schemeClr val="dk1"/>
              </a:solidFill>
              <a:effectLst/>
              <a:latin typeface="+mn-lt"/>
              <a:ea typeface="+mn-ea"/>
              <a:cs typeface="+mn-cs"/>
            </a:rPr>
            <a:t>万円の減少となり前年度比で大きく減少したものの</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年続けて黒字となったが、新型コロナウイルス感染症に起因する一時的な外的要因による影響も大きく、引き続き事務事業の精査を行っていく必要がある。</a:t>
          </a:r>
          <a:endParaRPr lang="ja-JP" altLang="ja-JP" sz="1050">
            <a:effectLst/>
          </a:endParaRPr>
        </a:p>
        <a:p>
          <a:r>
            <a:rPr kumimoji="1" lang="ja-JP" altLang="ja-JP" sz="1050">
              <a:solidFill>
                <a:schemeClr val="dk1"/>
              </a:solidFill>
              <a:effectLst/>
              <a:latin typeface="+mn-lt"/>
              <a:ea typeface="+mn-ea"/>
              <a:cs typeface="+mn-cs"/>
            </a:rPr>
            <a:t>今後は、少子高齢化、人口減少社会を見据え事業効果の高い事業に優先的に予算を配分するなど、実質単年度収支の黒字と赤字を交互に繰り返しながら持続可能な財政運営を行っていく予定である。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分子側の連結実質黒字額について、病院事業会計の実質収支額が</a:t>
          </a:r>
          <a:r>
            <a:rPr kumimoji="1" lang="en-US" altLang="ja-JP" sz="1100">
              <a:solidFill>
                <a:schemeClr val="dk1"/>
              </a:solidFill>
              <a:effectLst/>
              <a:latin typeface="+mn-lt"/>
              <a:ea typeface="+mn-ea"/>
              <a:cs typeface="+mn-cs"/>
            </a:rPr>
            <a:t>840</a:t>
          </a:r>
          <a:r>
            <a:rPr kumimoji="1" lang="ja-JP" altLang="ja-JP" sz="1100">
              <a:solidFill>
                <a:schemeClr val="dk1"/>
              </a:solidFill>
              <a:effectLst/>
              <a:latin typeface="+mn-lt"/>
              <a:ea typeface="+mn-ea"/>
              <a:cs typeface="+mn-cs"/>
            </a:rPr>
            <a:t>百万円増加（標準財政規模比</a:t>
          </a:r>
          <a:r>
            <a:rPr kumimoji="1" lang="en-US" altLang="ja-JP" sz="1100">
              <a:solidFill>
                <a:schemeClr val="dk1"/>
              </a:solidFill>
              <a:effectLst/>
              <a:latin typeface="+mn-lt"/>
              <a:ea typeface="+mn-ea"/>
              <a:cs typeface="+mn-cs"/>
            </a:rPr>
            <a:t>10.43</a:t>
          </a:r>
          <a:r>
            <a:rPr kumimoji="1" lang="ja-JP" altLang="ja-JP" sz="1100">
              <a:solidFill>
                <a:schemeClr val="dk1"/>
              </a:solidFill>
              <a:effectLst/>
              <a:latin typeface="+mn-lt"/>
              <a:ea typeface="+mn-ea"/>
              <a:cs typeface="+mn-cs"/>
            </a:rPr>
            <a:t>ポイント増加）し、一方で介護保険特別会計の実質収支額が</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百万円減少（標準財政規模比</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ポイント減少）したことなどにより、</a:t>
          </a:r>
          <a:r>
            <a:rPr kumimoji="1" lang="en-US" altLang="ja-JP" sz="1100">
              <a:solidFill>
                <a:schemeClr val="dk1"/>
              </a:solidFill>
              <a:effectLst/>
              <a:latin typeface="+mn-lt"/>
              <a:ea typeface="+mn-ea"/>
              <a:cs typeface="+mn-cs"/>
            </a:rPr>
            <a:t>741</a:t>
          </a:r>
          <a:r>
            <a:rPr kumimoji="1" lang="ja-JP" altLang="ja-JP" sz="1100">
              <a:solidFill>
                <a:schemeClr val="dk1"/>
              </a:solidFill>
              <a:effectLst/>
              <a:latin typeface="+mn-lt"/>
              <a:ea typeface="+mn-ea"/>
              <a:cs typeface="+mn-cs"/>
            </a:rPr>
            <a:t>百万円増加（標準財政規模比</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介護保険特別会計における実質収支が大きく減少した理由としては、令和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年度において介護給付費準備基金を約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5,400</a:t>
          </a:r>
          <a:r>
            <a:rPr kumimoji="1" lang="ja-JP" altLang="ja-JP" sz="1100">
              <a:solidFill>
                <a:schemeClr val="dk1"/>
              </a:solidFill>
              <a:effectLst/>
              <a:latin typeface="+mn-lt"/>
              <a:ea typeface="+mn-ea"/>
              <a:cs typeface="+mn-cs"/>
            </a:rPr>
            <a:t>万円を積み立てたことによるものであり、介護保険特別会計における収支状況が悪化したものではない。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16811436</v>
      </c>
      <c r="BO4" s="485"/>
      <c r="BP4" s="485"/>
      <c r="BQ4" s="485"/>
      <c r="BR4" s="485"/>
      <c r="BS4" s="485"/>
      <c r="BT4" s="485"/>
      <c r="BU4" s="486"/>
      <c r="BV4" s="484">
        <v>21126476</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12.5</v>
      </c>
      <c r="CU4" s="625"/>
      <c r="CV4" s="625"/>
      <c r="CW4" s="625"/>
      <c r="CX4" s="625"/>
      <c r="CY4" s="625"/>
      <c r="CZ4" s="625"/>
      <c r="DA4" s="626"/>
      <c r="DB4" s="624">
        <v>12.4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15680100</v>
      </c>
      <c r="BO5" s="456"/>
      <c r="BP5" s="456"/>
      <c r="BQ5" s="456"/>
      <c r="BR5" s="456"/>
      <c r="BS5" s="456"/>
      <c r="BT5" s="456"/>
      <c r="BU5" s="457"/>
      <c r="BV5" s="455">
        <v>19967017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89.6</v>
      </c>
      <c r="CU5" s="453"/>
      <c r="CV5" s="453"/>
      <c r="CW5" s="453"/>
      <c r="CX5" s="453"/>
      <c r="CY5" s="453"/>
      <c r="CZ5" s="453"/>
      <c r="DA5" s="454"/>
      <c r="DB5" s="452">
        <v>85.3</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1131336</v>
      </c>
      <c r="BO6" s="456"/>
      <c r="BP6" s="456"/>
      <c r="BQ6" s="456"/>
      <c r="BR6" s="456"/>
      <c r="BS6" s="456"/>
      <c r="BT6" s="456"/>
      <c r="BU6" s="457"/>
      <c r="BV6" s="455">
        <v>1159459</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90.7</v>
      </c>
      <c r="CU6" s="599"/>
      <c r="CV6" s="599"/>
      <c r="CW6" s="599"/>
      <c r="CX6" s="599"/>
      <c r="CY6" s="599"/>
      <c r="CZ6" s="599"/>
      <c r="DA6" s="600"/>
      <c r="DB6" s="598">
        <v>88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36642</v>
      </c>
      <c r="BO7" s="456"/>
      <c r="BP7" s="456"/>
      <c r="BQ7" s="456"/>
      <c r="BR7" s="456"/>
      <c r="BS7" s="456"/>
      <c r="BT7" s="456"/>
      <c r="BU7" s="457"/>
      <c r="BV7" s="455">
        <v>62633</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8730740</v>
      </c>
      <c r="CU7" s="456"/>
      <c r="CV7" s="456"/>
      <c r="CW7" s="456"/>
      <c r="CX7" s="456"/>
      <c r="CY7" s="456"/>
      <c r="CZ7" s="456"/>
      <c r="DA7" s="457"/>
      <c r="DB7" s="455">
        <v>8826510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1094694</v>
      </c>
      <c r="BO8" s="456"/>
      <c r="BP8" s="456"/>
      <c r="BQ8" s="456"/>
      <c r="BR8" s="456"/>
      <c r="BS8" s="456"/>
      <c r="BT8" s="456"/>
      <c r="BU8" s="457"/>
      <c r="BV8" s="455">
        <v>1096826</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0.38</v>
      </c>
      <c r="DC8" s="559"/>
      <c r="DD8" s="559"/>
      <c r="DE8" s="559"/>
      <c r="DF8" s="559"/>
      <c r="DG8" s="559"/>
      <c r="DH8" s="559"/>
      <c r="DI8" s="560"/>
    </row>
    <row r="9" spans="1:119" ht="18.75" customHeight="1" thickBot="1" x14ac:dyDescent="0.2">
      <c r="A9" s="181"/>
      <c r="B9" s="587" t="s">
        <v>115</v>
      </c>
      <c r="C9" s="588"/>
      <c r="D9" s="588"/>
      <c r="E9" s="588"/>
      <c r="F9" s="588"/>
      <c r="G9" s="588"/>
      <c r="H9" s="588"/>
      <c r="I9" s="588"/>
      <c r="J9" s="588"/>
      <c r="K9" s="506"/>
      <c r="L9" s="589" t="s">
        <v>116</v>
      </c>
      <c r="M9" s="590"/>
      <c r="N9" s="590"/>
      <c r="O9" s="590"/>
      <c r="P9" s="590"/>
      <c r="Q9" s="591"/>
      <c r="R9" s="592">
        <v>23557</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104</v>
      </c>
      <c r="AV9" s="514"/>
      <c r="AW9" s="514"/>
      <c r="AX9" s="514"/>
      <c r="AY9" s="469" t="s">
        <v>119</v>
      </c>
      <c r="AZ9" s="470"/>
      <c r="BA9" s="470"/>
      <c r="BB9" s="470"/>
      <c r="BC9" s="470"/>
      <c r="BD9" s="470"/>
      <c r="BE9" s="470"/>
      <c r="BF9" s="470"/>
      <c r="BG9" s="470"/>
      <c r="BH9" s="470"/>
      <c r="BI9" s="470"/>
      <c r="BJ9" s="470"/>
      <c r="BK9" s="470"/>
      <c r="BL9" s="470"/>
      <c r="BM9" s="471"/>
      <c r="BN9" s="455">
        <v>-2132</v>
      </c>
      <c r="BO9" s="456"/>
      <c r="BP9" s="456"/>
      <c r="BQ9" s="456"/>
      <c r="BR9" s="456"/>
      <c r="BS9" s="456"/>
      <c r="BT9" s="456"/>
      <c r="BU9" s="457"/>
      <c r="BV9" s="455">
        <v>781844</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17.3</v>
      </c>
      <c r="CU9" s="453"/>
      <c r="CV9" s="453"/>
      <c r="CW9" s="453"/>
      <c r="CX9" s="453"/>
      <c r="CY9" s="453"/>
      <c r="CZ9" s="453"/>
      <c r="DA9" s="454"/>
      <c r="DB9" s="452">
        <v>14.4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25411</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809</v>
      </c>
      <c r="BO10" s="456"/>
      <c r="BP10" s="456"/>
      <c r="BQ10" s="456"/>
      <c r="BR10" s="456"/>
      <c r="BS10" s="456"/>
      <c r="BT10" s="456"/>
      <c r="BU10" s="457"/>
      <c r="BV10" s="455">
        <v>557</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69913</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22709</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112</v>
      </c>
      <c r="AV12" s="514"/>
      <c r="AW12" s="514"/>
      <c r="AX12" s="514"/>
      <c r="AY12" s="469" t="s">
        <v>138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22606</v>
      </c>
      <c r="S13" s="543"/>
      <c r="T13" s="543"/>
      <c r="U13" s="543"/>
      <c r="V13" s="544"/>
      <c r="W13" s="545" t="s">
        <v>141</v>
      </c>
      <c r="X13" s="441"/>
      <c r="Y13" s="441"/>
      <c r="Z13" s="441"/>
      <c r="AA13" s="441"/>
      <c r="AB13" s="442"/>
      <c r="AC13" s="408">
        <v>605</v>
      </c>
      <c r="AD13" s="409"/>
      <c r="AE13" s="409"/>
      <c r="AF13" s="409"/>
      <c r="AG13" s="410"/>
      <c r="AH13" s="408">
        <v>725</v>
      </c>
      <c r="AI13" s="409"/>
      <c r="AJ13" s="409"/>
      <c r="AK13" s="409"/>
      <c r="AL13" s="468"/>
      <c r="AM13" s="512" t="s">
        <v>142</v>
      </c>
      <c r="AN13" s="412"/>
      <c r="AO13" s="412"/>
      <c r="AP13" s="412"/>
      <c r="AQ13" s="412"/>
      <c r="AR13" s="412"/>
      <c r="AS13" s="412"/>
      <c r="AT13" s="413"/>
      <c r="AU13" s="513" t="s">
        <v>123</v>
      </c>
      <c r="AV13" s="514"/>
      <c r="AW13" s="514"/>
      <c r="AX13" s="514"/>
      <c r="AY13" s="469" t="s">
        <v>143</v>
      </c>
      <c r="AZ13" s="470"/>
      <c r="BA13" s="470"/>
      <c r="BB13" s="470"/>
      <c r="BC13" s="470"/>
      <c r="BD13" s="470"/>
      <c r="BE13" s="470"/>
      <c r="BF13" s="470"/>
      <c r="BG13" s="470"/>
      <c r="BH13" s="470"/>
      <c r="BI13" s="470"/>
      <c r="BJ13" s="470"/>
      <c r="BK13" s="470"/>
      <c r="BL13" s="470"/>
      <c r="BM13" s="471"/>
      <c r="BN13" s="455">
        <v>68590</v>
      </c>
      <c r="BO13" s="456"/>
      <c r="BP13" s="456"/>
      <c r="BQ13" s="456"/>
      <c r="BR13" s="456"/>
      <c r="BS13" s="456"/>
      <c r="BT13" s="456"/>
      <c r="BU13" s="457"/>
      <c r="BV13" s="455">
        <v>782401</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9.5</v>
      </c>
      <c r="CU13" s="453"/>
      <c r="CV13" s="453"/>
      <c r="CW13" s="453"/>
      <c r="CX13" s="453"/>
      <c r="CY13" s="453"/>
      <c r="CZ13" s="453"/>
      <c r="DA13" s="454"/>
      <c r="DB13" s="452">
        <v>9.8000000000000007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23246</v>
      </c>
      <c r="S14" s="543"/>
      <c r="T14" s="543"/>
      <c r="U14" s="543"/>
      <c r="V14" s="544"/>
      <c r="W14" s="546"/>
      <c r="X14" s="444"/>
      <c r="Y14" s="444"/>
      <c r="Z14" s="444"/>
      <c r="AA14" s="444"/>
      <c r="AB14" s="445"/>
      <c r="AC14" s="535">
        <v>5.9</v>
      </c>
      <c r="AD14" s="536"/>
      <c r="AE14" s="536"/>
      <c r="AF14" s="536"/>
      <c r="AG14" s="537"/>
      <c r="AH14" s="535">
        <v>6.5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15.2</v>
      </c>
      <c r="CU14" s="553"/>
      <c r="CV14" s="553"/>
      <c r="CW14" s="553"/>
      <c r="CX14" s="553"/>
      <c r="CY14" s="553"/>
      <c r="CZ14" s="553"/>
      <c r="DA14" s="554"/>
      <c r="DB14" s="552">
        <v>33.1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23177</v>
      </c>
      <c r="S15" s="543"/>
      <c r="T15" s="543"/>
      <c r="U15" s="543"/>
      <c r="V15" s="544"/>
      <c r="W15" s="545" t="s">
        <v>148</v>
      </c>
      <c r="X15" s="441"/>
      <c r="Y15" s="441"/>
      <c r="Z15" s="441"/>
      <c r="AA15" s="441"/>
      <c r="AB15" s="442"/>
      <c r="AC15" s="408">
        <v>2322</v>
      </c>
      <c r="AD15" s="409"/>
      <c r="AE15" s="409"/>
      <c r="AF15" s="409"/>
      <c r="AG15" s="410"/>
      <c r="AH15" s="408">
        <v>2647</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2919919</v>
      </c>
      <c r="BO15" s="485"/>
      <c r="BP15" s="485"/>
      <c r="BQ15" s="485"/>
      <c r="BR15" s="485"/>
      <c r="BS15" s="485"/>
      <c r="BT15" s="485"/>
      <c r="BU15" s="486"/>
      <c r="BV15" s="484">
        <v>2724354</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22.6</v>
      </c>
      <c r="AD16" s="536"/>
      <c r="AE16" s="536"/>
      <c r="AF16" s="536"/>
      <c r="AG16" s="537"/>
      <c r="AH16" s="535">
        <v>23.7</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7850481</v>
      </c>
      <c r="BO16" s="456"/>
      <c r="BP16" s="456"/>
      <c r="BQ16" s="456"/>
      <c r="BR16" s="456"/>
      <c r="BS16" s="456"/>
      <c r="BT16" s="456"/>
      <c r="BU16" s="457"/>
      <c r="BV16" s="455">
        <v>7741508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7345</v>
      </c>
      <c r="AD17" s="409"/>
      <c r="AE17" s="409"/>
      <c r="AF17" s="409"/>
      <c r="AG17" s="410"/>
      <c r="AH17" s="408">
        <v>7794</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3688926</v>
      </c>
      <c r="BO17" s="456"/>
      <c r="BP17" s="456"/>
      <c r="BQ17" s="456"/>
      <c r="BR17" s="456"/>
      <c r="BS17" s="456"/>
      <c r="BT17" s="456"/>
      <c r="BU17" s="457"/>
      <c r="BV17" s="455">
        <v>3422566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163.29</v>
      </c>
      <c r="M18" s="508"/>
      <c r="N18" s="508"/>
      <c r="O18" s="508"/>
      <c r="P18" s="508"/>
      <c r="Q18" s="508"/>
      <c r="R18" s="509"/>
      <c r="S18" s="509"/>
      <c r="T18" s="509"/>
      <c r="U18" s="509"/>
      <c r="V18" s="510"/>
      <c r="W18" s="526"/>
      <c r="X18" s="527"/>
      <c r="Y18" s="527"/>
      <c r="Z18" s="527"/>
      <c r="AA18" s="527"/>
      <c r="AB18" s="551"/>
      <c r="AC18" s="425">
        <v>71.5</v>
      </c>
      <c r="AD18" s="426"/>
      <c r="AE18" s="426"/>
      <c r="AF18" s="426"/>
      <c r="AG18" s="511"/>
      <c r="AH18" s="425">
        <v>69.8</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8139790</v>
      </c>
      <c r="BO18" s="456"/>
      <c r="BP18" s="456"/>
      <c r="BQ18" s="456"/>
      <c r="BR18" s="456"/>
      <c r="BS18" s="456"/>
      <c r="BT18" s="456"/>
      <c r="BU18" s="457"/>
      <c r="BV18" s="455">
        <v>7754473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144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10805884</v>
      </c>
      <c r="BO19" s="456"/>
      <c r="BP19" s="456"/>
      <c r="BQ19" s="456"/>
      <c r="BR19" s="456"/>
      <c r="BS19" s="456"/>
      <c r="BT19" s="456"/>
      <c r="BU19" s="457"/>
      <c r="BV19" s="455">
        <v>10839610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10123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18589497</v>
      </c>
      <c r="BO22" s="485"/>
      <c r="BP22" s="485"/>
      <c r="BQ22" s="485"/>
      <c r="BR22" s="485"/>
      <c r="BS22" s="485"/>
      <c r="BT22" s="485"/>
      <c r="BU22" s="486"/>
      <c r="BV22" s="484">
        <v>19601640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17325825</v>
      </c>
      <c r="BO23" s="456"/>
      <c r="BP23" s="456"/>
      <c r="BQ23" s="456"/>
      <c r="BR23" s="456"/>
      <c r="BS23" s="456"/>
      <c r="BT23" s="456"/>
      <c r="BU23" s="457"/>
      <c r="BV23" s="455">
        <v>18178325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8140</v>
      </c>
      <c r="R24" s="409"/>
      <c r="S24" s="409"/>
      <c r="T24" s="409"/>
      <c r="U24" s="409"/>
      <c r="V24" s="410"/>
      <c r="W24" s="498"/>
      <c r="X24" s="435"/>
      <c r="Y24" s="436"/>
      <c r="Z24" s="411" t="s">
        <v>173</v>
      </c>
      <c r="AA24" s="412"/>
      <c r="AB24" s="412"/>
      <c r="AC24" s="412"/>
      <c r="AD24" s="412"/>
      <c r="AE24" s="412"/>
      <c r="AF24" s="412"/>
      <c r="AG24" s="413"/>
      <c r="AH24" s="408">
        <v>245</v>
      </c>
      <c r="AI24" s="409"/>
      <c r="AJ24" s="409"/>
      <c r="AK24" s="409"/>
      <c r="AL24" s="410"/>
      <c r="AM24" s="408">
        <v>757050</v>
      </c>
      <c r="AN24" s="409"/>
      <c r="AO24" s="409"/>
      <c r="AP24" s="409"/>
      <c r="AQ24" s="409"/>
      <c r="AR24" s="410"/>
      <c r="AS24" s="408">
        <v>3090</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14202792</v>
      </c>
      <c r="BO24" s="456"/>
      <c r="BP24" s="456"/>
      <c r="BQ24" s="456"/>
      <c r="BR24" s="456"/>
      <c r="BS24" s="456"/>
      <c r="BT24" s="456"/>
      <c r="BU24" s="457"/>
      <c r="BV24" s="455">
        <v>14894912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6450</v>
      </c>
      <c r="R25" s="409"/>
      <c r="S25" s="409"/>
      <c r="T25" s="409"/>
      <c r="U25" s="409"/>
      <c r="V25" s="410"/>
      <c r="W25" s="498"/>
      <c r="X25" s="435"/>
      <c r="Y25" s="436"/>
      <c r="Z25" s="411" t="s">
        <v>176</v>
      </c>
      <c r="AA25" s="412"/>
      <c r="AB25" s="412"/>
      <c r="AC25" s="412"/>
      <c r="AD25" s="412"/>
      <c r="AE25" s="412"/>
      <c r="AF25" s="412"/>
      <c r="AG25" s="413"/>
      <c r="AH25" s="408" t="s">
        <v>177</v>
      </c>
      <c r="AI25" s="409"/>
      <c r="AJ25" s="409"/>
      <c r="AK25" s="409"/>
      <c r="AL25" s="410"/>
      <c r="AM25" s="408" t="s">
        <v>177</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1003510</v>
      </c>
      <c r="BO25" s="485"/>
      <c r="BP25" s="485"/>
      <c r="BQ25" s="485"/>
      <c r="BR25" s="485"/>
      <c r="BS25" s="485"/>
      <c r="BT25" s="485"/>
      <c r="BU25" s="486"/>
      <c r="BV25" s="484">
        <v>1017579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5680</v>
      </c>
      <c r="R26" s="409"/>
      <c r="S26" s="409"/>
      <c r="T26" s="409"/>
      <c r="U26" s="409"/>
      <c r="V26" s="410"/>
      <c r="W26" s="498"/>
      <c r="X26" s="435"/>
      <c r="Y26" s="436"/>
      <c r="Z26" s="411" t="s">
        <v>180</v>
      </c>
      <c r="AA26" s="466"/>
      <c r="AB26" s="466"/>
      <c r="AC26" s="466"/>
      <c r="AD26" s="466"/>
      <c r="AE26" s="466"/>
      <c r="AF26" s="466"/>
      <c r="AG26" s="467"/>
      <c r="AH26" s="408">
        <v>4</v>
      </c>
      <c r="AI26" s="409"/>
      <c r="AJ26" s="409"/>
      <c r="AK26" s="409"/>
      <c r="AL26" s="410"/>
      <c r="AM26" s="408">
        <v>12552</v>
      </c>
      <c r="AN26" s="409"/>
      <c r="AO26" s="409"/>
      <c r="AP26" s="409"/>
      <c r="AQ26" s="409"/>
      <c r="AR26" s="410"/>
      <c r="AS26" s="408">
        <v>3138</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177</v>
      </c>
      <c r="BO26" s="456"/>
      <c r="BP26" s="456"/>
      <c r="BQ26" s="456"/>
      <c r="BR26" s="456"/>
      <c r="BS26" s="456"/>
      <c r="BT26" s="456"/>
      <c r="BU26" s="457"/>
      <c r="BV26" s="455" t="s">
        <v>177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3573</v>
      </c>
      <c r="R27" s="409"/>
      <c r="S27" s="409"/>
      <c r="T27" s="409"/>
      <c r="U27" s="409"/>
      <c r="V27" s="410"/>
      <c r="W27" s="498"/>
      <c r="X27" s="435"/>
      <c r="Y27" s="436"/>
      <c r="Z27" s="411" t="s">
        <v>183</v>
      </c>
      <c r="AA27" s="412"/>
      <c r="AB27" s="412"/>
      <c r="AC27" s="412"/>
      <c r="AD27" s="412"/>
      <c r="AE27" s="412"/>
      <c r="AF27" s="412"/>
      <c r="AG27" s="413"/>
      <c r="AH27" s="408">
        <v>1</v>
      </c>
      <c r="AI27" s="409"/>
      <c r="AJ27" s="409"/>
      <c r="AK27" s="409"/>
      <c r="AL27" s="410"/>
      <c r="AM27" s="408" t="s">
        <v>184</v>
      </c>
      <c r="AN27" s="409"/>
      <c r="AO27" s="409"/>
      <c r="AP27" s="409"/>
      <c r="AQ27" s="409"/>
      <c r="AR27" s="410"/>
      <c r="AS27" s="408" t="s">
        <v>184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336589</v>
      </c>
      <c r="BO27" s="490"/>
      <c r="BP27" s="490"/>
      <c r="BQ27" s="490"/>
      <c r="BR27" s="490"/>
      <c r="BS27" s="490"/>
      <c r="BT27" s="490"/>
      <c r="BU27" s="491"/>
      <c r="BV27" s="489">
        <v>336587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3285</v>
      </c>
      <c r="R28" s="409"/>
      <c r="S28" s="409"/>
      <c r="T28" s="409"/>
      <c r="U28" s="409"/>
      <c r="V28" s="410"/>
      <c r="W28" s="498"/>
      <c r="X28" s="435"/>
      <c r="Y28" s="436"/>
      <c r="Z28" s="411" t="s">
        <v>187</v>
      </c>
      <c r="AA28" s="412"/>
      <c r="AB28" s="412"/>
      <c r="AC28" s="412"/>
      <c r="AD28" s="412"/>
      <c r="AE28" s="412"/>
      <c r="AF28" s="412"/>
      <c r="AG28" s="413"/>
      <c r="AH28" s="408" t="s">
        <v>177</v>
      </c>
      <c r="AI28" s="409"/>
      <c r="AJ28" s="409"/>
      <c r="AK28" s="409"/>
      <c r="AL28" s="410"/>
      <c r="AM28" s="408" t="s">
        <v>177</v>
      </c>
      <c r="AN28" s="409"/>
      <c r="AO28" s="409"/>
      <c r="AP28" s="409"/>
      <c r="AQ28" s="409"/>
      <c r="AR28" s="410"/>
      <c r="AS28" s="408" t="s">
        <v>177</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1501431</v>
      </c>
      <c r="BO28" s="485"/>
      <c r="BP28" s="485"/>
      <c r="BQ28" s="485"/>
      <c r="BR28" s="485"/>
      <c r="BS28" s="485"/>
      <c r="BT28" s="485"/>
      <c r="BU28" s="486"/>
      <c r="BV28" s="484">
        <v>730622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14</v>
      </c>
      <c r="M29" s="409"/>
      <c r="N29" s="409"/>
      <c r="O29" s="409"/>
      <c r="P29" s="410"/>
      <c r="Q29" s="408">
        <v>3069</v>
      </c>
      <c r="R29" s="409"/>
      <c r="S29" s="409"/>
      <c r="T29" s="409"/>
      <c r="U29" s="409"/>
      <c r="V29" s="410"/>
      <c r="W29" s="499"/>
      <c r="X29" s="500"/>
      <c r="Y29" s="501"/>
      <c r="Z29" s="411" t="s">
        <v>190</v>
      </c>
      <c r="AA29" s="412"/>
      <c r="AB29" s="412"/>
      <c r="AC29" s="412"/>
      <c r="AD29" s="412"/>
      <c r="AE29" s="412"/>
      <c r="AF29" s="412"/>
      <c r="AG29" s="413"/>
      <c r="AH29" s="408">
        <v>246</v>
      </c>
      <c r="AI29" s="409"/>
      <c r="AJ29" s="409"/>
      <c r="AK29" s="409"/>
      <c r="AL29" s="410"/>
      <c r="AM29" s="408">
        <v>761423</v>
      </c>
      <c r="AN29" s="409"/>
      <c r="AO29" s="409"/>
      <c r="AP29" s="409"/>
      <c r="AQ29" s="409"/>
      <c r="AR29" s="410"/>
      <c r="AS29" s="408">
        <v>3095</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802866</v>
      </c>
      <c r="BO29" s="456"/>
      <c r="BP29" s="456"/>
      <c r="BQ29" s="456"/>
      <c r="BR29" s="456"/>
      <c r="BS29" s="456"/>
      <c r="BT29" s="456"/>
      <c r="BU29" s="457"/>
      <c r="BV29" s="455">
        <v>802778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95.8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1590680</v>
      </c>
      <c r="BO30" s="490"/>
      <c r="BP30" s="490"/>
      <c r="BQ30" s="490"/>
      <c r="BR30" s="490"/>
      <c r="BS30" s="490"/>
      <c r="BT30" s="490"/>
      <c r="BU30" s="491"/>
      <c r="BV30" s="489">
        <v>1587295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199</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199</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水俣芦北広域行政事務組合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水俣市振興公社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熊本県後期高齢者医療広域連合
（一般会計）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株式会社みなまた</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熊本県後期高齢者医療連合
（後期高齢者医療特別会計）</v>
      </c>
      <c r="BZ36" s="404"/>
      <c r="CA36" s="404"/>
      <c r="CB36" s="404"/>
      <c r="CC36" s="404"/>
      <c r="CD36" s="404"/>
      <c r="CE36" s="404"/>
      <c r="CF36" s="404"/>
      <c r="CG36" s="404"/>
      <c r="CH36" s="404"/>
      <c r="CI36" s="404"/>
      <c r="CJ36" s="404"/>
      <c r="CK36" s="404"/>
      <c r="CL36" s="404"/>
      <c r="CM36" s="404"/>
      <c r="CN36" s="181"/>
      <c r="CO36" s="403">
        <f t="shared" si="3"/>
        <v>13</v>
      </c>
      <c r="CP36" s="403"/>
      <c r="CQ36" s="404" t="str">
        <f>IF('各会計、関係団体の財政状況及び健全化判断比率'!BS9="","",'各会計、関係団体の財政状況及び健全化判断比率'!BS9)</f>
        <v>水俣市土地開発公社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fWfeJ836ExwlAshwIUl/m/QhqjatkIgYVpaFx5oIA7PROMm2Pq/UWVIaiJV4jsFM0BQWPCN4kw6Ub3wj4/XjyA==" saltValue="uz65dnCGAgBxkLT4P6zN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1" zoomScaleNormal="7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564</v>
      </c>
      <c r="D34" s="1187"/>
      <c r="E34" s="1188"/>
      <c r="F34" s="32">
        <v>52.56</v>
      </c>
      <c r="G34" s="33">
        <v>57.47</v>
      </c>
      <c r="H34" s="33">
        <v>65.17</v>
      </c>
      <c r="I34" s="33">
        <v>73.52</v>
      </c>
      <c r="J34" s="34">
        <v>83.95</v>
      </c>
      <c r="K34" s="22"/>
      <c r="L34" s="22"/>
      <c r="M34" s="22"/>
      <c r="N34" s="22"/>
      <c r="O34" s="22"/>
      <c r="P34" s="22"/>
    </row>
    <row r="35" spans="1:16" ht="39" customHeight="1" x14ac:dyDescent="0.15">
      <c r="A35" s="22"/>
      <c r="B35" s="35"/>
      <c r="C35" s="1181" t="s">
        <v>565</v>
      </c>
      <c r="D35" s="1182"/>
      <c r="E35" s="1183"/>
      <c r="F35" s="36">
        <v>1.32</v>
      </c>
      <c r="G35" s="37">
        <v>2.85</v>
      </c>
      <c r="H35" s="37">
        <v>3.78</v>
      </c>
      <c r="I35" s="37">
        <v>12.42</v>
      </c>
      <c r="J35" s="38">
        <v>12.53</v>
      </c>
      <c r="K35" s="22"/>
      <c r="L35" s="22"/>
      <c r="M35" s="22"/>
      <c r="N35" s="22"/>
      <c r="O35" s="22"/>
      <c r="P35" s="22"/>
    </row>
    <row r="36" spans="1:16" ht="39" customHeight="1" x14ac:dyDescent="0.15">
      <c r="A36" s="22"/>
      <c r="B36" s="35"/>
      <c r="C36" s="1181" t="s">
        <v>566</v>
      </c>
      <c r="D36" s="1182"/>
      <c r="E36" s="1183"/>
      <c r="F36" s="36">
        <v>5.96</v>
      </c>
      <c r="G36" s="37">
        <v>7.97</v>
      </c>
      <c r="H36" s="37">
        <v>8.2799999999999994</v>
      </c>
      <c r="I36" s="37">
        <v>8.08</v>
      </c>
      <c r="J36" s="38">
        <v>9.0399999999999991</v>
      </c>
      <c r="K36" s="22"/>
      <c r="L36" s="22"/>
      <c r="M36" s="22"/>
      <c r="N36" s="22"/>
      <c r="O36" s="22"/>
      <c r="P36" s="22"/>
    </row>
    <row r="37" spans="1:16" ht="39" customHeight="1" x14ac:dyDescent="0.15">
      <c r="A37" s="22"/>
      <c r="B37" s="35"/>
      <c r="C37" s="1181" t="s">
        <v>567</v>
      </c>
      <c r="D37" s="1182"/>
      <c r="E37" s="1183"/>
      <c r="F37" s="36">
        <v>3</v>
      </c>
      <c r="G37" s="37">
        <v>3.01</v>
      </c>
      <c r="H37" s="37">
        <v>3.41</v>
      </c>
      <c r="I37" s="37">
        <v>3.63</v>
      </c>
      <c r="J37" s="38">
        <v>1.91</v>
      </c>
      <c r="K37" s="22"/>
      <c r="L37" s="22"/>
      <c r="M37" s="22"/>
      <c r="N37" s="22"/>
      <c r="O37" s="22"/>
      <c r="P37" s="22"/>
    </row>
    <row r="38" spans="1:16" ht="39" customHeight="1" x14ac:dyDescent="0.15">
      <c r="A38" s="22"/>
      <c r="B38" s="35"/>
      <c r="C38" s="1181" t="s">
        <v>568</v>
      </c>
      <c r="D38" s="1182"/>
      <c r="E38" s="1183"/>
      <c r="F38" s="36">
        <v>16.02</v>
      </c>
      <c r="G38" s="37">
        <v>15.46</v>
      </c>
      <c r="H38" s="37">
        <v>14.19</v>
      </c>
      <c r="I38" s="37">
        <v>1.02</v>
      </c>
      <c r="J38" s="38">
        <v>0.69</v>
      </c>
      <c r="K38" s="22"/>
      <c r="L38" s="22"/>
      <c r="M38" s="22"/>
      <c r="N38" s="22"/>
      <c r="O38" s="22"/>
      <c r="P38" s="22"/>
    </row>
    <row r="39" spans="1:16" ht="39" customHeight="1" x14ac:dyDescent="0.15">
      <c r="A39" s="22"/>
      <c r="B39" s="35"/>
      <c r="C39" s="1181" t="s">
        <v>569</v>
      </c>
      <c r="D39" s="1182"/>
      <c r="E39" s="1183"/>
      <c r="F39" s="36" t="s">
        <v>515</v>
      </c>
      <c r="G39" s="37" t="s">
        <v>515</v>
      </c>
      <c r="H39" s="37">
        <v>0</v>
      </c>
      <c r="I39" s="37">
        <v>0.02</v>
      </c>
      <c r="J39" s="38">
        <v>0.12</v>
      </c>
      <c r="K39" s="22"/>
      <c r="L39" s="22"/>
      <c r="M39" s="22"/>
      <c r="N39" s="22"/>
      <c r="O39" s="22"/>
      <c r="P39" s="22"/>
    </row>
    <row r="40" spans="1:16" ht="39" customHeight="1" x14ac:dyDescent="0.15">
      <c r="A40" s="22"/>
      <c r="B40" s="35"/>
      <c r="C40" s="1181" t="s">
        <v>570</v>
      </c>
      <c r="D40" s="1182"/>
      <c r="E40" s="1183"/>
      <c r="F40" s="36">
        <v>0</v>
      </c>
      <c r="G40" s="37">
        <v>0</v>
      </c>
      <c r="H40" s="37">
        <v>0.02</v>
      </c>
      <c r="I40" s="37">
        <v>0</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571</v>
      </c>
      <c r="D42" s="1182"/>
      <c r="E42" s="1183"/>
      <c r="F42" s="36" t="s">
        <v>515</v>
      </c>
      <c r="G42" s="37" t="s">
        <v>515</v>
      </c>
      <c r="H42" s="37" t="s">
        <v>515</v>
      </c>
      <c r="I42" s="37" t="s">
        <v>515</v>
      </c>
      <c r="J42" s="38" t="s">
        <v>515</v>
      </c>
      <c r="K42" s="22"/>
      <c r="L42" s="22"/>
      <c r="M42" s="22"/>
      <c r="N42" s="22"/>
      <c r="O42" s="22"/>
      <c r="P42" s="22"/>
    </row>
    <row r="43" spans="1:16" ht="39" customHeight="1" thickBot="1" x14ac:dyDescent="0.2">
      <c r="A43" s="22"/>
      <c r="B43" s="40"/>
      <c r="C43" s="1184" t="s">
        <v>572</v>
      </c>
      <c r="D43" s="1185"/>
      <c r="E43" s="1186"/>
      <c r="F43" s="41">
        <v>0.06</v>
      </c>
      <c r="G43" s="42">
        <v>7.0000000000000007E-2</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oa7sHCJTrUgkghpJ/c/msMLqDlJ31viAnDI0cSsuhrX9DzQ5HdqFCSgk3oFPF2HhAStU46W8HBVCuM7MqpghQ==" saltValue="8Lo4B613hkS5z+xQM2Ss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3" zoomScaleNormal="7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1540</v>
      </c>
      <c r="L45" s="60">
        <v>1593</v>
      </c>
      <c r="M45" s="60">
        <v>1639</v>
      </c>
      <c r="N45" s="60">
        <v>1656</v>
      </c>
      <c r="O45" s="61">
        <v>1895</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191" t="s">
        <v>15</v>
      </c>
      <c r="F48" s="1191"/>
      <c r="G48" s="1191"/>
      <c r="H48" s="1191"/>
      <c r="I48" s="1191"/>
      <c r="J48" s="1192"/>
      <c r="K48" s="63">
        <v>747</v>
      </c>
      <c r="L48" s="64">
        <v>652</v>
      </c>
      <c r="M48" s="64">
        <v>557</v>
      </c>
      <c r="N48" s="64">
        <v>560</v>
      </c>
      <c r="O48" s="65">
        <v>577</v>
      </c>
      <c r="P48" s="48"/>
      <c r="Q48" s="48"/>
      <c r="R48" s="48"/>
      <c r="S48" s="48"/>
      <c r="T48" s="48"/>
      <c r="U48" s="48"/>
    </row>
    <row r="49" spans="1:21" ht="30.75" customHeight="1" x14ac:dyDescent="0.15">
      <c r="A49" s="48"/>
      <c r="B49" s="1214"/>
      <c r="C49" s="1215"/>
      <c r="D49" s="62"/>
      <c r="E49" s="1191" t="s">
        <v>16</v>
      </c>
      <c r="F49" s="1191"/>
      <c r="G49" s="1191"/>
      <c r="H49" s="1191"/>
      <c r="I49" s="1191"/>
      <c r="J49" s="1192"/>
      <c r="K49" s="63" t="s">
        <v>515</v>
      </c>
      <c r="L49" s="64" t="s">
        <v>515</v>
      </c>
      <c r="M49" s="64" t="s">
        <v>515</v>
      </c>
      <c r="N49" s="64" t="s">
        <v>515</v>
      </c>
      <c r="O49" s="65">
        <v>3</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515</v>
      </c>
      <c r="L50" s="64" t="s">
        <v>515</v>
      </c>
      <c r="M50" s="64" t="s">
        <v>515</v>
      </c>
      <c r="N50" s="64" t="s">
        <v>515</v>
      </c>
      <c r="O50" s="65" t="s">
        <v>515</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515</v>
      </c>
      <c r="L51" s="64" t="s">
        <v>515</v>
      </c>
      <c r="M51" s="64" t="s">
        <v>515</v>
      </c>
      <c r="N51" s="64" t="s">
        <v>515</v>
      </c>
      <c r="O51" s="65" t="s">
        <v>515</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1576</v>
      </c>
      <c r="L52" s="64">
        <v>1495</v>
      </c>
      <c r="M52" s="64">
        <v>1484</v>
      </c>
      <c r="N52" s="64">
        <v>1635</v>
      </c>
      <c r="O52" s="65">
        <v>1744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711</v>
      </c>
      <c r="L53" s="69">
        <v>750</v>
      </c>
      <c r="M53" s="69">
        <v>712</v>
      </c>
      <c r="N53" s="69">
        <v>581</v>
      </c>
      <c r="O53" s="70">
        <v>731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hWwLOdzSJeBqMVtDAZCmiAvzWo++9ME6X+B1Fx4CeqBOUfXEoMWxw86KMl5KwvlIgbrUKOrNSwH6p4qbhbrTg==" saltValue="w7C2nk0ei4iGAU2jwrjD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2" zoomScaleNormal="62"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232" t="s">
        <v>32</v>
      </c>
      <c r="C41" s="1233"/>
      <c r="D41" s="105"/>
      <c r="E41" s="1234" t="s">
        <v>33</v>
      </c>
      <c r="F41" s="1234"/>
      <c r="G41" s="1234"/>
      <c r="H41" s="1235"/>
      <c r="I41" s="355">
        <v>14956</v>
      </c>
      <c r="J41" s="356">
        <v>15536</v>
      </c>
      <c r="K41" s="356">
        <v>17182</v>
      </c>
      <c r="L41" s="356">
        <v>19602</v>
      </c>
      <c r="M41" s="357">
        <v>18589</v>
      </c>
    </row>
    <row r="42" spans="2:13" ht="27.75" customHeight="1" x14ac:dyDescent="0.15">
      <c r="B42" s="1222"/>
      <c r="C42" s="1223"/>
      <c r="D42" s="106"/>
      <c r="E42" s="1226" t="s">
        <v>34</v>
      </c>
      <c r="F42" s="1226"/>
      <c r="G42" s="1226"/>
      <c r="H42" s="1227"/>
      <c r="I42" s="358" t="s">
        <v>515</v>
      </c>
      <c r="J42" s="359" t="s">
        <v>515</v>
      </c>
      <c r="K42" s="359" t="s">
        <v>515</v>
      </c>
      <c r="L42" s="359" t="s">
        <v>515</v>
      </c>
      <c r="M42" s="360" t="s">
        <v>515</v>
      </c>
    </row>
    <row r="43" spans="2:13" ht="27.75" customHeight="1" x14ac:dyDescent="0.15">
      <c r="B43" s="1222"/>
      <c r="C43" s="1223"/>
      <c r="D43" s="106"/>
      <c r="E43" s="1226" t="s">
        <v>35</v>
      </c>
      <c r="F43" s="1226"/>
      <c r="G43" s="1226"/>
      <c r="H43" s="1227"/>
      <c r="I43" s="358">
        <v>4594</v>
      </c>
      <c r="J43" s="359">
        <v>4083</v>
      </c>
      <c r="K43" s="359">
        <v>4031</v>
      </c>
      <c r="L43" s="359">
        <v>3680</v>
      </c>
      <c r="M43" s="360">
        <v>3358</v>
      </c>
    </row>
    <row r="44" spans="2:13" ht="27.75" customHeight="1" x14ac:dyDescent="0.15">
      <c r="B44" s="1222"/>
      <c r="C44" s="1223"/>
      <c r="D44" s="106"/>
      <c r="E44" s="1226" t="s">
        <v>36</v>
      </c>
      <c r="F44" s="1226"/>
      <c r="G44" s="1226"/>
      <c r="H44" s="1227"/>
      <c r="I44" s="358" t="s">
        <v>515</v>
      </c>
      <c r="J44" s="359" t="s">
        <v>515</v>
      </c>
      <c r="K44" s="359">
        <v>9</v>
      </c>
      <c r="L44" s="359">
        <v>10</v>
      </c>
      <c r="M44" s="360">
        <v>8</v>
      </c>
    </row>
    <row r="45" spans="2:13" ht="27.75" customHeight="1" x14ac:dyDescent="0.15">
      <c r="B45" s="1222"/>
      <c r="C45" s="1223"/>
      <c r="D45" s="106"/>
      <c r="E45" s="1226" t="s">
        <v>37</v>
      </c>
      <c r="F45" s="1226"/>
      <c r="G45" s="1226"/>
      <c r="H45" s="1227"/>
      <c r="I45" s="358">
        <v>2040</v>
      </c>
      <c r="J45" s="359">
        <v>2031</v>
      </c>
      <c r="K45" s="359">
        <v>1810</v>
      </c>
      <c r="L45" s="359">
        <v>1792</v>
      </c>
      <c r="M45" s="360">
        <v>1888</v>
      </c>
    </row>
    <row r="46" spans="2:13" ht="27.75" customHeight="1" x14ac:dyDescent="0.15">
      <c r="B46" s="1222"/>
      <c r="C46" s="1223"/>
      <c r="D46" s="107"/>
      <c r="E46" s="1226" t="s">
        <v>38</v>
      </c>
      <c r="F46" s="1226"/>
      <c r="G46" s="1226"/>
      <c r="H46" s="1227"/>
      <c r="I46" s="358" t="s">
        <v>515</v>
      </c>
      <c r="J46" s="359" t="s">
        <v>515</v>
      </c>
      <c r="K46" s="359" t="s">
        <v>515</v>
      </c>
      <c r="L46" s="359" t="s">
        <v>515</v>
      </c>
      <c r="M46" s="360" t="s">
        <v>515</v>
      </c>
    </row>
    <row r="47" spans="2:13" ht="27.75" customHeight="1" x14ac:dyDescent="0.15">
      <c r="B47" s="1222"/>
      <c r="C47" s="1223"/>
      <c r="D47" s="108"/>
      <c r="E47" s="1236" t="s">
        <v>39</v>
      </c>
      <c r="F47" s="1237"/>
      <c r="G47" s="1237"/>
      <c r="H47" s="1238"/>
      <c r="I47" s="358" t="s">
        <v>515</v>
      </c>
      <c r="J47" s="359" t="s">
        <v>515</v>
      </c>
      <c r="K47" s="359" t="s">
        <v>515</v>
      </c>
      <c r="L47" s="359" t="s">
        <v>515</v>
      </c>
      <c r="M47" s="360" t="s">
        <v>515</v>
      </c>
    </row>
    <row r="48" spans="2:13" ht="27.75" customHeight="1" x14ac:dyDescent="0.15">
      <c r="B48" s="1222"/>
      <c r="C48" s="1223"/>
      <c r="D48" s="106"/>
      <c r="E48" s="1226" t="s">
        <v>40</v>
      </c>
      <c r="F48" s="1226"/>
      <c r="G48" s="1226"/>
      <c r="H48" s="1227"/>
      <c r="I48" s="358" t="s">
        <v>515</v>
      </c>
      <c r="J48" s="359" t="s">
        <v>515</v>
      </c>
      <c r="K48" s="359" t="s">
        <v>515</v>
      </c>
      <c r="L48" s="359" t="s">
        <v>515</v>
      </c>
      <c r="M48" s="360" t="s">
        <v>515</v>
      </c>
    </row>
    <row r="49" spans="2:13" ht="27.75" customHeight="1" x14ac:dyDescent="0.15">
      <c r="B49" s="1224"/>
      <c r="C49" s="1225"/>
      <c r="D49" s="106"/>
      <c r="E49" s="1226" t="s">
        <v>41</v>
      </c>
      <c r="F49" s="1226"/>
      <c r="G49" s="1226"/>
      <c r="H49" s="1227"/>
      <c r="I49" s="358" t="s">
        <v>515</v>
      </c>
      <c r="J49" s="359" t="s">
        <v>515</v>
      </c>
      <c r="K49" s="359" t="s">
        <v>515</v>
      </c>
      <c r="L49" s="359" t="s">
        <v>515</v>
      </c>
      <c r="M49" s="360" t="s">
        <v>515</v>
      </c>
    </row>
    <row r="50" spans="2:13" ht="27.75" customHeight="1" x14ac:dyDescent="0.15">
      <c r="B50" s="1220" t="s">
        <v>42</v>
      </c>
      <c r="C50" s="1221"/>
      <c r="D50" s="109"/>
      <c r="E50" s="1226" t="s">
        <v>43</v>
      </c>
      <c r="F50" s="1226"/>
      <c r="G50" s="1226"/>
      <c r="H50" s="1227"/>
      <c r="I50" s="358">
        <v>3954</v>
      </c>
      <c r="J50" s="359">
        <v>3325</v>
      </c>
      <c r="K50" s="359">
        <v>3214</v>
      </c>
      <c r="L50" s="359">
        <v>4874</v>
      </c>
      <c r="M50" s="360">
        <v>5913</v>
      </c>
    </row>
    <row r="51" spans="2:13" ht="27.75" customHeight="1" x14ac:dyDescent="0.15">
      <c r="B51" s="1222"/>
      <c r="C51" s="1223"/>
      <c r="D51" s="106"/>
      <c r="E51" s="1226" t="s">
        <v>44</v>
      </c>
      <c r="F51" s="1226"/>
      <c r="G51" s="1226"/>
      <c r="H51" s="1227"/>
      <c r="I51" s="358">
        <v>1690</v>
      </c>
      <c r="J51" s="359">
        <v>1614</v>
      </c>
      <c r="K51" s="359">
        <v>1342</v>
      </c>
      <c r="L51" s="359">
        <v>1132</v>
      </c>
      <c r="M51" s="360">
        <v>968</v>
      </c>
    </row>
    <row r="52" spans="2:13" ht="27.75" customHeight="1" x14ac:dyDescent="0.15">
      <c r="B52" s="1224"/>
      <c r="C52" s="1225"/>
      <c r="D52" s="106"/>
      <c r="E52" s="1226" t="s">
        <v>45</v>
      </c>
      <c r="F52" s="1226"/>
      <c r="G52" s="1226"/>
      <c r="H52" s="1227"/>
      <c r="I52" s="358">
        <v>13047</v>
      </c>
      <c r="J52" s="359">
        <v>13246</v>
      </c>
      <c r="K52" s="359">
        <v>14914</v>
      </c>
      <c r="L52" s="359">
        <v>16660</v>
      </c>
      <c r="M52" s="360">
        <v>15880</v>
      </c>
    </row>
    <row r="53" spans="2:13" ht="27.75" customHeight="1" thickBot="1" x14ac:dyDescent="0.2">
      <c r="B53" s="1228" t="s">
        <v>46</v>
      </c>
      <c r="C53" s="1229"/>
      <c r="D53" s="110"/>
      <c r="E53" s="1230" t="s">
        <v>47</v>
      </c>
      <c r="F53" s="1230"/>
      <c r="G53" s="1230"/>
      <c r="H53" s="1231"/>
      <c r="I53" s="361">
        <v>2898</v>
      </c>
      <c r="J53" s="362">
        <v>3466</v>
      </c>
      <c r="K53" s="362">
        <v>3562</v>
      </c>
      <c r="L53" s="362">
        <v>2418</v>
      </c>
      <c r="M53" s="363">
        <v>1082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QYQVgVhtJchuUu63/ngETVJnAgZakBfxZS1t3X1rr3BMLWWQSXEKWBwdkdQlDVBXlx2tNm6U/+W3F1KjQPKnGQ==" saltValue="wJuiD2B2+McWQUBcXpJ9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7" t="s">
        <v>50</v>
      </c>
      <c r="D55" s="1247"/>
      <c r="E55" s="1248"/>
      <c r="F55" s="122">
        <v>570</v>
      </c>
      <c r="G55" s="122">
        <v>731</v>
      </c>
      <c r="H55" s="123">
        <v>1501</v>
      </c>
    </row>
    <row r="56" spans="2:8" ht="52.5" customHeight="1" x14ac:dyDescent="0.15">
      <c r="B56" s="124"/>
      <c r="C56" s="1249" t="s">
        <v>51</v>
      </c>
      <c r="D56" s="1249"/>
      <c r="E56" s="1250"/>
      <c r="F56" s="125">
        <v>353</v>
      </c>
      <c r="G56" s="125">
        <v>803</v>
      </c>
      <c r="H56" s="126">
        <v>803</v>
      </c>
    </row>
    <row r="57" spans="2:8" ht="53.25" customHeight="1" x14ac:dyDescent="0.15">
      <c r="B57" s="124"/>
      <c r="C57" s="1251" t="s">
        <v>52</v>
      </c>
      <c r="D57" s="1251"/>
      <c r="E57" s="1252"/>
      <c r="F57" s="127">
        <v>1658</v>
      </c>
      <c r="G57" s="127">
        <v>1587</v>
      </c>
      <c r="H57" s="128">
        <v>1591</v>
      </c>
    </row>
    <row r="58" spans="2:8" ht="45.75" customHeight="1" x14ac:dyDescent="0.15">
      <c r="B58" s="129"/>
      <c r="C58" s="1239" t="s">
        <v>586</v>
      </c>
      <c r="D58" s="1240"/>
      <c r="E58" s="1241"/>
      <c r="F58" s="130">
        <v>837</v>
      </c>
      <c r="G58" s="130">
        <v>774</v>
      </c>
      <c r="H58" s="131">
        <v>758</v>
      </c>
    </row>
    <row r="59" spans="2:8" ht="45.75" customHeight="1" x14ac:dyDescent="0.15">
      <c r="B59" s="129"/>
      <c r="C59" s="1239" t="s">
        <v>587</v>
      </c>
      <c r="D59" s="1240"/>
      <c r="E59" s="1241"/>
      <c r="F59" s="130">
        <v>293</v>
      </c>
      <c r="G59" s="130">
        <v>308</v>
      </c>
      <c r="H59" s="131">
        <v>370</v>
      </c>
    </row>
    <row r="60" spans="2:8" ht="45.75" customHeight="1" x14ac:dyDescent="0.15">
      <c r="B60" s="129"/>
      <c r="C60" s="1239" t="s">
        <v>588</v>
      </c>
      <c r="D60" s="1240"/>
      <c r="E60" s="1241"/>
      <c r="F60" s="130">
        <v>184</v>
      </c>
      <c r="G60" s="130">
        <v>123</v>
      </c>
      <c r="H60" s="131">
        <v>93</v>
      </c>
    </row>
    <row r="61" spans="2:8" ht="45.75" customHeight="1" x14ac:dyDescent="0.15">
      <c r="B61" s="129"/>
      <c r="C61" s="1239" t="s">
        <v>589</v>
      </c>
      <c r="D61" s="1240"/>
      <c r="E61" s="1241"/>
      <c r="F61" s="130">
        <v>39</v>
      </c>
      <c r="G61" s="130">
        <v>65</v>
      </c>
      <c r="H61" s="131">
        <v>85</v>
      </c>
    </row>
    <row r="62" spans="2:8" ht="45.75" customHeight="1" thickBot="1" x14ac:dyDescent="0.2">
      <c r="B62" s="132"/>
      <c r="C62" s="1242" t="s">
        <v>590</v>
      </c>
      <c r="D62" s="1243"/>
      <c r="E62" s="1244"/>
      <c r="F62" s="133">
        <v>86</v>
      </c>
      <c r="G62" s="133">
        <v>84</v>
      </c>
      <c r="H62" s="134">
        <v>76</v>
      </c>
    </row>
    <row r="63" spans="2:8" ht="52.5" customHeight="1" thickBot="1" x14ac:dyDescent="0.2">
      <c r="B63" s="135"/>
      <c r="C63" s="1245" t="s">
        <v>53</v>
      </c>
      <c r="D63" s="1245"/>
      <c r="E63" s="1246"/>
      <c r="F63" s="136">
        <v>2581</v>
      </c>
      <c r="G63" s="136">
        <v>3121</v>
      </c>
      <c r="H63" s="137">
        <v>3895</v>
      </c>
    </row>
    <row r="64" spans="2:8" x14ac:dyDescent="0.15"/>
  </sheetData>
  <sheetProtection algorithmName="SHA-512" hashValue="MWaoPTM4DhdWvjm2qtg6o21NDh21TRY8FxleyduM3TOn2gM7vA++IGI1niRWjph7eXIkBQeHFiwMyJrlkOzvvA==" saltValue="V6li/BotqHzj5mFp9Aav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479CE-1247-4D31-8180-257D9AEDF793}">
  <sheetPr>
    <pageSetUpPr fitToPage="1"/>
  </sheetPr>
  <dimension ref="A1:DE85"/>
  <sheetViews>
    <sheetView showGridLines="0" tabSelected="1" topLeftCell="U27" zoomScale="85" zoomScaleNormal="85"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593</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556</v>
      </c>
      <c r="BQ50" s="1266"/>
      <c r="BR50" s="1266"/>
      <c r="BS50" s="1266"/>
      <c r="BT50" s="1266"/>
      <c r="BU50" s="1266"/>
      <c r="BV50" s="1266"/>
      <c r="BW50" s="1266"/>
      <c r="BX50" s="1266" t="s">
        <v>557</v>
      </c>
      <c r="BY50" s="1266"/>
      <c r="BZ50" s="1266"/>
      <c r="CA50" s="1266"/>
      <c r="CB50" s="1266"/>
      <c r="CC50" s="1266"/>
      <c r="CD50" s="1266"/>
      <c r="CE50" s="1266"/>
      <c r="CF50" s="1266" t="s">
        <v>558</v>
      </c>
      <c r="CG50" s="1266"/>
      <c r="CH50" s="1266"/>
      <c r="CI50" s="1266"/>
      <c r="CJ50" s="1266"/>
      <c r="CK50" s="1266"/>
      <c r="CL50" s="1266"/>
      <c r="CM50" s="1266"/>
      <c r="CN50" s="1266" t="s">
        <v>559</v>
      </c>
      <c r="CO50" s="1266"/>
      <c r="CP50" s="1266"/>
      <c r="CQ50" s="1266"/>
      <c r="CR50" s="1266"/>
      <c r="CS50" s="1266"/>
      <c r="CT50" s="1266"/>
      <c r="CU50" s="1266"/>
      <c r="CV50" s="1266" t="s">
        <v>560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594</v>
      </c>
      <c r="AO51" s="1269"/>
      <c r="AP51" s="1269"/>
      <c r="AQ51" s="1269"/>
      <c r="AR51" s="1269"/>
      <c r="AS51" s="1269"/>
      <c r="AT51" s="1269"/>
      <c r="AU51" s="1269"/>
      <c r="AV51" s="1269"/>
      <c r="AW51" s="1269"/>
      <c r="AX51" s="1269"/>
      <c r="AY51" s="1269"/>
      <c r="AZ51" s="1269"/>
      <c r="BA51" s="1269"/>
      <c r="BB51" s="1269" t="s">
        <v>595</v>
      </c>
      <c r="BC51" s="1269"/>
      <c r="BD51" s="1269"/>
      <c r="BE51" s="1269"/>
      <c r="BF51" s="1269"/>
      <c r="BG51" s="1269"/>
      <c r="BH51" s="1269"/>
      <c r="BI51" s="1269"/>
      <c r="BJ51" s="1269"/>
      <c r="BK51" s="1269"/>
      <c r="BL51" s="1269"/>
      <c r="BM51" s="1269"/>
      <c r="BN51" s="1269"/>
      <c r="BO51" s="1269"/>
      <c r="BP51" s="1267">
        <v>43.7</v>
      </c>
      <c r="BQ51" s="1267"/>
      <c r="BR51" s="1267"/>
      <c r="BS51" s="1267"/>
      <c r="BT51" s="1267"/>
      <c r="BU51" s="1267"/>
      <c r="BV51" s="1267"/>
      <c r="BW51" s="1267"/>
      <c r="BX51" s="1267">
        <v>51.9</v>
      </c>
      <c r="BY51" s="1267"/>
      <c r="BZ51" s="1267"/>
      <c r="CA51" s="1267"/>
      <c r="CB51" s="1267"/>
      <c r="CC51" s="1267"/>
      <c r="CD51" s="1267"/>
      <c r="CE51" s="1267"/>
      <c r="CF51" s="1267">
        <v>51.3</v>
      </c>
      <c r="CG51" s="1267"/>
      <c r="CH51" s="1267"/>
      <c r="CI51" s="1267"/>
      <c r="CJ51" s="1267"/>
      <c r="CK51" s="1267"/>
      <c r="CL51" s="1267"/>
      <c r="CM51" s="1267"/>
      <c r="CN51" s="1267">
        <v>33.1</v>
      </c>
      <c r="CO51" s="1267"/>
      <c r="CP51" s="1267"/>
      <c r="CQ51" s="1267"/>
      <c r="CR51" s="1267"/>
      <c r="CS51" s="1267"/>
      <c r="CT51" s="1267"/>
      <c r="CU51" s="1267"/>
      <c r="CV51" s="1267">
        <v>15.2</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596</v>
      </c>
      <c r="BC53" s="1269"/>
      <c r="BD53" s="1269"/>
      <c r="BE53" s="1269"/>
      <c r="BF53" s="1269"/>
      <c r="BG53" s="1269"/>
      <c r="BH53" s="1269"/>
      <c r="BI53" s="1269"/>
      <c r="BJ53" s="1269"/>
      <c r="BK53" s="1269"/>
      <c r="BL53" s="1269"/>
      <c r="BM53" s="1269"/>
      <c r="BN53" s="1269"/>
      <c r="BO53" s="1269"/>
      <c r="BP53" s="1267">
        <v>64.099999999999994</v>
      </c>
      <c r="BQ53" s="1267"/>
      <c r="BR53" s="1267"/>
      <c r="BS53" s="1267"/>
      <c r="BT53" s="1267"/>
      <c r="BU53" s="1267"/>
      <c r="BV53" s="1267"/>
      <c r="BW53" s="1267"/>
      <c r="BX53" s="1267">
        <v>64.3</v>
      </c>
      <c r="BY53" s="1267"/>
      <c r="BZ53" s="1267"/>
      <c r="CA53" s="1267"/>
      <c r="CB53" s="1267"/>
      <c r="CC53" s="1267"/>
      <c r="CD53" s="1267"/>
      <c r="CE53" s="1267"/>
      <c r="CF53" s="1267">
        <v>63.6</v>
      </c>
      <c r="CG53" s="1267"/>
      <c r="CH53" s="1267"/>
      <c r="CI53" s="1267"/>
      <c r="CJ53" s="1267"/>
      <c r="CK53" s="1267"/>
      <c r="CL53" s="1267"/>
      <c r="CM53" s="1267"/>
      <c r="CN53" s="1267">
        <v>58.8</v>
      </c>
      <c r="CO53" s="1267"/>
      <c r="CP53" s="1267"/>
      <c r="CQ53" s="1267"/>
      <c r="CR53" s="1267"/>
      <c r="CS53" s="1267"/>
      <c r="CT53" s="1267"/>
      <c r="CU53" s="1267"/>
      <c r="CV53" s="1267">
        <v>60.6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597</v>
      </c>
      <c r="AO55" s="1266"/>
      <c r="AP55" s="1266"/>
      <c r="AQ55" s="1266"/>
      <c r="AR55" s="1266"/>
      <c r="AS55" s="1266"/>
      <c r="AT55" s="1266"/>
      <c r="AU55" s="1266"/>
      <c r="AV55" s="1266"/>
      <c r="AW55" s="1266"/>
      <c r="AX55" s="1266"/>
      <c r="AY55" s="1266"/>
      <c r="AZ55" s="1266"/>
      <c r="BA55" s="1266"/>
      <c r="BB55" s="1269" t="s">
        <v>595</v>
      </c>
      <c r="BC55" s="1269"/>
      <c r="BD55" s="1269"/>
      <c r="BE55" s="1269"/>
      <c r="BF55" s="1269"/>
      <c r="BG55" s="1269"/>
      <c r="BH55" s="1269"/>
      <c r="BI55" s="1269"/>
      <c r="BJ55" s="1269"/>
      <c r="BK55" s="1269"/>
      <c r="BL55" s="1269"/>
      <c r="BM55" s="1269"/>
      <c r="BN55" s="1269"/>
      <c r="BO55" s="1269"/>
      <c r="BP55" s="1267">
        <v>37.9</v>
      </c>
      <c r="BQ55" s="1267"/>
      <c r="BR55" s="1267"/>
      <c r="BS55" s="1267"/>
      <c r="BT55" s="1267"/>
      <c r="BU55" s="1267"/>
      <c r="BV55" s="1267"/>
      <c r="BW55" s="1267"/>
      <c r="BX55" s="1267">
        <v>38.700000000000003</v>
      </c>
      <c r="BY55" s="1267"/>
      <c r="BZ55" s="1267"/>
      <c r="CA55" s="1267"/>
      <c r="CB55" s="1267"/>
      <c r="CC55" s="1267"/>
      <c r="CD55" s="1267"/>
      <c r="CE55" s="1267"/>
      <c r="CF55" s="1267">
        <v>32.5</v>
      </c>
      <c r="CG55" s="1267"/>
      <c r="CH55" s="1267"/>
      <c r="CI55" s="1267"/>
      <c r="CJ55" s="1267"/>
      <c r="CK55" s="1267"/>
      <c r="CL55" s="1267"/>
      <c r="CM55" s="1267"/>
      <c r="CN55" s="1267">
        <v>23</v>
      </c>
      <c r="CO55" s="1267"/>
      <c r="CP55" s="1267"/>
      <c r="CQ55" s="1267"/>
      <c r="CR55" s="1267"/>
      <c r="CS55" s="1267"/>
      <c r="CT55" s="1267"/>
      <c r="CU55" s="1267"/>
      <c r="CV55" s="1267">
        <v>15.5</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596</v>
      </c>
      <c r="BC57" s="1269"/>
      <c r="BD57" s="1269"/>
      <c r="BE57" s="1269"/>
      <c r="BF57" s="1269"/>
      <c r="BG57" s="1269"/>
      <c r="BH57" s="1269"/>
      <c r="BI57" s="1269"/>
      <c r="BJ57" s="1269"/>
      <c r="BK57" s="1269"/>
      <c r="BL57" s="1269"/>
      <c r="BM57" s="1269"/>
      <c r="BN57" s="1269"/>
      <c r="BO57" s="1269"/>
      <c r="BP57" s="1267">
        <v>60.7</v>
      </c>
      <c r="BQ57" s="1267"/>
      <c r="BR57" s="1267"/>
      <c r="BS57" s="1267"/>
      <c r="BT57" s="1267"/>
      <c r="BU57" s="1267"/>
      <c r="BV57" s="1267"/>
      <c r="BW57" s="1267"/>
      <c r="BX57" s="1267">
        <v>61.4</v>
      </c>
      <c r="BY57" s="1267"/>
      <c r="BZ57" s="1267"/>
      <c r="CA57" s="1267"/>
      <c r="CB57" s="1267"/>
      <c r="CC57" s="1267"/>
      <c r="CD57" s="1267"/>
      <c r="CE57" s="1267"/>
      <c r="CF57" s="1267">
        <v>62.6</v>
      </c>
      <c r="CG57" s="1267"/>
      <c r="CH57" s="1267"/>
      <c r="CI57" s="1267"/>
      <c r="CJ57" s="1267"/>
      <c r="CK57" s="1267"/>
      <c r="CL57" s="1267"/>
      <c r="CM57" s="1267"/>
      <c r="CN57" s="1267">
        <v>62.8</v>
      </c>
      <c r="CO57" s="1267"/>
      <c r="CP57" s="1267"/>
      <c r="CQ57" s="1267"/>
      <c r="CR57" s="1267"/>
      <c r="CS57" s="1267"/>
      <c r="CT57" s="1267"/>
      <c r="CU57" s="1267"/>
      <c r="CV57" s="1267">
        <v>63.9</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598</v>
      </c>
    </row>
    <row r="64" spans="1:109" x14ac:dyDescent="0.15">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601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593</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556</v>
      </c>
      <c r="BQ72" s="1266"/>
      <c r="BR72" s="1266"/>
      <c r="BS72" s="1266"/>
      <c r="BT72" s="1266"/>
      <c r="BU72" s="1266"/>
      <c r="BV72" s="1266"/>
      <c r="BW72" s="1266"/>
      <c r="BX72" s="1266" t="s">
        <v>557</v>
      </c>
      <c r="BY72" s="1266"/>
      <c r="BZ72" s="1266"/>
      <c r="CA72" s="1266"/>
      <c r="CB72" s="1266"/>
      <c r="CC72" s="1266"/>
      <c r="CD72" s="1266"/>
      <c r="CE72" s="1266"/>
      <c r="CF72" s="1266" t="s">
        <v>558</v>
      </c>
      <c r="CG72" s="1266"/>
      <c r="CH72" s="1266"/>
      <c r="CI72" s="1266"/>
      <c r="CJ72" s="1266"/>
      <c r="CK72" s="1266"/>
      <c r="CL72" s="1266"/>
      <c r="CM72" s="1266"/>
      <c r="CN72" s="1266" t="s">
        <v>559</v>
      </c>
      <c r="CO72" s="1266"/>
      <c r="CP72" s="1266"/>
      <c r="CQ72" s="1266"/>
      <c r="CR72" s="1266"/>
      <c r="CS72" s="1266"/>
      <c r="CT72" s="1266"/>
      <c r="CU72" s="1266"/>
      <c r="CV72" s="1266" t="s">
        <v>560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594</v>
      </c>
      <c r="AO73" s="1269"/>
      <c r="AP73" s="1269"/>
      <c r="AQ73" s="1269"/>
      <c r="AR73" s="1269"/>
      <c r="AS73" s="1269"/>
      <c r="AT73" s="1269"/>
      <c r="AU73" s="1269"/>
      <c r="AV73" s="1269"/>
      <c r="AW73" s="1269"/>
      <c r="AX73" s="1269"/>
      <c r="AY73" s="1269"/>
      <c r="AZ73" s="1269"/>
      <c r="BA73" s="1269"/>
      <c r="BB73" s="1269" t="s">
        <v>595</v>
      </c>
      <c r="BC73" s="1269"/>
      <c r="BD73" s="1269"/>
      <c r="BE73" s="1269"/>
      <c r="BF73" s="1269"/>
      <c r="BG73" s="1269"/>
      <c r="BH73" s="1269"/>
      <c r="BI73" s="1269"/>
      <c r="BJ73" s="1269"/>
      <c r="BK73" s="1269"/>
      <c r="BL73" s="1269"/>
      <c r="BM73" s="1269"/>
      <c r="BN73" s="1269"/>
      <c r="BO73" s="1269"/>
      <c r="BP73" s="1267">
        <v>43.7</v>
      </c>
      <c r="BQ73" s="1267"/>
      <c r="BR73" s="1267"/>
      <c r="BS73" s="1267"/>
      <c r="BT73" s="1267"/>
      <c r="BU73" s="1267"/>
      <c r="BV73" s="1267"/>
      <c r="BW73" s="1267"/>
      <c r="BX73" s="1267">
        <v>51.9</v>
      </c>
      <c r="BY73" s="1267"/>
      <c r="BZ73" s="1267"/>
      <c r="CA73" s="1267"/>
      <c r="CB73" s="1267"/>
      <c r="CC73" s="1267"/>
      <c r="CD73" s="1267"/>
      <c r="CE73" s="1267"/>
      <c r="CF73" s="1267">
        <v>51.3</v>
      </c>
      <c r="CG73" s="1267"/>
      <c r="CH73" s="1267"/>
      <c r="CI73" s="1267"/>
      <c r="CJ73" s="1267"/>
      <c r="CK73" s="1267"/>
      <c r="CL73" s="1267"/>
      <c r="CM73" s="1267"/>
      <c r="CN73" s="1267">
        <v>33.1</v>
      </c>
      <c r="CO73" s="1267"/>
      <c r="CP73" s="1267"/>
      <c r="CQ73" s="1267"/>
      <c r="CR73" s="1267"/>
      <c r="CS73" s="1267"/>
      <c r="CT73" s="1267"/>
      <c r="CU73" s="1267"/>
      <c r="CV73" s="1267">
        <v>15.2</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599</v>
      </c>
      <c r="BC75" s="1269"/>
      <c r="BD75" s="1269"/>
      <c r="BE75" s="1269"/>
      <c r="BF75" s="1269"/>
      <c r="BG75" s="1269"/>
      <c r="BH75" s="1269"/>
      <c r="BI75" s="1269"/>
      <c r="BJ75" s="1269"/>
      <c r="BK75" s="1269"/>
      <c r="BL75" s="1269"/>
      <c r="BM75" s="1269"/>
      <c r="BN75" s="1269"/>
      <c r="BO75" s="1269"/>
      <c r="BP75" s="1267">
        <v>11.5</v>
      </c>
      <c r="BQ75" s="1267"/>
      <c r="BR75" s="1267"/>
      <c r="BS75" s="1267"/>
      <c r="BT75" s="1267"/>
      <c r="BU75" s="1267"/>
      <c r="BV75" s="1267"/>
      <c r="BW75" s="1267"/>
      <c r="BX75" s="1267">
        <v>11</v>
      </c>
      <c r="BY75" s="1267"/>
      <c r="BZ75" s="1267"/>
      <c r="CA75" s="1267"/>
      <c r="CB75" s="1267"/>
      <c r="CC75" s="1267"/>
      <c r="CD75" s="1267"/>
      <c r="CE75" s="1267"/>
      <c r="CF75" s="1267">
        <v>10.7</v>
      </c>
      <c r="CG75" s="1267"/>
      <c r="CH75" s="1267"/>
      <c r="CI75" s="1267"/>
      <c r="CJ75" s="1267"/>
      <c r="CK75" s="1267"/>
      <c r="CL75" s="1267"/>
      <c r="CM75" s="1267"/>
      <c r="CN75" s="1267">
        <v>9.8000000000000007</v>
      </c>
      <c r="CO75" s="1267"/>
      <c r="CP75" s="1267"/>
      <c r="CQ75" s="1267"/>
      <c r="CR75" s="1267"/>
      <c r="CS75" s="1267"/>
      <c r="CT75" s="1267"/>
      <c r="CU75" s="1267"/>
      <c r="CV75" s="1267">
        <v>9.5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597</v>
      </c>
      <c r="AO77" s="1266"/>
      <c r="AP77" s="1266"/>
      <c r="AQ77" s="1266"/>
      <c r="AR77" s="1266"/>
      <c r="AS77" s="1266"/>
      <c r="AT77" s="1266"/>
      <c r="AU77" s="1266"/>
      <c r="AV77" s="1266"/>
      <c r="AW77" s="1266"/>
      <c r="AX77" s="1266"/>
      <c r="AY77" s="1266"/>
      <c r="AZ77" s="1266"/>
      <c r="BA77" s="1266"/>
      <c r="BB77" s="1269" t="s">
        <v>595</v>
      </c>
      <c r="BC77" s="1269"/>
      <c r="BD77" s="1269"/>
      <c r="BE77" s="1269"/>
      <c r="BF77" s="1269"/>
      <c r="BG77" s="1269"/>
      <c r="BH77" s="1269"/>
      <c r="BI77" s="1269"/>
      <c r="BJ77" s="1269"/>
      <c r="BK77" s="1269"/>
      <c r="BL77" s="1269"/>
      <c r="BM77" s="1269"/>
      <c r="BN77" s="1269"/>
      <c r="BO77" s="1269"/>
      <c r="BP77" s="1267">
        <v>37.9</v>
      </c>
      <c r="BQ77" s="1267"/>
      <c r="BR77" s="1267"/>
      <c r="BS77" s="1267"/>
      <c r="BT77" s="1267"/>
      <c r="BU77" s="1267"/>
      <c r="BV77" s="1267"/>
      <c r="BW77" s="1267"/>
      <c r="BX77" s="1267">
        <v>38.700000000000003</v>
      </c>
      <c r="BY77" s="1267"/>
      <c r="BZ77" s="1267"/>
      <c r="CA77" s="1267"/>
      <c r="CB77" s="1267"/>
      <c r="CC77" s="1267"/>
      <c r="CD77" s="1267"/>
      <c r="CE77" s="1267"/>
      <c r="CF77" s="1267">
        <v>32.5</v>
      </c>
      <c r="CG77" s="1267"/>
      <c r="CH77" s="1267"/>
      <c r="CI77" s="1267"/>
      <c r="CJ77" s="1267"/>
      <c r="CK77" s="1267"/>
      <c r="CL77" s="1267"/>
      <c r="CM77" s="1267"/>
      <c r="CN77" s="1267">
        <v>23</v>
      </c>
      <c r="CO77" s="1267"/>
      <c r="CP77" s="1267"/>
      <c r="CQ77" s="1267"/>
      <c r="CR77" s="1267"/>
      <c r="CS77" s="1267"/>
      <c r="CT77" s="1267"/>
      <c r="CU77" s="1267"/>
      <c r="CV77" s="1267">
        <v>15.5</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599</v>
      </c>
      <c r="BC79" s="1269"/>
      <c r="BD79" s="1269"/>
      <c r="BE79" s="1269"/>
      <c r="BF79" s="1269"/>
      <c r="BG79" s="1269"/>
      <c r="BH79" s="1269"/>
      <c r="BI79" s="1269"/>
      <c r="BJ79" s="1269"/>
      <c r="BK79" s="1269"/>
      <c r="BL79" s="1269"/>
      <c r="BM79" s="1269"/>
      <c r="BN79" s="1269"/>
      <c r="BO79" s="1269"/>
      <c r="BP79" s="1267">
        <v>8.6999999999999993</v>
      </c>
      <c r="BQ79" s="1267"/>
      <c r="BR79" s="1267"/>
      <c r="BS79" s="1267"/>
      <c r="BT79" s="1267"/>
      <c r="BU79" s="1267"/>
      <c r="BV79" s="1267"/>
      <c r="BW79" s="1267"/>
      <c r="BX79" s="1267">
        <v>8.8000000000000007</v>
      </c>
      <c r="BY79" s="1267"/>
      <c r="BZ79" s="1267"/>
      <c r="CA79" s="1267"/>
      <c r="CB79" s="1267"/>
      <c r="CC79" s="1267"/>
      <c r="CD79" s="1267"/>
      <c r="CE79" s="1267"/>
      <c r="CF79" s="1267">
        <v>8.6999999999999993</v>
      </c>
      <c r="CG79" s="1267"/>
      <c r="CH79" s="1267"/>
      <c r="CI79" s="1267"/>
      <c r="CJ79" s="1267"/>
      <c r="CK79" s="1267"/>
      <c r="CL79" s="1267"/>
      <c r="CM79" s="1267"/>
      <c r="CN79" s="1267">
        <v>8.1999999999999993</v>
      </c>
      <c r="CO79" s="1267"/>
      <c r="CP79" s="1267"/>
      <c r="CQ79" s="1267"/>
      <c r="CR79" s="1267"/>
      <c r="CS79" s="1267"/>
      <c r="CT79" s="1267"/>
      <c r="CU79" s="1267"/>
      <c r="CV79" s="1267">
        <v>8</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mvm3iw0zZ6/AS3TUea18PPOKvNqgfU56rMInkTDJqXGHsixfyiuKMzVjHDWt7QOjvWWkUNtUr7/JqHREmg4Yg==" saltValue="a8ZuKK3rdZwhF2ySSoV96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5E77C-6551-44B9-A349-4CF2F8914967}">
  <sheetPr>
    <pageSetUpPr fitToPage="1"/>
  </sheetPr>
  <dimension ref="A1:DR125"/>
  <sheetViews>
    <sheetView showGridLines="0" topLeftCell="A63" zoomScale="55" zoomScaleNormal="55" zoomScaleSheetLayoutView="70" workbookViewId="0">
      <selection activeCell="BK112" sqref="BK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ja93nxYHmQjg+vcf5IcooSDPGiZN9fqN38LGCy8dXhIvmGuKvsnGjQiDD/kSVbYyCBIIs/jM7IcpomHeBZbO6A==" saltValue="A7C/Ll5+V3VYUBiu5zaI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AE622-562D-44E9-AF9C-F0BF974BDBC2}">
  <sheetPr>
    <pageSetUpPr fitToPage="1"/>
  </sheetPr>
  <dimension ref="A1:DR125"/>
  <sheetViews>
    <sheetView showGridLines="0" topLeftCell="D1" zoomScale="70" zoomScaleNormal="70" zoomScaleSheetLayoutView="55" workbookViewId="0">
      <selection activeCell="BK112" sqref="BK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9YPqLHyPbKT09DgfZcEZWnF0z7nuORPGN6fTd08w8h0SZ8YEMqUrPqgYnNUzosXGn+WCwUgvBCzcre/xWE3Szw==" saltValue="SFifgdD24hTfeP05s/I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50918</v>
      </c>
      <c r="E3" s="156"/>
      <c r="F3" s="157">
        <v>65080</v>
      </c>
      <c r="G3" s="158"/>
      <c r="H3" s="159"/>
    </row>
    <row r="4" spans="1:8" x14ac:dyDescent="0.15">
      <c r="A4" s="160"/>
      <c r="B4" s="161"/>
      <c r="C4" s="162"/>
      <c r="D4" s="163">
        <v>28061</v>
      </c>
      <c r="E4" s="164"/>
      <c r="F4" s="165">
        <v>38201</v>
      </c>
      <c r="G4" s="166"/>
      <c r="H4" s="167"/>
    </row>
    <row r="5" spans="1:8" x14ac:dyDescent="0.15">
      <c r="A5" s="148" t="s">
        <v>548</v>
      </c>
      <c r="B5" s="153"/>
      <c r="C5" s="154"/>
      <c r="D5" s="155">
        <v>84514</v>
      </c>
      <c r="E5" s="156"/>
      <c r="F5" s="157">
        <v>79288</v>
      </c>
      <c r="G5" s="158"/>
      <c r="H5" s="159"/>
    </row>
    <row r="6" spans="1:8" x14ac:dyDescent="0.15">
      <c r="A6" s="160"/>
      <c r="B6" s="161"/>
      <c r="C6" s="162"/>
      <c r="D6" s="163">
        <v>49726</v>
      </c>
      <c r="E6" s="164"/>
      <c r="F6" s="165">
        <v>41870</v>
      </c>
      <c r="G6" s="166"/>
      <c r="H6" s="167"/>
    </row>
    <row r="7" spans="1:8" x14ac:dyDescent="0.15">
      <c r="A7" s="148" t="s">
        <v>549</v>
      </c>
      <c r="B7" s="153"/>
      <c r="C7" s="154"/>
      <c r="D7" s="155">
        <v>97591</v>
      </c>
      <c r="E7" s="156"/>
      <c r="F7" s="157">
        <v>84962</v>
      </c>
      <c r="G7" s="158"/>
      <c r="H7" s="159"/>
    </row>
    <row r="8" spans="1:8" x14ac:dyDescent="0.15">
      <c r="A8" s="160"/>
      <c r="B8" s="161"/>
      <c r="C8" s="162"/>
      <c r="D8" s="163">
        <v>24064</v>
      </c>
      <c r="E8" s="164"/>
      <c r="F8" s="165">
        <v>42793</v>
      </c>
      <c r="G8" s="166"/>
      <c r="H8" s="167"/>
    </row>
    <row r="9" spans="1:8" x14ac:dyDescent="0.15">
      <c r="A9" s="148" t="s">
        <v>550</v>
      </c>
      <c r="B9" s="153"/>
      <c r="C9" s="154"/>
      <c r="D9" s="155">
        <v>88287</v>
      </c>
      <c r="E9" s="156"/>
      <c r="F9" s="157">
        <v>71279</v>
      </c>
      <c r="G9" s="158"/>
      <c r="H9" s="159"/>
    </row>
    <row r="10" spans="1:8" x14ac:dyDescent="0.15">
      <c r="A10" s="160"/>
      <c r="B10" s="161"/>
      <c r="C10" s="162"/>
      <c r="D10" s="163">
        <v>33666</v>
      </c>
      <c r="E10" s="164"/>
      <c r="F10" s="165">
        <v>36731</v>
      </c>
      <c r="G10" s="166"/>
      <c r="H10" s="167"/>
    </row>
    <row r="11" spans="1:8" x14ac:dyDescent="0.15">
      <c r="A11" s="148" t="s">
        <v>551</v>
      </c>
      <c r="B11" s="153"/>
      <c r="C11" s="154"/>
      <c r="D11" s="155">
        <v>60647</v>
      </c>
      <c r="E11" s="156"/>
      <c r="F11" s="157">
        <v>74994</v>
      </c>
      <c r="G11" s="158"/>
      <c r="H11" s="159"/>
    </row>
    <row r="12" spans="1:8" x14ac:dyDescent="0.15">
      <c r="A12" s="160"/>
      <c r="B12" s="161"/>
      <c r="C12" s="168"/>
      <c r="D12" s="163">
        <v>13701</v>
      </c>
      <c r="E12" s="164"/>
      <c r="F12" s="165">
        <v>36188</v>
      </c>
      <c r="G12" s="166"/>
      <c r="H12" s="167"/>
    </row>
    <row r="13" spans="1:8" x14ac:dyDescent="0.15">
      <c r="A13" s="148"/>
      <c r="B13" s="153"/>
      <c r="C13" s="169"/>
      <c r="D13" s="170">
        <v>76391</v>
      </c>
      <c r="E13" s="171"/>
      <c r="F13" s="172">
        <v>75121</v>
      </c>
      <c r="G13" s="173"/>
      <c r="H13" s="159"/>
    </row>
    <row r="14" spans="1:8" x14ac:dyDescent="0.15">
      <c r="A14" s="160"/>
      <c r="B14" s="161"/>
      <c r="C14" s="162"/>
      <c r="D14" s="163">
        <v>29844</v>
      </c>
      <c r="E14" s="164"/>
      <c r="F14" s="165">
        <v>39157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1.33</v>
      </c>
      <c r="C19" s="174">
        <f>ROUND(VALUE(SUBSTITUTE(実質収支比率等に係る経年分析!G$48,"▲","-")),2)</f>
        <v>2.86</v>
      </c>
      <c r="D19" s="174">
        <f>ROUND(VALUE(SUBSTITUTE(実質収支比率等に係る経年分析!H$48,"▲","-")),2)</f>
        <v>3.78</v>
      </c>
      <c r="E19" s="174">
        <f>ROUND(VALUE(SUBSTITUTE(実質収支比率等に係る経年分析!I$48,"▲","-")),2)</f>
        <v>12.43</v>
      </c>
      <c r="F19" s="174">
        <f>ROUND(VALUE(SUBSTITUTE(実質収支比率等に係る経年分析!J$48,"▲","-")),2)</f>
        <v>12.54</v>
      </c>
    </row>
    <row r="20" spans="1:11" x14ac:dyDescent="0.15">
      <c r="A20" s="174" t="s">
        <v>57</v>
      </c>
      <c r="B20" s="174">
        <f>ROUND(VALUE(SUBSTITUTE(実質収支比率等に係る経年分析!F$47,"▲","-")),2)</f>
        <v>14.7</v>
      </c>
      <c r="C20" s="174">
        <f>ROUND(VALUE(SUBSTITUTE(実質収支比率等に係る経年分析!G$47,"▲","-")),2)</f>
        <v>6.82</v>
      </c>
      <c r="D20" s="174">
        <f>ROUND(VALUE(SUBSTITUTE(実質収支比率等に係る経年分析!H$47,"▲","-")),2)</f>
        <v>6.85</v>
      </c>
      <c r="E20" s="174">
        <f>ROUND(VALUE(SUBSTITUTE(実質収支比率等に係る経年分析!I$47,"▲","-")),2)</f>
        <v>8.2799999999999994</v>
      </c>
      <c r="F20" s="174">
        <f>ROUND(VALUE(SUBSTITUTE(実質収支比率等に係る経年分析!J$47,"▲","-")),2)</f>
        <v>17.2</v>
      </c>
    </row>
    <row r="21" spans="1:11" x14ac:dyDescent="0.15">
      <c r="A21" s="174" t="s">
        <v>58</v>
      </c>
      <c r="B21" s="174">
        <f>IF(ISNUMBER(VALUE(SUBSTITUTE(実質収支比率等に係る経年分析!F$49,"▲","-"))),ROUND(VALUE(SUBSTITUTE(実質収支比率等に係る経年分析!F$49,"▲","-")),2),NA())</f>
        <v>-9.39</v>
      </c>
      <c r="C21" s="174">
        <f>IF(ISNUMBER(VALUE(SUBSTITUTE(実質収支比率等に係る経年分析!G$49,"▲","-"))),ROUND(VALUE(SUBSTITUTE(実質収支比率等に係る経年分析!G$49,"▲","-")),2),NA())</f>
        <v>-7.16</v>
      </c>
      <c r="D21" s="174">
        <f>IF(ISNUMBER(VALUE(SUBSTITUTE(実質収支比率等に係る経年分析!H$49,"▲","-"))),ROUND(VALUE(SUBSTITUTE(実質収支比率等に係る経年分析!H$49,"▲","-")),2),NA())</f>
        <v>-0.19</v>
      </c>
      <c r="E21" s="174">
        <f>IF(ISNUMBER(VALUE(SUBSTITUTE(実質収支比率等に係る経年分析!I$49,"▲","-"))),ROUND(VALUE(SUBSTITUTE(実質収支比率等に係る経年分析!I$49,"▲","-")),2),NA())</f>
        <v>8.86</v>
      </c>
      <c r="F21" s="174">
        <f>IF(ISNUMBER(VALUE(SUBSTITUTE(実質収支比率等に係る経年分析!J$49,"▲","-"))),ROUND(VALUE(SUBSTITUTE(実質収支比率等に係る経年分析!J$49,"▲","-")),2),NA())</f>
        <v>0.79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公共下水道事業会計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0.69</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1.91</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8.2799999999999994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9.0399999999999991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12.53</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73.52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83.95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1576</v>
      </c>
      <c r="E42" s="176"/>
      <c r="F42" s="176"/>
      <c r="G42" s="176">
        <f>'実質公債費比率（分子）の構造'!L$52</f>
        <v>1495</v>
      </c>
      <c r="H42" s="176"/>
      <c r="I42" s="176"/>
      <c r="J42" s="176">
        <f>'実質公債費比率（分子）の構造'!M$52</f>
        <v>1484</v>
      </c>
      <c r="K42" s="176"/>
      <c r="L42" s="176"/>
      <c r="M42" s="176">
        <f>'実質公債費比率（分子）の構造'!N$52</f>
        <v>1635</v>
      </c>
      <c r="N42" s="176"/>
      <c r="O42" s="176"/>
      <c r="P42" s="176">
        <f>'実質公債費比率（分子）の構造'!O$52</f>
        <v>1744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3</v>
      </c>
      <c r="O45" s="176"/>
      <c r="P45" s="176"/>
    </row>
    <row r="46" spans="1:16" x14ac:dyDescent="0.15">
      <c r="A46" s="176" t="s">
        <v>69</v>
      </c>
      <c r="B46" s="176">
        <f>'実質公債費比率（分子）の構造'!K$48</f>
        <v>747</v>
      </c>
      <c r="C46" s="176"/>
      <c r="D46" s="176"/>
      <c r="E46" s="176">
        <f>'実質公債費比率（分子）の構造'!L$48</f>
        <v>652</v>
      </c>
      <c r="F46" s="176"/>
      <c r="G46" s="176"/>
      <c r="H46" s="176">
        <f>'実質公債費比率（分子）の構造'!M$48</f>
        <v>557</v>
      </c>
      <c r="I46" s="176"/>
      <c r="J46" s="176"/>
      <c r="K46" s="176">
        <f>'実質公債費比率（分子）の構造'!N$48</f>
        <v>560</v>
      </c>
      <c r="L46" s="176"/>
      <c r="M46" s="176"/>
      <c r="N46" s="176">
        <f>'実質公債費比率（分子）の構造'!O$48</f>
        <v>577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1540</v>
      </c>
      <c r="C49" s="176"/>
      <c r="D49" s="176"/>
      <c r="E49" s="176">
        <f>'実質公債費比率（分子）の構造'!L$45</f>
        <v>1593</v>
      </c>
      <c r="F49" s="176"/>
      <c r="G49" s="176"/>
      <c r="H49" s="176">
        <f>'実質公債費比率（分子）の構造'!M$45</f>
        <v>1639</v>
      </c>
      <c r="I49" s="176"/>
      <c r="J49" s="176"/>
      <c r="K49" s="176">
        <f>'実質公債費比率（分子）の構造'!N$45</f>
        <v>1656</v>
      </c>
      <c r="L49" s="176"/>
      <c r="M49" s="176"/>
      <c r="N49" s="176">
        <f>'実質公債費比率（分子）の構造'!O$45</f>
        <v>1895</v>
      </c>
      <c r="O49" s="176"/>
      <c r="P49" s="176"/>
    </row>
    <row r="50" spans="1:16" x14ac:dyDescent="0.15">
      <c r="A50" s="176" t="s">
        <v>73</v>
      </c>
      <c r="B50" s="176" t="e">
        <f>NA()</f>
        <v>#N/A</v>
      </c>
      <c r="C50" s="176">
        <f>IF(ISNUMBER('実質公債費比率（分子）の構造'!K$53),'実質公債費比率（分子）の構造'!K$53,NA())</f>
        <v>711</v>
      </c>
      <c r="D50" s="176" t="e">
        <f>NA()</f>
        <v>#N/A</v>
      </c>
      <c r="E50" s="176" t="e">
        <f>NA()</f>
        <v>#N/A</v>
      </c>
      <c r="F50" s="176">
        <f>IF(ISNUMBER('実質公債費比率（分子）の構造'!L$53),'実質公債費比率（分子）の構造'!L$53,NA())</f>
        <v>750</v>
      </c>
      <c r="G50" s="176" t="e">
        <f>NA()</f>
        <v>#N/A</v>
      </c>
      <c r="H50" s="176" t="e">
        <f>NA()</f>
        <v>#N/A</v>
      </c>
      <c r="I50" s="176">
        <f>IF(ISNUMBER('実質公債費比率（分子）の構造'!M$53),'実質公債費比率（分子）の構造'!M$53,NA())</f>
        <v>712</v>
      </c>
      <c r="J50" s="176" t="e">
        <f>NA()</f>
        <v>#N/A</v>
      </c>
      <c r="K50" s="176" t="e">
        <f>NA()</f>
        <v>#N/A</v>
      </c>
      <c r="L50" s="176">
        <f>IF(ISNUMBER('実質公債費比率（分子）の構造'!N$53),'実質公債費比率（分子）の構造'!N$53,NA())</f>
        <v>581</v>
      </c>
      <c r="M50" s="176" t="e">
        <f>NA()</f>
        <v>#N/A</v>
      </c>
      <c r="N50" s="176" t="e">
        <f>NA()</f>
        <v>#N/A</v>
      </c>
      <c r="O50" s="176">
        <f>IF(ISNUMBER('実質公債費比率（分子）の構造'!O$53),'実質公債費比率（分子）の構造'!O$53,NA())</f>
        <v>731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13047</v>
      </c>
      <c r="E56" s="175"/>
      <c r="F56" s="175"/>
      <c r="G56" s="175">
        <f>'将来負担比率（分子）の構造'!J$52</f>
        <v>13246</v>
      </c>
      <c r="H56" s="175"/>
      <c r="I56" s="175"/>
      <c r="J56" s="175">
        <f>'将来負担比率（分子）の構造'!K$52</f>
        <v>14914</v>
      </c>
      <c r="K56" s="175"/>
      <c r="L56" s="175"/>
      <c r="M56" s="175">
        <f>'将来負担比率（分子）の構造'!L$52</f>
        <v>16660</v>
      </c>
      <c r="N56" s="175"/>
      <c r="O56" s="175"/>
      <c r="P56" s="175">
        <f>'将来負担比率（分子）の構造'!M$52</f>
        <v>15880</v>
      </c>
    </row>
    <row r="57" spans="1:16" x14ac:dyDescent="0.15">
      <c r="A57" s="175" t="s">
        <v>44</v>
      </c>
      <c r="B57" s="175"/>
      <c r="C57" s="175"/>
      <c r="D57" s="175">
        <f>'将来負担比率（分子）の構造'!I$51</f>
        <v>1690</v>
      </c>
      <c r="E57" s="175"/>
      <c r="F57" s="175"/>
      <c r="G57" s="175">
        <f>'将来負担比率（分子）の構造'!J$51</f>
        <v>1614</v>
      </c>
      <c r="H57" s="175"/>
      <c r="I57" s="175"/>
      <c r="J57" s="175">
        <f>'将来負担比率（分子）の構造'!K$51</f>
        <v>1342</v>
      </c>
      <c r="K57" s="175"/>
      <c r="L57" s="175"/>
      <c r="M57" s="175">
        <f>'将来負担比率（分子）の構造'!L$51</f>
        <v>1132</v>
      </c>
      <c r="N57" s="175"/>
      <c r="O57" s="175"/>
      <c r="P57" s="175">
        <f>'将来負担比率（分子）の構造'!M$51</f>
        <v>968</v>
      </c>
    </row>
    <row r="58" spans="1:16" x14ac:dyDescent="0.15">
      <c r="A58" s="175" t="s">
        <v>43</v>
      </c>
      <c r="B58" s="175"/>
      <c r="C58" s="175"/>
      <c r="D58" s="175">
        <f>'将来負担比率（分子）の構造'!I$50</f>
        <v>3954</v>
      </c>
      <c r="E58" s="175"/>
      <c r="F58" s="175"/>
      <c r="G58" s="175">
        <f>'将来負担比率（分子）の構造'!J$50</f>
        <v>3325</v>
      </c>
      <c r="H58" s="175"/>
      <c r="I58" s="175"/>
      <c r="J58" s="175">
        <f>'将来負担比率（分子）の構造'!K$50</f>
        <v>3214</v>
      </c>
      <c r="K58" s="175"/>
      <c r="L58" s="175"/>
      <c r="M58" s="175">
        <f>'将来負担比率（分子）の構造'!L$50</f>
        <v>4874</v>
      </c>
      <c r="N58" s="175"/>
      <c r="O58" s="175"/>
      <c r="P58" s="175">
        <f>'将来負担比率（分子）の構造'!M$50</f>
        <v>5913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2040</v>
      </c>
      <c r="C62" s="175"/>
      <c r="D62" s="175"/>
      <c r="E62" s="175">
        <f>'将来負担比率（分子）の構造'!J$45</f>
        <v>2031</v>
      </c>
      <c r="F62" s="175"/>
      <c r="G62" s="175"/>
      <c r="H62" s="175">
        <f>'将来負担比率（分子）の構造'!K$45</f>
        <v>1810</v>
      </c>
      <c r="I62" s="175"/>
      <c r="J62" s="175"/>
      <c r="K62" s="175">
        <f>'将来負担比率（分子）の構造'!L$45</f>
        <v>1792</v>
      </c>
      <c r="L62" s="175"/>
      <c r="M62" s="175"/>
      <c r="N62" s="175">
        <f>'将来負担比率（分子）の構造'!M$45</f>
        <v>1888</v>
      </c>
      <c r="O62" s="175"/>
      <c r="P62" s="175"/>
    </row>
    <row r="63" spans="1:16" x14ac:dyDescent="0.15">
      <c r="A63" s="175" t="s">
        <v>36</v>
      </c>
      <c r="B63" s="175" t="str">
        <f>'将来負担比率（分子）の構造'!I$44</f>
        <v>-</v>
      </c>
      <c r="C63" s="175"/>
      <c r="D63" s="175"/>
      <c r="E63" s="175" t="str">
        <f>'将来負担比率（分子）の構造'!J$44</f>
        <v>-</v>
      </c>
      <c r="F63" s="175"/>
      <c r="G63" s="175"/>
      <c r="H63" s="175">
        <f>'将来負担比率（分子）の構造'!K$44</f>
        <v>9</v>
      </c>
      <c r="I63" s="175"/>
      <c r="J63" s="175"/>
      <c r="K63" s="175">
        <f>'将来負担比率（分子）の構造'!L$44</f>
        <v>10</v>
      </c>
      <c r="L63" s="175"/>
      <c r="M63" s="175"/>
      <c r="N63" s="175">
        <f>'将来負担比率（分子）の構造'!M$44</f>
        <v>8</v>
      </c>
      <c r="O63" s="175"/>
      <c r="P63" s="175"/>
    </row>
    <row r="64" spans="1:16" x14ac:dyDescent="0.15">
      <c r="A64" s="175" t="s">
        <v>35</v>
      </c>
      <c r="B64" s="175">
        <f>'将来負担比率（分子）の構造'!I$43</f>
        <v>4594</v>
      </c>
      <c r="C64" s="175"/>
      <c r="D64" s="175"/>
      <c r="E64" s="175">
        <f>'将来負担比率（分子）の構造'!J$43</f>
        <v>4083</v>
      </c>
      <c r="F64" s="175"/>
      <c r="G64" s="175"/>
      <c r="H64" s="175">
        <f>'将来負担比率（分子）の構造'!K$43</f>
        <v>4031</v>
      </c>
      <c r="I64" s="175"/>
      <c r="J64" s="175"/>
      <c r="K64" s="175">
        <f>'将来負担比率（分子）の構造'!L$43</f>
        <v>3680</v>
      </c>
      <c r="L64" s="175"/>
      <c r="M64" s="175"/>
      <c r="N64" s="175">
        <f>'将来負担比率（分子）の構造'!M$43</f>
        <v>3358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14956</v>
      </c>
      <c r="C66" s="175"/>
      <c r="D66" s="175"/>
      <c r="E66" s="175">
        <f>'将来負担比率（分子）の構造'!J$41</f>
        <v>15536</v>
      </c>
      <c r="F66" s="175"/>
      <c r="G66" s="175"/>
      <c r="H66" s="175">
        <f>'将来負担比率（分子）の構造'!K$41</f>
        <v>17182</v>
      </c>
      <c r="I66" s="175"/>
      <c r="J66" s="175"/>
      <c r="K66" s="175">
        <f>'将来負担比率（分子）の構造'!L$41</f>
        <v>19602</v>
      </c>
      <c r="L66" s="175"/>
      <c r="M66" s="175"/>
      <c r="N66" s="175">
        <f>'将来負担比率（分子）の構造'!M$41</f>
        <v>18589</v>
      </c>
      <c r="O66" s="175"/>
      <c r="P66" s="175"/>
    </row>
    <row r="67" spans="1:16" x14ac:dyDescent="0.15">
      <c r="A67" s="175" t="s">
        <v>77</v>
      </c>
      <c r="B67" s="175" t="e">
        <f>NA()</f>
        <v>#N/A</v>
      </c>
      <c r="C67" s="175">
        <f>IF(ISNUMBER('将来負担比率（分子）の構造'!I$53), IF('将来負担比率（分子）の構造'!I$53 &lt; 0, 0, '将来負担比率（分子）の構造'!I$53), NA())</f>
        <v>2898</v>
      </c>
      <c r="D67" s="175" t="e">
        <f>NA()</f>
        <v>#N/A</v>
      </c>
      <c r="E67" s="175" t="e">
        <f>NA()</f>
        <v>#N/A</v>
      </c>
      <c r="F67" s="175">
        <f>IF(ISNUMBER('将来負担比率（分子）の構造'!J$53), IF('将来負担比率（分子）の構造'!J$53 &lt; 0, 0, '将来負担比率（分子）の構造'!J$53), NA())</f>
        <v>3466</v>
      </c>
      <c r="G67" s="175" t="e">
        <f>NA()</f>
        <v>#N/A</v>
      </c>
      <c r="H67" s="175" t="e">
        <f>NA()</f>
        <v>#N/A</v>
      </c>
      <c r="I67" s="175">
        <f>IF(ISNUMBER('将来負担比率（分子）の構造'!K$53), IF('将来負担比率（分子）の構造'!K$53 &lt; 0, 0, '将来負担比率（分子）の構造'!K$53), NA())</f>
        <v>3562</v>
      </c>
      <c r="J67" s="175" t="e">
        <f>NA()</f>
        <v>#N/A</v>
      </c>
      <c r="K67" s="175" t="e">
        <f>NA()</f>
        <v>#N/A</v>
      </c>
      <c r="L67" s="175">
        <f>IF(ISNUMBER('将来負担比率（分子）の構造'!L$53), IF('将来負担比率（分子）の構造'!L$53 &lt; 0, 0, '将来負担比率（分子）の構造'!L$53), NA())</f>
        <v>2418</v>
      </c>
      <c r="M67" s="175" t="e">
        <f>NA()</f>
        <v>#N/A</v>
      </c>
      <c r="N67" s="175" t="e">
        <f>NA()</f>
        <v>#N/A</v>
      </c>
      <c r="O67" s="175">
        <f>IF(ISNUMBER('将来負担比率（分子）の構造'!M$53), IF('将来負担比率（分子）の構造'!M$53 &lt; 0, 0, '将来負担比率（分子）の構造'!M$53), NA())</f>
        <v>1082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570</v>
      </c>
      <c r="C72" s="179">
        <f>基金残高に係る経年分析!G55</f>
        <v>731</v>
      </c>
      <c r="D72" s="179">
        <f>基金残高に係る経年分析!H55</f>
        <v>1501</v>
      </c>
    </row>
    <row r="73" spans="1:16" x14ac:dyDescent="0.15">
      <c r="A73" s="178" t="s">
        <v>80</v>
      </c>
      <c r="B73" s="179">
        <f>基金残高に係る経年分析!F56</f>
        <v>353</v>
      </c>
      <c r="C73" s="179">
        <f>基金残高に係る経年分析!G56</f>
        <v>803</v>
      </c>
      <c r="D73" s="179">
        <f>基金残高に係る経年分析!H56</f>
        <v>803</v>
      </c>
    </row>
    <row r="74" spans="1:16" x14ac:dyDescent="0.15">
      <c r="A74" s="178" t="s">
        <v>81</v>
      </c>
      <c r="B74" s="179">
        <f>基金残高に係る経年分析!F57</f>
        <v>1658</v>
      </c>
      <c r="C74" s="179">
        <f>基金残高に係る経年分析!G57</f>
        <v>1587</v>
      </c>
      <c r="D74" s="179">
        <f>基金残高に係る経年分析!H57</f>
        <v>1591</v>
      </c>
    </row>
  </sheetData>
  <sheetProtection algorithmName="SHA-512" hashValue="pgh3iALV7Uf8kVdGlNS+mjyI2BXqmqMT29nymdLamsObK9/W0wQBFVUUS8bElAq3n3L+mEkWmoKNyMxEjD275w==" saltValue="amqxWPbImGEfIenCYGkR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228</v>
      </c>
      <c r="C5" s="716"/>
      <c r="D5" s="716"/>
      <c r="E5" s="716"/>
      <c r="F5" s="716"/>
      <c r="G5" s="716"/>
      <c r="H5" s="716"/>
      <c r="I5" s="716"/>
      <c r="J5" s="716"/>
      <c r="K5" s="716"/>
      <c r="L5" s="716"/>
      <c r="M5" s="716"/>
      <c r="N5" s="716"/>
      <c r="O5" s="716"/>
      <c r="P5" s="716"/>
      <c r="Q5" s="717"/>
      <c r="R5" s="712">
        <v>3169451</v>
      </c>
      <c r="S5" s="713"/>
      <c r="T5" s="713"/>
      <c r="U5" s="713"/>
      <c r="V5" s="713"/>
      <c r="W5" s="713"/>
      <c r="X5" s="713"/>
      <c r="Y5" s="738"/>
      <c r="Z5" s="751">
        <v>18.899999999999999</v>
      </c>
      <c r="AA5" s="751"/>
      <c r="AB5" s="751"/>
      <c r="AC5" s="751"/>
      <c r="AD5" s="752">
        <v>3169451</v>
      </c>
      <c r="AE5" s="752"/>
      <c r="AF5" s="752"/>
      <c r="AG5" s="752"/>
      <c r="AH5" s="752"/>
      <c r="AI5" s="752"/>
      <c r="AJ5" s="752"/>
      <c r="AK5" s="752"/>
      <c r="AL5" s="739">
        <v>35.299999999999997</v>
      </c>
      <c r="AM5" s="721"/>
      <c r="AN5" s="721"/>
      <c r="AO5" s="740"/>
      <c r="AP5" s="715" t="s">
        <v>229</v>
      </c>
      <c r="AQ5" s="716"/>
      <c r="AR5" s="716"/>
      <c r="AS5" s="716"/>
      <c r="AT5" s="716"/>
      <c r="AU5" s="716"/>
      <c r="AV5" s="716"/>
      <c r="AW5" s="716"/>
      <c r="AX5" s="716"/>
      <c r="AY5" s="716"/>
      <c r="AZ5" s="716"/>
      <c r="BA5" s="716"/>
      <c r="BB5" s="716"/>
      <c r="BC5" s="716"/>
      <c r="BD5" s="716"/>
      <c r="BE5" s="716"/>
      <c r="BF5" s="717"/>
      <c r="BG5" s="657">
        <v>3165560</v>
      </c>
      <c r="BH5" s="658"/>
      <c r="BI5" s="658"/>
      <c r="BJ5" s="658"/>
      <c r="BK5" s="658"/>
      <c r="BL5" s="658"/>
      <c r="BM5" s="658"/>
      <c r="BN5" s="659"/>
      <c r="BO5" s="695">
        <v>99.9</v>
      </c>
      <c r="BP5" s="695"/>
      <c r="BQ5" s="695"/>
      <c r="BR5" s="695"/>
      <c r="BS5" s="696">
        <v>225802</v>
      </c>
      <c r="BT5" s="696"/>
      <c r="BU5" s="696"/>
      <c r="BV5" s="696"/>
      <c r="BW5" s="696"/>
      <c r="BX5" s="696"/>
      <c r="BY5" s="696"/>
      <c r="BZ5" s="696"/>
      <c r="CA5" s="696"/>
      <c r="CB5" s="731"/>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15">
      <c r="B6" s="654" t="s">
        <v>233</v>
      </c>
      <c r="C6" s="655"/>
      <c r="D6" s="655"/>
      <c r="E6" s="655"/>
      <c r="F6" s="655"/>
      <c r="G6" s="655"/>
      <c r="H6" s="655"/>
      <c r="I6" s="655"/>
      <c r="J6" s="655"/>
      <c r="K6" s="655"/>
      <c r="L6" s="655"/>
      <c r="M6" s="655"/>
      <c r="N6" s="655"/>
      <c r="O6" s="655"/>
      <c r="P6" s="655"/>
      <c r="Q6" s="656"/>
      <c r="R6" s="657">
        <v>147411</v>
      </c>
      <c r="S6" s="658"/>
      <c r="T6" s="658"/>
      <c r="U6" s="658"/>
      <c r="V6" s="658"/>
      <c r="W6" s="658"/>
      <c r="X6" s="658"/>
      <c r="Y6" s="659"/>
      <c r="Z6" s="695">
        <v>0.9</v>
      </c>
      <c r="AA6" s="695"/>
      <c r="AB6" s="695"/>
      <c r="AC6" s="695"/>
      <c r="AD6" s="696">
        <v>147411</v>
      </c>
      <c r="AE6" s="696"/>
      <c r="AF6" s="696"/>
      <c r="AG6" s="696"/>
      <c r="AH6" s="696"/>
      <c r="AI6" s="696"/>
      <c r="AJ6" s="696"/>
      <c r="AK6" s="696"/>
      <c r="AL6" s="660">
        <v>1.6</v>
      </c>
      <c r="AM6" s="661"/>
      <c r="AN6" s="661"/>
      <c r="AO6" s="697"/>
      <c r="AP6" s="654" t="s">
        <v>234</v>
      </c>
      <c r="AQ6" s="655"/>
      <c r="AR6" s="655"/>
      <c r="AS6" s="655"/>
      <c r="AT6" s="655"/>
      <c r="AU6" s="655"/>
      <c r="AV6" s="655"/>
      <c r="AW6" s="655"/>
      <c r="AX6" s="655"/>
      <c r="AY6" s="655"/>
      <c r="AZ6" s="655"/>
      <c r="BA6" s="655"/>
      <c r="BB6" s="655"/>
      <c r="BC6" s="655"/>
      <c r="BD6" s="655"/>
      <c r="BE6" s="655"/>
      <c r="BF6" s="656"/>
      <c r="BG6" s="657">
        <v>3165560</v>
      </c>
      <c r="BH6" s="658"/>
      <c r="BI6" s="658"/>
      <c r="BJ6" s="658"/>
      <c r="BK6" s="658"/>
      <c r="BL6" s="658"/>
      <c r="BM6" s="658"/>
      <c r="BN6" s="659"/>
      <c r="BO6" s="695">
        <v>99.9</v>
      </c>
      <c r="BP6" s="695"/>
      <c r="BQ6" s="695"/>
      <c r="BR6" s="695"/>
      <c r="BS6" s="696">
        <v>225802</v>
      </c>
      <c r="BT6" s="696"/>
      <c r="BU6" s="696"/>
      <c r="BV6" s="696"/>
      <c r="BW6" s="696"/>
      <c r="BX6" s="696"/>
      <c r="BY6" s="696"/>
      <c r="BZ6" s="696"/>
      <c r="CA6" s="696"/>
      <c r="CB6" s="731"/>
      <c r="CD6" s="715" t="s">
        <v>235</v>
      </c>
      <c r="CE6" s="716"/>
      <c r="CF6" s="716"/>
      <c r="CG6" s="716"/>
      <c r="CH6" s="716"/>
      <c r="CI6" s="716"/>
      <c r="CJ6" s="716"/>
      <c r="CK6" s="716"/>
      <c r="CL6" s="716"/>
      <c r="CM6" s="716"/>
      <c r="CN6" s="716"/>
      <c r="CO6" s="716"/>
      <c r="CP6" s="716"/>
      <c r="CQ6" s="717"/>
      <c r="CR6" s="657">
        <v>138150</v>
      </c>
      <c r="CS6" s="658"/>
      <c r="CT6" s="658"/>
      <c r="CU6" s="658"/>
      <c r="CV6" s="658"/>
      <c r="CW6" s="658"/>
      <c r="CX6" s="658"/>
      <c r="CY6" s="659"/>
      <c r="CZ6" s="739">
        <v>0.9</v>
      </c>
      <c r="DA6" s="721"/>
      <c r="DB6" s="721"/>
      <c r="DC6" s="741"/>
      <c r="DD6" s="663" t="s">
        <v>236</v>
      </c>
      <c r="DE6" s="658"/>
      <c r="DF6" s="658"/>
      <c r="DG6" s="658"/>
      <c r="DH6" s="658"/>
      <c r="DI6" s="658"/>
      <c r="DJ6" s="658"/>
      <c r="DK6" s="658"/>
      <c r="DL6" s="658"/>
      <c r="DM6" s="658"/>
      <c r="DN6" s="658"/>
      <c r="DO6" s="658"/>
      <c r="DP6" s="659"/>
      <c r="DQ6" s="663">
        <v>138134</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518</v>
      </c>
      <c r="S7" s="658"/>
      <c r="T7" s="658"/>
      <c r="U7" s="658"/>
      <c r="V7" s="658"/>
      <c r="W7" s="658"/>
      <c r="X7" s="658"/>
      <c r="Y7" s="659"/>
      <c r="Z7" s="695">
        <v>0</v>
      </c>
      <c r="AA7" s="695"/>
      <c r="AB7" s="695"/>
      <c r="AC7" s="695"/>
      <c r="AD7" s="696">
        <v>518</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1054483</v>
      </c>
      <c r="BH7" s="658"/>
      <c r="BI7" s="658"/>
      <c r="BJ7" s="658"/>
      <c r="BK7" s="658"/>
      <c r="BL7" s="658"/>
      <c r="BM7" s="658"/>
      <c r="BN7" s="659"/>
      <c r="BO7" s="695">
        <v>33.299999999999997</v>
      </c>
      <c r="BP7" s="695"/>
      <c r="BQ7" s="695"/>
      <c r="BR7" s="695"/>
      <c r="BS7" s="696">
        <v>46727</v>
      </c>
      <c r="BT7" s="696"/>
      <c r="BU7" s="696"/>
      <c r="BV7" s="696"/>
      <c r="BW7" s="696"/>
      <c r="BX7" s="696"/>
      <c r="BY7" s="696"/>
      <c r="BZ7" s="696"/>
      <c r="CA7" s="696"/>
      <c r="CB7" s="731"/>
      <c r="CD7" s="654" t="s">
        <v>239</v>
      </c>
      <c r="CE7" s="655"/>
      <c r="CF7" s="655"/>
      <c r="CG7" s="655"/>
      <c r="CH7" s="655"/>
      <c r="CI7" s="655"/>
      <c r="CJ7" s="655"/>
      <c r="CK7" s="655"/>
      <c r="CL7" s="655"/>
      <c r="CM7" s="655"/>
      <c r="CN7" s="655"/>
      <c r="CO7" s="655"/>
      <c r="CP7" s="655"/>
      <c r="CQ7" s="656"/>
      <c r="CR7" s="657">
        <v>1839736</v>
      </c>
      <c r="CS7" s="658"/>
      <c r="CT7" s="658"/>
      <c r="CU7" s="658"/>
      <c r="CV7" s="658"/>
      <c r="CW7" s="658"/>
      <c r="CX7" s="658"/>
      <c r="CY7" s="659"/>
      <c r="CZ7" s="695">
        <v>11.7</v>
      </c>
      <c r="DA7" s="695"/>
      <c r="DB7" s="695"/>
      <c r="DC7" s="695"/>
      <c r="DD7" s="663">
        <v>17001</v>
      </c>
      <c r="DE7" s="658"/>
      <c r="DF7" s="658"/>
      <c r="DG7" s="658"/>
      <c r="DH7" s="658"/>
      <c r="DI7" s="658"/>
      <c r="DJ7" s="658"/>
      <c r="DK7" s="658"/>
      <c r="DL7" s="658"/>
      <c r="DM7" s="658"/>
      <c r="DN7" s="658"/>
      <c r="DO7" s="658"/>
      <c r="DP7" s="659"/>
      <c r="DQ7" s="663">
        <v>1302981</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9972</v>
      </c>
      <c r="S8" s="658"/>
      <c r="T8" s="658"/>
      <c r="U8" s="658"/>
      <c r="V8" s="658"/>
      <c r="W8" s="658"/>
      <c r="X8" s="658"/>
      <c r="Y8" s="659"/>
      <c r="Z8" s="695">
        <v>0.1</v>
      </c>
      <c r="AA8" s="695"/>
      <c r="AB8" s="695"/>
      <c r="AC8" s="695"/>
      <c r="AD8" s="696">
        <v>9972</v>
      </c>
      <c r="AE8" s="696"/>
      <c r="AF8" s="696"/>
      <c r="AG8" s="696"/>
      <c r="AH8" s="696"/>
      <c r="AI8" s="696"/>
      <c r="AJ8" s="696"/>
      <c r="AK8" s="696"/>
      <c r="AL8" s="660">
        <v>0.1</v>
      </c>
      <c r="AM8" s="661"/>
      <c r="AN8" s="661"/>
      <c r="AO8" s="697"/>
      <c r="AP8" s="654" t="s">
        <v>241</v>
      </c>
      <c r="AQ8" s="655"/>
      <c r="AR8" s="655"/>
      <c r="AS8" s="655"/>
      <c r="AT8" s="655"/>
      <c r="AU8" s="655"/>
      <c r="AV8" s="655"/>
      <c r="AW8" s="655"/>
      <c r="AX8" s="655"/>
      <c r="AY8" s="655"/>
      <c r="AZ8" s="655"/>
      <c r="BA8" s="655"/>
      <c r="BB8" s="655"/>
      <c r="BC8" s="655"/>
      <c r="BD8" s="655"/>
      <c r="BE8" s="655"/>
      <c r="BF8" s="656"/>
      <c r="BG8" s="657">
        <v>34561</v>
      </c>
      <c r="BH8" s="658"/>
      <c r="BI8" s="658"/>
      <c r="BJ8" s="658"/>
      <c r="BK8" s="658"/>
      <c r="BL8" s="658"/>
      <c r="BM8" s="658"/>
      <c r="BN8" s="659"/>
      <c r="BO8" s="695">
        <v>1.1000000000000001</v>
      </c>
      <c r="BP8" s="695"/>
      <c r="BQ8" s="695"/>
      <c r="BR8" s="695"/>
      <c r="BS8" s="696" t="s">
        <v>177</v>
      </c>
      <c r="BT8" s="696"/>
      <c r="BU8" s="696"/>
      <c r="BV8" s="696"/>
      <c r="BW8" s="696"/>
      <c r="BX8" s="696"/>
      <c r="BY8" s="696"/>
      <c r="BZ8" s="696"/>
      <c r="CA8" s="696"/>
      <c r="CB8" s="731"/>
      <c r="CD8" s="654" t="s">
        <v>242</v>
      </c>
      <c r="CE8" s="655"/>
      <c r="CF8" s="655"/>
      <c r="CG8" s="655"/>
      <c r="CH8" s="655"/>
      <c r="CI8" s="655"/>
      <c r="CJ8" s="655"/>
      <c r="CK8" s="655"/>
      <c r="CL8" s="655"/>
      <c r="CM8" s="655"/>
      <c r="CN8" s="655"/>
      <c r="CO8" s="655"/>
      <c r="CP8" s="655"/>
      <c r="CQ8" s="656"/>
      <c r="CR8" s="657">
        <v>5654490</v>
      </c>
      <c r="CS8" s="658"/>
      <c r="CT8" s="658"/>
      <c r="CU8" s="658"/>
      <c r="CV8" s="658"/>
      <c r="CW8" s="658"/>
      <c r="CX8" s="658"/>
      <c r="CY8" s="659"/>
      <c r="CZ8" s="695">
        <v>36.1</v>
      </c>
      <c r="DA8" s="695"/>
      <c r="DB8" s="695"/>
      <c r="DC8" s="695"/>
      <c r="DD8" s="663">
        <v>6468</v>
      </c>
      <c r="DE8" s="658"/>
      <c r="DF8" s="658"/>
      <c r="DG8" s="658"/>
      <c r="DH8" s="658"/>
      <c r="DI8" s="658"/>
      <c r="DJ8" s="658"/>
      <c r="DK8" s="658"/>
      <c r="DL8" s="658"/>
      <c r="DM8" s="658"/>
      <c r="DN8" s="658"/>
      <c r="DO8" s="658"/>
      <c r="DP8" s="659"/>
      <c r="DQ8" s="663">
        <v>2497442</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6806</v>
      </c>
      <c r="S9" s="658"/>
      <c r="T9" s="658"/>
      <c r="U9" s="658"/>
      <c r="V9" s="658"/>
      <c r="W9" s="658"/>
      <c r="X9" s="658"/>
      <c r="Y9" s="659"/>
      <c r="Z9" s="695">
        <v>0</v>
      </c>
      <c r="AA9" s="695"/>
      <c r="AB9" s="695"/>
      <c r="AC9" s="695"/>
      <c r="AD9" s="696">
        <v>6806</v>
      </c>
      <c r="AE9" s="696"/>
      <c r="AF9" s="696"/>
      <c r="AG9" s="696"/>
      <c r="AH9" s="696"/>
      <c r="AI9" s="696"/>
      <c r="AJ9" s="696"/>
      <c r="AK9" s="696"/>
      <c r="AL9" s="660">
        <v>0.1</v>
      </c>
      <c r="AM9" s="661"/>
      <c r="AN9" s="661"/>
      <c r="AO9" s="697"/>
      <c r="AP9" s="654" t="s">
        <v>244</v>
      </c>
      <c r="AQ9" s="655"/>
      <c r="AR9" s="655"/>
      <c r="AS9" s="655"/>
      <c r="AT9" s="655"/>
      <c r="AU9" s="655"/>
      <c r="AV9" s="655"/>
      <c r="AW9" s="655"/>
      <c r="AX9" s="655"/>
      <c r="AY9" s="655"/>
      <c r="AZ9" s="655"/>
      <c r="BA9" s="655"/>
      <c r="BB9" s="655"/>
      <c r="BC9" s="655"/>
      <c r="BD9" s="655"/>
      <c r="BE9" s="655"/>
      <c r="BF9" s="656"/>
      <c r="BG9" s="657">
        <v>780239</v>
      </c>
      <c r="BH9" s="658"/>
      <c r="BI9" s="658"/>
      <c r="BJ9" s="658"/>
      <c r="BK9" s="658"/>
      <c r="BL9" s="658"/>
      <c r="BM9" s="658"/>
      <c r="BN9" s="659"/>
      <c r="BO9" s="695">
        <v>24.6</v>
      </c>
      <c r="BP9" s="695"/>
      <c r="BQ9" s="695"/>
      <c r="BR9" s="695"/>
      <c r="BS9" s="696" t="s">
        <v>132</v>
      </c>
      <c r="BT9" s="696"/>
      <c r="BU9" s="696"/>
      <c r="BV9" s="696"/>
      <c r="BW9" s="696"/>
      <c r="BX9" s="696"/>
      <c r="BY9" s="696"/>
      <c r="BZ9" s="696"/>
      <c r="CA9" s="696"/>
      <c r="CB9" s="731"/>
      <c r="CD9" s="654" t="s">
        <v>245</v>
      </c>
      <c r="CE9" s="655"/>
      <c r="CF9" s="655"/>
      <c r="CG9" s="655"/>
      <c r="CH9" s="655"/>
      <c r="CI9" s="655"/>
      <c r="CJ9" s="655"/>
      <c r="CK9" s="655"/>
      <c r="CL9" s="655"/>
      <c r="CM9" s="655"/>
      <c r="CN9" s="655"/>
      <c r="CO9" s="655"/>
      <c r="CP9" s="655"/>
      <c r="CQ9" s="656"/>
      <c r="CR9" s="657">
        <v>1855570</v>
      </c>
      <c r="CS9" s="658"/>
      <c r="CT9" s="658"/>
      <c r="CU9" s="658"/>
      <c r="CV9" s="658"/>
      <c r="CW9" s="658"/>
      <c r="CX9" s="658"/>
      <c r="CY9" s="659"/>
      <c r="CZ9" s="695">
        <v>11.8</v>
      </c>
      <c r="DA9" s="695"/>
      <c r="DB9" s="695"/>
      <c r="DC9" s="695"/>
      <c r="DD9" s="663">
        <v>29975</v>
      </c>
      <c r="DE9" s="658"/>
      <c r="DF9" s="658"/>
      <c r="DG9" s="658"/>
      <c r="DH9" s="658"/>
      <c r="DI9" s="658"/>
      <c r="DJ9" s="658"/>
      <c r="DK9" s="658"/>
      <c r="DL9" s="658"/>
      <c r="DM9" s="658"/>
      <c r="DN9" s="658"/>
      <c r="DO9" s="658"/>
      <c r="DP9" s="659"/>
      <c r="DQ9" s="663">
        <v>1497235</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236</v>
      </c>
      <c r="AA10" s="695"/>
      <c r="AB10" s="695"/>
      <c r="AC10" s="695"/>
      <c r="AD10" s="696" t="s">
        <v>177</v>
      </c>
      <c r="AE10" s="696"/>
      <c r="AF10" s="696"/>
      <c r="AG10" s="696"/>
      <c r="AH10" s="696"/>
      <c r="AI10" s="696"/>
      <c r="AJ10" s="696"/>
      <c r="AK10" s="696"/>
      <c r="AL10" s="660" t="s">
        <v>132</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76259</v>
      </c>
      <c r="BH10" s="658"/>
      <c r="BI10" s="658"/>
      <c r="BJ10" s="658"/>
      <c r="BK10" s="658"/>
      <c r="BL10" s="658"/>
      <c r="BM10" s="658"/>
      <c r="BN10" s="659"/>
      <c r="BO10" s="695">
        <v>2.4</v>
      </c>
      <c r="BP10" s="695"/>
      <c r="BQ10" s="695"/>
      <c r="BR10" s="695"/>
      <c r="BS10" s="696" t="s">
        <v>132</v>
      </c>
      <c r="BT10" s="696"/>
      <c r="BU10" s="696"/>
      <c r="BV10" s="696"/>
      <c r="BW10" s="696"/>
      <c r="BX10" s="696"/>
      <c r="BY10" s="696"/>
      <c r="BZ10" s="696"/>
      <c r="CA10" s="696"/>
      <c r="CB10" s="731"/>
      <c r="CD10" s="654" t="s">
        <v>248</v>
      </c>
      <c r="CE10" s="655"/>
      <c r="CF10" s="655"/>
      <c r="CG10" s="655"/>
      <c r="CH10" s="655"/>
      <c r="CI10" s="655"/>
      <c r="CJ10" s="655"/>
      <c r="CK10" s="655"/>
      <c r="CL10" s="655"/>
      <c r="CM10" s="655"/>
      <c r="CN10" s="655"/>
      <c r="CO10" s="655"/>
      <c r="CP10" s="655"/>
      <c r="CQ10" s="656"/>
      <c r="CR10" s="657">
        <v>18192</v>
      </c>
      <c r="CS10" s="658"/>
      <c r="CT10" s="658"/>
      <c r="CU10" s="658"/>
      <c r="CV10" s="658"/>
      <c r="CW10" s="658"/>
      <c r="CX10" s="658"/>
      <c r="CY10" s="659"/>
      <c r="CZ10" s="695">
        <v>0.1</v>
      </c>
      <c r="DA10" s="695"/>
      <c r="DB10" s="695"/>
      <c r="DC10" s="695"/>
      <c r="DD10" s="663" t="s">
        <v>132</v>
      </c>
      <c r="DE10" s="658"/>
      <c r="DF10" s="658"/>
      <c r="DG10" s="658"/>
      <c r="DH10" s="658"/>
      <c r="DI10" s="658"/>
      <c r="DJ10" s="658"/>
      <c r="DK10" s="658"/>
      <c r="DL10" s="658"/>
      <c r="DM10" s="658"/>
      <c r="DN10" s="658"/>
      <c r="DO10" s="658"/>
      <c r="DP10" s="659"/>
      <c r="DQ10" s="663">
        <v>10184</v>
      </c>
      <c r="DR10" s="658"/>
      <c r="DS10" s="658"/>
      <c r="DT10" s="658"/>
      <c r="DU10" s="658"/>
      <c r="DV10" s="658"/>
      <c r="DW10" s="658"/>
      <c r="DX10" s="658"/>
      <c r="DY10" s="658"/>
      <c r="DZ10" s="658"/>
      <c r="EA10" s="658"/>
      <c r="EB10" s="658"/>
      <c r="EC10" s="694"/>
    </row>
    <row r="11" spans="2:143" ht="11.25" customHeight="1" x14ac:dyDescent="0.15">
      <c r="B11" s="654" t="s">
        <v>249</v>
      </c>
      <c r="C11" s="655"/>
      <c r="D11" s="655"/>
      <c r="E11" s="655"/>
      <c r="F11" s="655"/>
      <c r="G11" s="655"/>
      <c r="H11" s="655"/>
      <c r="I11" s="655"/>
      <c r="J11" s="655"/>
      <c r="K11" s="655"/>
      <c r="L11" s="655"/>
      <c r="M11" s="655"/>
      <c r="N11" s="655"/>
      <c r="O11" s="655"/>
      <c r="P11" s="655"/>
      <c r="Q11" s="656"/>
      <c r="R11" s="657">
        <v>609504</v>
      </c>
      <c r="S11" s="658"/>
      <c r="T11" s="658"/>
      <c r="U11" s="658"/>
      <c r="V11" s="658"/>
      <c r="W11" s="658"/>
      <c r="X11" s="658"/>
      <c r="Y11" s="659"/>
      <c r="Z11" s="660">
        <v>3.6</v>
      </c>
      <c r="AA11" s="661"/>
      <c r="AB11" s="661"/>
      <c r="AC11" s="662"/>
      <c r="AD11" s="663">
        <v>609504</v>
      </c>
      <c r="AE11" s="658"/>
      <c r="AF11" s="658"/>
      <c r="AG11" s="658"/>
      <c r="AH11" s="658"/>
      <c r="AI11" s="658"/>
      <c r="AJ11" s="658"/>
      <c r="AK11" s="659"/>
      <c r="AL11" s="660">
        <v>6.8</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163424</v>
      </c>
      <c r="BH11" s="658"/>
      <c r="BI11" s="658"/>
      <c r="BJ11" s="658"/>
      <c r="BK11" s="658"/>
      <c r="BL11" s="658"/>
      <c r="BM11" s="658"/>
      <c r="BN11" s="659"/>
      <c r="BO11" s="695">
        <v>5.2</v>
      </c>
      <c r="BP11" s="695"/>
      <c r="BQ11" s="695"/>
      <c r="BR11" s="695"/>
      <c r="BS11" s="696">
        <v>46727</v>
      </c>
      <c r="BT11" s="696"/>
      <c r="BU11" s="696"/>
      <c r="BV11" s="696"/>
      <c r="BW11" s="696"/>
      <c r="BX11" s="696"/>
      <c r="BY11" s="696"/>
      <c r="BZ11" s="696"/>
      <c r="CA11" s="696"/>
      <c r="CB11" s="731"/>
      <c r="CD11" s="654" t="s">
        <v>251</v>
      </c>
      <c r="CE11" s="655"/>
      <c r="CF11" s="655"/>
      <c r="CG11" s="655"/>
      <c r="CH11" s="655"/>
      <c r="CI11" s="655"/>
      <c r="CJ11" s="655"/>
      <c r="CK11" s="655"/>
      <c r="CL11" s="655"/>
      <c r="CM11" s="655"/>
      <c r="CN11" s="655"/>
      <c r="CO11" s="655"/>
      <c r="CP11" s="655"/>
      <c r="CQ11" s="656"/>
      <c r="CR11" s="657">
        <v>405678</v>
      </c>
      <c r="CS11" s="658"/>
      <c r="CT11" s="658"/>
      <c r="CU11" s="658"/>
      <c r="CV11" s="658"/>
      <c r="CW11" s="658"/>
      <c r="CX11" s="658"/>
      <c r="CY11" s="659"/>
      <c r="CZ11" s="695">
        <v>2.6</v>
      </c>
      <c r="DA11" s="695"/>
      <c r="DB11" s="695"/>
      <c r="DC11" s="695"/>
      <c r="DD11" s="663">
        <v>81728</v>
      </c>
      <c r="DE11" s="658"/>
      <c r="DF11" s="658"/>
      <c r="DG11" s="658"/>
      <c r="DH11" s="658"/>
      <c r="DI11" s="658"/>
      <c r="DJ11" s="658"/>
      <c r="DK11" s="658"/>
      <c r="DL11" s="658"/>
      <c r="DM11" s="658"/>
      <c r="DN11" s="658"/>
      <c r="DO11" s="658"/>
      <c r="DP11" s="659"/>
      <c r="DQ11" s="663">
        <v>244127</v>
      </c>
      <c r="DR11" s="658"/>
      <c r="DS11" s="658"/>
      <c r="DT11" s="658"/>
      <c r="DU11" s="658"/>
      <c r="DV11" s="658"/>
      <c r="DW11" s="658"/>
      <c r="DX11" s="658"/>
      <c r="DY11" s="658"/>
      <c r="DZ11" s="658"/>
      <c r="EA11" s="658"/>
      <c r="EB11" s="658"/>
      <c r="EC11" s="694"/>
    </row>
    <row r="12" spans="2:143" ht="11.25" customHeight="1" x14ac:dyDescent="0.15">
      <c r="B12" s="654" t="s">
        <v>252</v>
      </c>
      <c r="C12" s="655"/>
      <c r="D12" s="655"/>
      <c r="E12" s="655"/>
      <c r="F12" s="655"/>
      <c r="G12" s="655"/>
      <c r="H12" s="655"/>
      <c r="I12" s="655"/>
      <c r="J12" s="655"/>
      <c r="K12" s="655"/>
      <c r="L12" s="655"/>
      <c r="M12" s="655"/>
      <c r="N12" s="655"/>
      <c r="O12" s="655"/>
      <c r="P12" s="655"/>
      <c r="Q12" s="656"/>
      <c r="R12" s="657" t="s">
        <v>236</v>
      </c>
      <c r="S12" s="658"/>
      <c r="T12" s="658"/>
      <c r="U12" s="658"/>
      <c r="V12" s="658"/>
      <c r="W12" s="658"/>
      <c r="X12" s="658"/>
      <c r="Y12" s="659"/>
      <c r="Z12" s="695" t="s">
        <v>236</v>
      </c>
      <c r="AA12" s="695"/>
      <c r="AB12" s="695"/>
      <c r="AC12" s="695"/>
      <c r="AD12" s="696" t="s">
        <v>236</v>
      </c>
      <c r="AE12" s="696"/>
      <c r="AF12" s="696"/>
      <c r="AG12" s="696"/>
      <c r="AH12" s="696"/>
      <c r="AI12" s="696"/>
      <c r="AJ12" s="696"/>
      <c r="AK12" s="696"/>
      <c r="AL12" s="660" t="s">
        <v>177</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1868671</v>
      </c>
      <c r="BH12" s="658"/>
      <c r="BI12" s="658"/>
      <c r="BJ12" s="658"/>
      <c r="BK12" s="658"/>
      <c r="BL12" s="658"/>
      <c r="BM12" s="658"/>
      <c r="BN12" s="659"/>
      <c r="BO12" s="695">
        <v>59</v>
      </c>
      <c r="BP12" s="695"/>
      <c r="BQ12" s="695"/>
      <c r="BR12" s="695"/>
      <c r="BS12" s="696">
        <v>179075</v>
      </c>
      <c r="BT12" s="696"/>
      <c r="BU12" s="696"/>
      <c r="BV12" s="696"/>
      <c r="BW12" s="696"/>
      <c r="BX12" s="696"/>
      <c r="BY12" s="696"/>
      <c r="BZ12" s="696"/>
      <c r="CA12" s="696"/>
      <c r="CB12" s="731"/>
      <c r="CD12" s="654" t="s">
        <v>254</v>
      </c>
      <c r="CE12" s="655"/>
      <c r="CF12" s="655"/>
      <c r="CG12" s="655"/>
      <c r="CH12" s="655"/>
      <c r="CI12" s="655"/>
      <c r="CJ12" s="655"/>
      <c r="CK12" s="655"/>
      <c r="CL12" s="655"/>
      <c r="CM12" s="655"/>
      <c r="CN12" s="655"/>
      <c r="CO12" s="655"/>
      <c r="CP12" s="655"/>
      <c r="CQ12" s="656"/>
      <c r="CR12" s="657">
        <v>790610</v>
      </c>
      <c r="CS12" s="658"/>
      <c r="CT12" s="658"/>
      <c r="CU12" s="658"/>
      <c r="CV12" s="658"/>
      <c r="CW12" s="658"/>
      <c r="CX12" s="658"/>
      <c r="CY12" s="659"/>
      <c r="CZ12" s="695">
        <v>5</v>
      </c>
      <c r="DA12" s="695"/>
      <c r="DB12" s="695"/>
      <c r="DC12" s="695"/>
      <c r="DD12" s="663">
        <v>395472</v>
      </c>
      <c r="DE12" s="658"/>
      <c r="DF12" s="658"/>
      <c r="DG12" s="658"/>
      <c r="DH12" s="658"/>
      <c r="DI12" s="658"/>
      <c r="DJ12" s="658"/>
      <c r="DK12" s="658"/>
      <c r="DL12" s="658"/>
      <c r="DM12" s="658"/>
      <c r="DN12" s="658"/>
      <c r="DO12" s="658"/>
      <c r="DP12" s="659"/>
      <c r="DQ12" s="663">
        <v>404108</v>
      </c>
      <c r="DR12" s="658"/>
      <c r="DS12" s="658"/>
      <c r="DT12" s="658"/>
      <c r="DU12" s="658"/>
      <c r="DV12" s="658"/>
      <c r="DW12" s="658"/>
      <c r="DX12" s="658"/>
      <c r="DY12" s="658"/>
      <c r="DZ12" s="658"/>
      <c r="EA12" s="658"/>
      <c r="EB12" s="658"/>
      <c r="EC12" s="694"/>
    </row>
    <row r="13" spans="2:143" ht="11.25" customHeight="1" x14ac:dyDescent="0.15">
      <c r="B13" s="654" t="s">
        <v>255</v>
      </c>
      <c r="C13" s="655"/>
      <c r="D13" s="655"/>
      <c r="E13" s="655"/>
      <c r="F13" s="655"/>
      <c r="G13" s="655"/>
      <c r="H13" s="655"/>
      <c r="I13" s="655"/>
      <c r="J13" s="655"/>
      <c r="K13" s="655"/>
      <c r="L13" s="655"/>
      <c r="M13" s="655"/>
      <c r="N13" s="655"/>
      <c r="O13" s="655"/>
      <c r="P13" s="655"/>
      <c r="Q13" s="656"/>
      <c r="R13" s="657" t="s">
        <v>236</v>
      </c>
      <c r="S13" s="658"/>
      <c r="T13" s="658"/>
      <c r="U13" s="658"/>
      <c r="V13" s="658"/>
      <c r="W13" s="658"/>
      <c r="X13" s="658"/>
      <c r="Y13" s="659"/>
      <c r="Z13" s="695" t="s">
        <v>177</v>
      </c>
      <c r="AA13" s="695"/>
      <c r="AB13" s="695"/>
      <c r="AC13" s="695"/>
      <c r="AD13" s="696" t="s">
        <v>132</v>
      </c>
      <c r="AE13" s="696"/>
      <c r="AF13" s="696"/>
      <c r="AG13" s="696"/>
      <c r="AH13" s="696"/>
      <c r="AI13" s="696"/>
      <c r="AJ13" s="696"/>
      <c r="AK13" s="696"/>
      <c r="AL13" s="660" t="s">
        <v>236</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1852055</v>
      </c>
      <c r="BH13" s="658"/>
      <c r="BI13" s="658"/>
      <c r="BJ13" s="658"/>
      <c r="BK13" s="658"/>
      <c r="BL13" s="658"/>
      <c r="BM13" s="658"/>
      <c r="BN13" s="659"/>
      <c r="BO13" s="695">
        <v>58.4</v>
      </c>
      <c r="BP13" s="695"/>
      <c r="BQ13" s="695"/>
      <c r="BR13" s="695"/>
      <c r="BS13" s="696">
        <v>179075</v>
      </c>
      <c r="BT13" s="696"/>
      <c r="BU13" s="696"/>
      <c r="BV13" s="696"/>
      <c r="BW13" s="696"/>
      <c r="BX13" s="696"/>
      <c r="BY13" s="696"/>
      <c r="BZ13" s="696"/>
      <c r="CA13" s="696"/>
      <c r="CB13" s="731"/>
      <c r="CD13" s="654" t="s">
        <v>257</v>
      </c>
      <c r="CE13" s="655"/>
      <c r="CF13" s="655"/>
      <c r="CG13" s="655"/>
      <c r="CH13" s="655"/>
      <c r="CI13" s="655"/>
      <c r="CJ13" s="655"/>
      <c r="CK13" s="655"/>
      <c r="CL13" s="655"/>
      <c r="CM13" s="655"/>
      <c r="CN13" s="655"/>
      <c r="CO13" s="655"/>
      <c r="CP13" s="655"/>
      <c r="CQ13" s="656"/>
      <c r="CR13" s="657">
        <v>1332970</v>
      </c>
      <c r="CS13" s="658"/>
      <c r="CT13" s="658"/>
      <c r="CU13" s="658"/>
      <c r="CV13" s="658"/>
      <c r="CW13" s="658"/>
      <c r="CX13" s="658"/>
      <c r="CY13" s="659"/>
      <c r="CZ13" s="695">
        <v>8.5</v>
      </c>
      <c r="DA13" s="695"/>
      <c r="DB13" s="695"/>
      <c r="DC13" s="695"/>
      <c r="DD13" s="663">
        <v>655030</v>
      </c>
      <c r="DE13" s="658"/>
      <c r="DF13" s="658"/>
      <c r="DG13" s="658"/>
      <c r="DH13" s="658"/>
      <c r="DI13" s="658"/>
      <c r="DJ13" s="658"/>
      <c r="DK13" s="658"/>
      <c r="DL13" s="658"/>
      <c r="DM13" s="658"/>
      <c r="DN13" s="658"/>
      <c r="DO13" s="658"/>
      <c r="DP13" s="659"/>
      <c r="DQ13" s="663">
        <v>664699</v>
      </c>
      <c r="DR13" s="658"/>
      <c r="DS13" s="658"/>
      <c r="DT13" s="658"/>
      <c r="DU13" s="658"/>
      <c r="DV13" s="658"/>
      <c r="DW13" s="658"/>
      <c r="DX13" s="658"/>
      <c r="DY13" s="658"/>
      <c r="DZ13" s="658"/>
      <c r="EA13" s="658"/>
      <c r="EB13" s="658"/>
      <c r="EC13" s="694"/>
    </row>
    <row r="14" spans="2:143" ht="11.25" customHeight="1" x14ac:dyDescent="0.15">
      <c r="B14" s="654" t="s">
        <v>258</v>
      </c>
      <c r="C14" s="655"/>
      <c r="D14" s="655"/>
      <c r="E14" s="655"/>
      <c r="F14" s="655"/>
      <c r="G14" s="655"/>
      <c r="H14" s="655"/>
      <c r="I14" s="655"/>
      <c r="J14" s="655"/>
      <c r="K14" s="655"/>
      <c r="L14" s="655"/>
      <c r="M14" s="655"/>
      <c r="N14" s="655"/>
      <c r="O14" s="655"/>
      <c r="P14" s="655"/>
      <c r="Q14" s="656"/>
      <c r="R14" s="657" t="s">
        <v>177</v>
      </c>
      <c r="S14" s="658"/>
      <c r="T14" s="658"/>
      <c r="U14" s="658"/>
      <c r="V14" s="658"/>
      <c r="W14" s="658"/>
      <c r="X14" s="658"/>
      <c r="Y14" s="659"/>
      <c r="Z14" s="695" t="s">
        <v>236</v>
      </c>
      <c r="AA14" s="695"/>
      <c r="AB14" s="695"/>
      <c r="AC14" s="695"/>
      <c r="AD14" s="696" t="s">
        <v>177</v>
      </c>
      <c r="AE14" s="696"/>
      <c r="AF14" s="696"/>
      <c r="AG14" s="696"/>
      <c r="AH14" s="696"/>
      <c r="AI14" s="696"/>
      <c r="AJ14" s="696"/>
      <c r="AK14" s="696"/>
      <c r="AL14" s="660" t="s">
        <v>236</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90093</v>
      </c>
      <c r="BH14" s="658"/>
      <c r="BI14" s="658"/>
      <c r="BJ14" s="658"/>
      <c r="BK14" s="658"/>
      <c r="BL14" s="658"/>
      <c r="BM14" s="658"/>
      <c r="BN14" s="659"/>
      <c r="BO14" s="695">
        <v>2.8</v>
      </c>
      <c r="BP14" s="695"/>
      <c r="BQ14" s="695"/>
      <c r="BR14" s="695"/>
      <c r="BS14" s="696" t="s">
        <v>177</v>
      </c>
      <c r="BT14" s="696"/>
      <c r="BU14" s="696"/>
      <c r="BV14" s="696"/>
      <c r="BW14" s="696"/>
      <c r="BX14" s="696"/>
      <c r="BY14" s="696"/>
      <c r="BZ14" s="696"/>
      <c r="CA14" s="696"/>
      <c r="CB14" s="731"/>
      <c r="CD14" s="654" t="s">
        <v>260</v>
      </c>
      <c r="CE14" s="655"/>
      <c r="CF14" s="655"/>
      <c r="CG14" s="655"/>
      <c r="CH14" s="655"/>
      <c r="CI14" s="655"/>
      <c r="CJ14" s="655"/>
      <c r="CK14" s="655"/>
      <c r="CL14" s="655"/>
      <c r="CM14" s="655"/>
      <c r="CN14" s="655"/>
      <c r="CO14" s="655"/>
      <c r="CP14" s="655"/>
      <c r="CQ14" s="656"/>
      <c r="CR14" s="657">
        <v>421671</v>
      </c>
      <c r="CS14" s="658"/>
      <c r="CT14" s="658"/>
      <c r="CU14" s="658"/>
      <c r="CV14" s="658"/>
      <c r="CW14" s="658"/>
      <c r="CX14" s="658"/>
      <c r="CY14" s="659"/>
      <c r="CZ14" s="695">
        <v>2.7</v>
      </c>
      <c r="DA14" s="695"/>
      <c r="DB14" s="695"/>
      <c r="DC14" s="695"/>
      <c r="DD14" s="663">
        <v>9248</v>
      </c>
      <c r="DE14" s="658"/>
      <c r="DF14" s="658"/>
      <c r="DG14" s="658"/>
      <c r="DH14" s="658"/>
      <c r="DI14" s="658"/>
      <c r="DJ14" s="658"/>
      <c r="DK14" s="658"/>
      <c r="DL14" s="658"/>
      <c r="DM14" s="658"/>
      <c r="DN14" s="658"/>
      <c r="DO14" s="658"/>
      <c r="DP14" s="659"/>
      <c r="DQ14" s="663">
        <v>371500</v>
      </c>
      <c r="DR14" s="658"/>
      <c r="DS14" s="658"/>
      <c r="DT14" s="658"/>
      <c r="DU14" s="658"/>
      <c r="DV14" s="658"/>
      <c r="DW14" s="658"/>
      <c r="DX14" s="658"/>
      <c r="DY14" s="658"/>
      <c r="DZ14" s="658"/>
      <c r="EA14" s="658"/>
      <c r="EB14" s="658"/>
      <c r="EC14" s="694"/>
    </row>
    <row r="15" spans="2:143" ht="11.25" customHeight="1" x14ac:dyDescent="0.15">
      <c r="B15" s="654" t="s">
        <v>261</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132</v>
      </c>
      <c r="AA15" s="695"/>
      <c r="AB15" s="695"/>
      <c r="AC15" s="695"/>
      <c r="AD15" s="696" t="s">
        <v>132</v>
      </c>
      <c r="AE15" s="696"/>
      <c r="AF15" s="696"/>
      <c r="AG15" s="696"/>
      <c r="AH15" s="696"/>
      <c r="AI15" s="696"/>
      <c r="AJ15" s="696"/>
      <c r="AK15" s="696"/>
      <c r="AL15" s="660" t="s">
        <v>132</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152313</v>
      </c>
      <c r="BH15" s="658"/>
      <c r="BI15" s="658"/>
      <c r="BJ15" s="658"/>
      <c r="BK15" s="658"/>
      <c r="BL15" s="658"/>
      <c r="BM15" s="658"/>
      <c r="BN15" s="659"/>
      <c r="BO15" s="695">
        <v>4.8</v>
      </c>
      <c r="BP15" s="695"/>
      <c r="BQ15" s="695"/>
      <c r="BR15" s="695"/>
      <c r="BS15" s="696" t="s">
        <v>177</v>
      </c>
      <c r="BT15" s="696"/>
      <c r="BU15" s="696"/>
      <c r="BV15" s="696"/>
      <c r="BW15" s="696"/>
      <c r="BX15" s="696"/>
      <c r="BY15" s="696"/>
      <c r="BZ15" s="696"/>
      <c r="CA15" s="696"/>
      <c r="CB15" s="731"/>
      <c r="CD15" s="654" t="s">
        <v>263</v>
      </c>
      <c r="CE15" s="655"/>
      <c r="CF15" s="655"/>
      <c r="CG15" s="655"/>
      <c r="CH15" s="655"/>
      <c r="CI15" s="655"/>
      <c r="CJ15" s="655"/>
      <c r="CK15" s="655"/>
      <c r="CL15" s="655"/>
      <c r="CM15" s="655"/>
      <c r="CN15" s="655"/>
      <c r="CO15" s="655"/>
      <c r="CP15" s="655"/>
      <c r="CQ15" s="656"/>
      <c r="CR15" s="657">
        <v>971094</v>
      </c>
      <c r="CS15" s="658"/>
      <c r="CT15" s="658"/>
      <c r="CU15" s="658"/>
      <c r="CV15" s="658"/>
      <c r="CW15" s="658"/>
      <c r="CX15" s="658"/>
      <c r="CY15" s="659"/>
      <c r="CZ15" s="695">
        <v>6.2</v>
      </c>
      <c r="DA15" s="695"/>
      <c r="DB15" s="695"/>
      <c r="DC15" s="695"/>
      <c r="DD15" s="663">
        <v>182302</v>
      </c>
      <c r="DE15" s="658"/>
      <c r="DF15" s="658"/>
      <c r="DG15" s="658"/>
      <c r="DH15" s="658"/>
      <c r="DI15" s="658"/>
      <c r="DJ15" s="658"/>
      <c r="DK15" s="658"/>
      <c r="DL15" s="658"/>
      <c r="DM15" s="658"/>
      <c r="DN15" s="658"/>
      <c r="DO15" s="658"/>
      <c r="DP15" s="659"/>
      <c r="DQ15" s="663">
        <v>665653</v>
      </c>
      <c r="DR15" s="658"/>
      <c r="DS15" s="658"/>
      <c r="DT15" s="658"/>
      <c r="DU15" s="658"/>
      <c r="DV15" s="658"/>
      <c r="DW15" s="658"/>
      <c r="DX15" s="658"/>
      <c r="DY15" s="658"/>
      <c r="DZ15" s="658"/>
      <c r="EA15" s="658"/>
      <c r="EB15" s="658"/>
      <c r="EC15" s="694"/>
    </row>
    <row r="16" spans="2:143" ht="11.25" customHeight="1" x14ac:dyDescent="0.15">
      <c r="B16" s="654" t="s">
        <v>264</v>
      </c>
      <c r="C16" s="655"/>
      <c r="D16" s="655"/>
      <c r="E16" s="655"/>
      <c r="F16" s="655"/>
      <c r="G16" s="655"/>
      <c r="H16" s="655"/>
      <c r="I16" s="655"/>
      <c r="J16" s="655"/>
      <c r="K16" s="655"/>
      <c r="L16" s="655"/>
      <c r="M16" s="655"/>
      <c r="N16" s="655"/>
      <c r="O16" s="655"/>
      <c r="P16" s="655"/>
      <c r="Q16" s="656"/>
      <c r="R16" s="657">
        <v>9300</v>
      </c>
      <c r="S16" s="658"/>
      <c r="T16" s="658"/>
      <c r="U16" s="658"/>
      <c r="V16" s="658"/>
      <c r="W16" s="658"/>
      <c r="X16" s="658"/>
      <c r="Y16" s="659"/>
      <c r="Z16" s="695">
        <v>0.1</v>
      </c>
      <c r="AA16" s="695"/>
      <c r="AB16" s="695"/>
      <c r="AC16" s="695"/>
      <c r="AD16" s="696">
        <v>9300</v>
      </c>
      <c r="AE16" s="696"/>
      <c r="AF16" s="696"/>
      <c r="AG16" s="696"/>
      <c r="AH16" s="696"/>
      <c r="AI16" s="696"/>
      <c r="AJ16" s="696"/>
      <c r="AK16" s="696"/>
      <c r="AL16" s="660">
        <v>0.1</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132</v>
      </c>
      <c r="BP16" s="695"/>
      <c r="BQ16" s="695"/>
      <c r="BR16" s="695"/>
      <c r="BS16" s="696" t="s">
        <v>132</v>
      </c>
      <c r="BT16" s="696"/>
      <c r="BU16" s="696"/>
      <c r="BV16" s="696"/>
      <c r="BW16" s="696"/>
      <c r="BX16" s="696"/>
      <c r="BY16" s="696"/>
      <c r="BZ16" s="696"/>
      <c r="CA16" s="696"/>
      <c r="CB16" s="731"/>
      <c r="CD16" s="654" t="s">
        <v>266</v>
      </c>
      <c r="CE16" s="655"/>
      <c r="CF16" s="655"/>
      <c r="CG16" s="655"/>
      <c r="CH16" s="655"/>
      <c r="CI16" s="655"/>
      <c r="CJ16" s="655"/>
      <c r="CK16" s="655"/>
      <c r="CL16" s="655"/>
      <c r="CM16" s="655"/>
      <c r="CN16" s="655"/>
      <c r="CO16" s="655"/>
      <c r="CP16" s="655"/>
      <c r="CQ16" s="656"/>
      <c r="CR16" s="657">
        <v>286603</v>
      </c>
      <c r="CS16" s="658"/>
      <c r="CT16" s="658"/>
      <c r="CU16" s="658"/>
      <c r="CV16" s="658"/>
      <c r="CW16" s="658"/>
      <c r="CX16" s="658"/>
      <c r="CY16" s="659"/>
      <c r="CZ16" s="695">
        <v>1.8</v>
      </c>
      <c r="DA16" s="695"/>
      <c r="DB16" s="695"/>
      <c r="DC16" s="695"/>
      <c r="DD16" s="663" t="s">
        <v>132</v>
      </c>
      <c r="DE16" s="658"/>
      <c r="DF16" s="658"/>
      <c r="DG16" s="658"/>
      <c r="DH16" s="658"/>
      <c r="DI16" s="658"/>
      <c r="DJ16" s="658"/>
      <c r="DK16" s="658"/>
      <c r="DL16" s="658"/>
      <c r="DM16" s="658"/>
      <c r="DN16" s="658"/>
      <c r="DO16" s="658"/>
      <c r="DP16" s="659"/>
      <c r="DQ16" s="663">
        <v>9085</v>
      </c>
      <c r="DR16" s="658"/>
      <c r="DS16" s="658"/>
      <c r="DT16" s="658"/>
      <c r="DU16" s="658"/>
      <c r="DV16" s="658"/>
      <c r="DW16" s="658"/>
      <c r="DX16" s="658"/>
      <c r="DY16" s="658"/>
      <c r="DZ16" s="658"/>
      <c r="EA16" s="658"/>
      <c r="EB16" s="658"/>
      <c r="EC16" s="694"/>
    </row>
    <row r="17" spans="2:133" ht="11.25" customHeight="1" x14ac:dyDescent="0.15">
      <c r="B17" s="654" t="s">
        <v>267</v>
      </c>
      <c r="C17" s="655"/>
      <c r="D17" s="655"/>
      <c r="E17" s="655"/>
      <c r="F17" s="655"/>
      <c r="G17" s="655"/>
      <c r="H17" s="655"/>
      <c r="I17" s="655"/>
      <c r="J17" s="655"/>
      <c r="K17" s="655"/>
      <c r="L17" s="655"/>
      <c r="M17" s="655"/>
      <c r="N17" s="655"/>
      <c r="O17" s="655"/>
      <c r="P17" s="655"/>
      <c r="Q17" s="656"/>
      <c r="R17" s="657">
        <v>45250</v>
      </c>
      <c r="S17" s="658"/>
      <c r="T17" s="658"/>
      <c r="U17" s="658"/>
      <c r="V17" s="658"/>
      <c r="W17" s="658"/>
      <c r="X17" s="658"/>
      <c r="Y17" s="659"/>
      <c r="Z17" s="695">
        <v>0.3</v>
      </c>
      <c r="AA17" s="695"/>
      <c r="AB17" s="695"/>
      <c r="AC17" s="695"/>
      <c r="AD17" s="696">
        <v>45250</v>
      </c>
      <c r="AE17" s="696"/>
      <c r="AF17" s="696"/>
      <c r="AG17" s="696"/>
      <c r="AH17" s="696"/>
      <c r="AI17" s="696"/>
      <c r="AJ17" s="696"/>
      <c r="AK17" s="696"/>
      <c r="AL17" s="660">
        <v>0.5</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177</v>
      </c>
      <c r="BH17" s="658"/>
      <c r="BI17" s="658"/>
      <c r="BJ17" s="658"/>
      <c r="BK17" s="658"/>
      <c r="BL17" s="658"/>
      <c r="BM17" s="658"/>
      <c r="BN17" s="659"/>
      <c r="BO17" s="695" t="s">
        <v>177</v>
      </c>
      <c r="BP17" s="695"/>
      <c r="BQ17" s="695"/>
      <c r="BR17" s="695"/>
      <c r="BS17" s="696" t="s">
        <v>132</v>
      </c>
      <c r="BT17" s="696"/>
      <c r="BU17" s="696"/>
      <c r="BV17" s="696"/>
      <c r="BW17" s="696"/>
      <c r="BX17" s="696"/>
      <c r="BY17" s="696"/>
      <c r="BZ17" s="696"/>
      <c r="CA17" s="696"/>
      <c r="CB17" s="731"/>
      <c r="CD17" s="654" t="s">
        <v>269</v>
      </c>
      <c r="CE17" s="655"/>
      <c r="CF17" s="655"/>
      <c r="CG17" s="655"/>
      <c r="CH17" s="655"/>
      <c r="CI17" s="655"/>
      <c r="CJ17" s="655"/>
      <c r="CK17" s="655"/>
      <c r="CL17" s="655"/>
      <c r="CM17" s="655"/>
      <c r="CN17" s="655"/>
      <c r="CO17" s="655"/>
      <c r="CP17" s="655"/>
      <c r="CQ17" s="656"/>
      <c r="CR17" s="657">
        <v>1965336</v>
      </c>
      <c r="CS17" s="658"/>
      <c r="CT17" s="658"/>
      <c r="CU17" s="658"/>
      <c r="CV17" s="658"/>
      <c r="CW17" s="658"/>
      <c r="CX17" s="658"/>
      <c r="CY17" s="659"/>
      <c r="CZ17" s="695">
        <v>12.5</v>
      </c>
      <c r="DA17" s="695"/>
      <c r="DB17" s="695"/>
      <c r="DC17" s="695"/>
      <c r="DD17" s="663" t="s">
        <v>236</v>
      </c>
      <c r="DE17" s="658"/>
      <c r="DF17" s="658"/>
      <c r="DG17" s="658"/>
      <c r="DH17" s="658"/>
      <c r="DI17" s="658"/>
      <c r="DJ17" s="658"/>
      <c r="DK17" s="658"/>
      <c r="DL17" s="658"/>
      <c r="DM17" s="658"/>
      <c r="DN17" s="658"/>
      <c r="DO17" s="658"/>
      <c r="DP17" s="659"/>
      <c r="DQ17" s="663">
        <v>1869400</v>
      </c>
      <c r="DR17" s="658"/>
      <c r="DS17" s="658"/>
      <c r="DT17" s="658"/>
      <c r="DU17" s="658"/>
      <c r="DV17" s="658"/>
      <c r="DW17" s="658"/>
      <c r="DX17" s="658"/>
      <c r="DY17" s="658"/>
      <c r="DZ17" s="658"/>
      <c r="EA17" s="658"/>
      <c r="EB17" s="658"/>
      <c r="EC17" s="694"/>
    </row>
    <row r="18" spans="2:133" ht="11.25" customHeight="1" x14ac:dyDescent="0.15">
      <c r="B18" s="654" t="s">
        <v>270</v>
      </c>
      <c r="C18" s="655"/>
      <c r="D18" s="655"/>
      <c r="E18" s="655"/>
      <c r="F18" s="655"/>
      <c r="G18" s="655"/>
      <c r="H18" s="655"/>
      <c r="I18" s="655"/>
      <c r="J18" s="655"/>
      <c r="K18" s="655"/>
      <c r="L18" s="655"/>
      <c r="M18" s="655"/>
      <c r="N18" s="655"/>
      <c r="O18" s="655"/>
      <c r="P18" s="655"/>
      <c r="Q18" s="656"/>
      <c r="R18" s="657">
        <v>11903</v>
      </c>
      <c r="S18" s="658"/>
      <c r="T18" s="658"/>
      <c r="U18" s="658"/>
      <c r="V18" s="658"/>
      <c r="W18" s="658"/>
      <c r="X18" s="658"/>
      <c r="Y18" s="659"/>
      <c r="Z18" s="695">
        <v>0.1</v>
      </c>
      <c r="AA18" s="695"/>
      <c r="AB18" s="695"/>
      <c r="AC18" s="695"/>
      <c r="AD18" s="696">
        <v>11903</v>
      </c>
      <c r="AE18" s="696"/>
      <c r="AF18" s="696"/>
      <c r="AG18" s="696"/>
      <c r="AH18" s="696"/>
      <c r="AI18" s="696"/>
      <c r="AJ18" s="696"/>
      <c r="AK18" s="696"/>
      <c r="AL18" s="660">
        <v>0.1</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177</v>
      </c>
      <c r="BH18" s="658"/>
      <c r="BI18" s="658"/>
      <c r="BJ18" s="658"/>
      <c r="BK18" s="658"/>
      <c r="BL18" s="658"/>
      <c r="BM18" s="658"/>
      <c r="BN18" s="659"/>
      <c r="BO18" s="695" t="s">
        <v>132</v>
      </c>
      <c r="BP18" s="695"/>
      <c r="BQ18" s="695"/>
      <c r="BR18" s="695"/>
      <c r="BS18" s="696" t="s">
        <v>177</v>
      </c>
      <c r="BT18" s="696"/>
      <c r="BU18" s="696"/>
      <c r="BV18" s="696"/>
      <c r="BW18" s="696"/>
      <c r="BX18" s="696"/>
      <c r="BY18" s="696"/>
      <c r="BZ18" s="696"/>
      <c r="CA18" s="696"/>
      <c r="CB18" s="731"/>
      <c r="CD18" s="654" t="s">
        <v>272</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132</v>
      </c>
      <c r="DA18" s="695"/>
      <c r="DB18" s="695"/>
      <c r="DC18" s="695"/>
      <c r="DD18" s="663" t="s">
        <v>177</v>
      </c>
      <c r="DE18" s="658"/>
      <c r="DF18" s="658"/>
      <c r="DG18" s="658"/>
      <c r="DH18" s="658"/>
      <c r="DI18" s="658"/>
      <c r="DJ18" s="658"/>
      <c r="DK18" s="658"/>
      <c r="DL18" s="658"/>
      <c r="DM18" s="658"/>
      <c r="DN18" s="658"/>
      <c r="DO18" s="658"/>
      <c r="DP18" s="659"/>
      <c r="DQ18" s="663" t="s">
        <v>177</v>
      </c>
      <c r="DR18" s="658"/>
      <c r="DS18" s="658"/>
      <c r="DT18" s="658"/>
      <c r="DU18" s="658"/>
      <c r="DV18" s="658"/>
      <c r="DW18" s="658"/>
      <c r="DX18" s="658"/>
      <c r="DY18" s="658"/>
      <c r="DZ18" s="658"/>
      <c r="EA18" s="658"/>
      <c r="EB18" s="658"/>
      <c r="EC18" s="694"/>
    </row>
    <row r="19" spans="2:133" ht="11.25" customHeight="1" x14ac:dyDescent="0.15">
      <c r="B19" s="654" t="s">
        <v>273</v>
      </c>
      <c r="C19" s="655"/>
      <c r="D19" s="655"/>
      <c r="E19" s="655"/>
      <c r="F19" s="655"/>
      <c r="G19" s="655"/>
      <c r="H19" s="655"/>
      <c r="I19" s="655"/>
      <c r="J19" s="655"/>
      <c r="K19" s="655"/>
      <c r="L19" s="655"/>
      <c r="M19" s="655"/>
      <c r="N19" s="655"/>
      <c r="O19" s="655"/>
      <c r="P19" s="655"/>
      <c r="Q19" s="656"/>
      <c r="R19" s="657">
        <v>11903</v>
      </c>
      <c r="S19" s="658"/>
      <c r="T19" s="658"/>
      <c r="U19" s="658"/>
      <c r="V19" s="658"/>
      <c r="W19" s="658"/>
      <c r="X19" s="658"/>
      <c r="Y19" s="659"/>
      <c r="Z19" s="695">
        <v>0.1</v>
      </c>
      <c r="AA19" s="695"/>
      <c r="AB19" s="695"/>
      <c r="AC19" s="695"/>
      <c r="AD19" s="696">
        <v>11903</v>
      </c>
      <c r="AE19" s="696"/>
      <c r="AF19" s="696"/>
      <c r="AG19" s="696"/>
      <c r="AH19" s="696"/>
      <c r="AI19" s="696"/>
      <c r="AJ19" s="696"/>
      <c r="AK19" s="696"/>
      <c r="AL19" s="660">
        <v>0.1</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3891</v>
      </c>
      <c r="BH19" s="658"/>
      <c r="BI19" s="658"/>
      <c r="BJ19" s="658"/>
      <c r="BK19" s="658"/>
      <c r="BL19" s="658"/>
      <c r="BM19" s="658"/>
      <c r="BN19" s="659"/>
      <c r="BO19" s="695">
        <v>0.1</v>
      </c>
      <c r="BP19" s="695"/>
      <c r="BQ19" s="695"/>
      <c r="BR19" s="695"/>
      <c r="BS19" s="696" t="s">
        <v>236</v>
      </c>
      <c r="BT19" s="696"/>
      <c r="BU19" s="696"/>
      <c r="BV19" s="696"/>
      <c r="BW19" s="696"/>
      <c r="BX19" s="696"/>
      <c r="BY19" s="696"/>
      <c r="BZ19" s="696"/>
      <c r="CA19" s="696"/>
      <c r="CB19" s="731"/>
      <c r="CD19" s="654" t="s">
        <v>275</v>
      </c>
      <c r="CE19" s="655"/>
      <c r="CF19" s="655"/>
      <c r="CG19" s="655"/>
      <c r="CH19" s="655"/>
      <c r="CI19" s="655"/>
      <c r="CJ19" s="655"/>
      <c r="CK19" s="655"/>
      <c r="CL19" s="655"/>
      <c r="CM19" s="655"/>
      <c r="CN19" s="655"/>
      <c r="CO19" s="655"/>
      <c r="CP19" s="655"/>
      <c r="CQ19" s="656"/>
      <c r="CR19" s="657" t="s">
        <v>177</v>
      </c>
      <c r="CS19" s="658"/>
      <c r="CT19" s="658"/>
      <c r="CU19" s="658"/>
      <c r="CV19" s="658"/>
      <c r="CW19" s="658"/>
      <c r="CX19" s="658"/>
      <c r="CY19" s="659"/>
      <c r="CZ19" s="695" t="s">
        <v>236</v>
      </c>
      <c r="DA19" s="695"/>
      <c r="DB19" s="695"/>
      <c r="DC19" s="695"/>
      <c r="DD19" s="663" t="s">
        <v>132</v>
      </c>
      <c r="DE19" s="658"/>
      <c r="DF19" s="658"/>
      <c r="DG19" s="658"/>
      <c r="DH19" s="658"/>
      <c r="DI19" s="658"/>
      <c r="DJ19" s="658"/>
      <c r="DK19" s="658"/>
      <c r="DL19" s="658"/>
      <c r="DM19" s="658"/>
      <c r="DN19" s="658"/>
      <c r="DO19" s="658"/>
      <c r="DP19" s="659"/>
      <c r="DQ19" s="663" t="s">
        <v>177</v>
      </c>
      <c r="DR19" s="658"/>
      <c r="DS19" s="658"/>
      <c r="DT19" s="658"/>
      <c r="DU19" s="658"/>
      <c r="DV19" s="658"/>
      <c r="DW19" s="658"/>
      <c r="DX19" s="658"/>
      <c r="DY19" s="658"/>
      <c r="DZ19" s="658"/>
      <c r="EA19" s="658"/>
      <c r="EB19" s="658"/>
      <c r="EC19" s="694"/>
    </row>
    <row r="20" spans="2:133" ht="11.25" customHeight="1" x14ac:dyDescent="0.15">
      <c r="B20" s="732" t="s">
        <v>276</v>
      </c>
      <c r="C20" s="733"/>
      <c r="D20" s="733"/>
      <c r="E20" s="733"/>
      <c r="F20" s="733"/>
      <c r="G20" s="733"/>
      <c r="H20" s="733"/>
      <c r="I20" s="733"/>
      <c r="J20" s="733"/>
      <c r="K20" s="733"/>
      <c r="L20" s="733"/>
      <c r="M20" s="733"/>
      <c r="N20" s="733"/>
      <c r="O20" s="733"/>
      <c r="P20" s="733"/>
      <c r="Q20" s="734"/>
      <c r="R20" s="657" t="s">
        <v>132</v>
      </c>
      <c r="S20" s="658"/>
      <c r="T20" s="658"/>
      <c r="U20" s="658"/>
      <c r="V20" s="658"/>
      <c r="W20" s="658"/>
      <c r="X20" s="658"/>
      <c r="Y20" s="659"/>
      <c r="Z20" s="695" t="s">
        <v>236</v>
      </c>
      <c r="AA20" s="695"/>
      <c r="AB20" s="695"/>
      <c r="AC20" s="695"/>
      <c r="AD20" s="696" t="s">
        <v>177</v>
      </c>
      <c r="AE20" s="696"/>
      <c r="AF20" s="696"/>
      <c r="AG20" s="696"/>
      <c r="AH20" s="696"/>
      <c r="AI20" s="696"/>
      <c r="AJ20" s="696"/>
      <c r="AK20" s="696"/>
      <c r="AL20" s="660" t="s">
        <v>132</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3891</v>
      </c>
      <c r="BH20" s="658"/>
      <c r="BI20" s="658"/>
      <c r="BJ20" s="658"/>
      <c r="BK20" s="658"/>
      <c r="BL20" s="658"/>
      <c r="BM20" s="658"/>
      <c r="BN20" s="659"/>
      <c r="BO20" s="695">
        <v>0.1</v>
      </c>
      <c r="BP20" s="695"/>
      <c r="BQ20" s="695"/>
      <c r="BR20" s="695"/>
      <c r="BS20" s="696" t="s">
        <v>177</v>
      </c>
      <c r="BT20" s="696"/>
      <c r="BU20" s="696"/>
      <c r="BV20" s="696"/>
      <c r="BW20" s="696"/>
      <c r="BX20" s="696"/>
      <c r="BY20" s="696"/>
      <c r="BZ20" s="696"/>
      <c r="CA20" s="696"/>
      <c r="CB20" s="731"/>
      <c r="CD20" s="654" t="s">
        <v>278</v>
      </c>
      <c r="CE20" s="655"/>
      <c r="CF20" s="655"/>
      <c r="CG20" s="655"/>
      <c r="CH20" s="655"/>
      <c r="CI20" s="655"/>
      <c r="CJ20" s="655"/>
      <c r="CK20" s="655"/>
      <c r="CL20" s="655"/>
      <c r="CM20" s="655"/>
      <c r="CN20" s="655"/>
      <c r="CO20" s="655"/>
      <c r="CP20" s="655"/>
      <c r="CQ20" s="656"/>
      <c r="CR20" s="657">
        <v>15680100</v>
      </c>
      <c r="CS20" s="658"/>
      <c r="CT20" s="658"/>
      <c r="CU20" s="658"/>
      <c r="CV20" s="658"/>
      <c r="CW20" s="658"/>
      <c r="CX20" s="658"/>
      <c r="CY20" s="659"/>
      <c r="CZ20" s="695">
        <v>100</v>
      </c>
      <c r="DA20" s="695"/>
      <c r="DB20" s="695"/>
      <c r="DC20" s="695"/>
      <c r="DD20" s="663">
        <v>1377224</v>
      </c>
      <c r="DE20" s="658"/>
      <c r="DF20" s="658"/>
      <c r="DG20" s="658"/>
      <c r="DH20" s="658"/>
      <c r="DI20" s="658"/>
      <c r="DJ20" s="658"/>
      <c r="DK20" s="658"/>
      <c r="DL20" s="658"/>
      <c r="DM20" s="658"/>
      <c r="DN20" s="658"/>
      <c r="DO20" s="658"/>
      <c r="DP20" s="659"/>
      <c r="DQ20" s="663">
        <v>9674548</v>
      </c>
      <c r="DR20" s="658"/>
      <c r="DS20" s="658"/>
      <c r="DT20" s="658"/>
      <c r="DU20" s="658"/>
      <c r="DV20" s="658"/>
      <c r="DW20" s="658"/>
      <c r="DX20" s="658"/>
      <c r="DY20" s="658"/>
      <c r="DZ20" s="658"/>
      <c r="EA20" s="658"/>
      <c r="EB20" s="658"/>
      <c r="EC20" s="694"/>
    </row>
    <row r="21" spans="2:133" ht="11.25" customHeight="1" x14ac:dyDescent="0.15">
      <c r="B21" s="654" t="s">
        <v>279</v>
      </c>
      <c r="C21" s="655"/>
      <c r="D21" s="655"/>
      <c r="E21" s="655"/>
      <c r="F21" s="655"/>
      <c r="G21" s="655"/>
      <c r="H21" s="655"/>
      <c r="I21" s="655"/>
      <c r="J21" s="655"/>
      <c r="K21" s="655"/>
      <c r="L21" s="655"/>
      <c r="M21" s="655"/>
      <c r="N21" s="655"/>
      <c r="O21" s="655"/>
      <c r="P21" s="655"/>
      <c r="Q21" s="656"/>
      <c r="R21" s="657">
        <v>5761102</v>
      </c>
      <c r="S21" s="658"/>
      <c r="T21" s="658"/>
      <c r="U21" s="658"/>
      <c r="V21" s="658"/>
      <c r="W21" s="658"/>
      <c r="X21" s="658"/>
      <c r="Y21" s="659"/>
      <c r="Z21" s="695">
        <v>34.299999999999997</v>
      </c>
      <c r="AA21" s="695"/>
      <c r="AB21" s="695"/>
      <c r="AC21" s="695"/>
      <c r="AD21" s="696">
        <v>4935022</v>
      </c>
      <c r="AE21" s="696"/>
      <c r="AF21" s="696"/>
      <c r="AG21" s="696"/>
      <c r="AH21" s="696"/>
      <c r="AI21" s="696"/>
      <c r="AJ21" s="696"/>
      <c r="AK21" s="696"/>
      <c r="AL21" s="660">
        <v>55</v>
      </c>
      <c r="AM21" s="661"/>
      <c r="AN21" s="661"/>
      <c r="AO21" s="697"/>
      <c r="AP21" s="654" t="s">
        <v>280</v>
      </c>
      <c r="AQ21" s="735"/>
      <c r="AR21" s="735"/>
      <c r="AS21" s="735"/>
      <c r="AT21" s="735"/>
      <c r="AU21" s="735"/>
      <c r="AV21" s="735"/>
      <c r="AW21" s="735"/>
      <c r="AX21" s="735"/>
      <c r="AY21" s="735"/>
      <c r="AZ21" s="735"/>
      <c r="BA21" s="735"/>
      <c r="BB21" s="735"/>
      <c r="BC21" s="735"/>
      <c r="BD21" s="735"/>
      <c r="BE21" s="735"/>
      <c r="BF21" s="736"/>
      <c r="BG21" s="657">
        <v>3891</v>
      </c>
      <c r="BH21" s="658"/>
      <c r="BI21" s="658"/>
      <c r="BJ21" s="658"/>
      <c r="BK21" s="658"/>
      <c r="BL21" s="658"/>
      <c r="BM21" s="658"/>
      <c r="BN21" s="659"/>
      <c r="BO21" s="695">
        <v>0.1</v>
      </c>
      <c r="BP21" s="695"/>
      <c r="BQ21" s="695"/>
      <c r="BR21" s="695"/>
      <c r="BS21" s="696" t="s">
        <v>177</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281</v>
      </c>
      <c r="C22" s="655"/>
      <c r="D22" s="655"/>
      <c r="E22" s="655"/>
      <c r="F22" s="655"/>
      <c r="G22" s="655"/>
      <c r="H22" s="655"/>
      <c r="I22" s="655"/>
      <c r="J22" s="655"/>
      <c r="K22" s="655"/>
      <c r="L22" s="655"/>
      <c r="M22" s="655"/>
      <c r="N22" s="655"/>
      <c r="O22" s="655"/>
      <c r="P22" s="655"/>
      <c r="Q22" s="656"/>
      <c r="R22" s="657">
        <v>4935022</v>
      </c>
      <c r="S22" s="658"/>
      <c r="T22" s="658"/>
      <c r="U22" s="658"/>
      <c r="V22" s="658"/>
      <c r="W22" s="658"/>
      <c r="X22" s="658"/>
      <c r="Y22" s="659"/>
      <c r="Z22" s="695">
        <v>29.4</v>
      </c>
      <c r="AA22" s="695"/>
      <c r="AB22" s="695"/>
      <c r="AC22" s="695"/>
      <c r="AD22" s="696">
        <v>4935022</v>
      </c>
      <c r="AE22" s="696"/>
      <c r="AF22" s="696"/>
      <c r="AG22" s="696"/>
      <c r="AH22" s="696"/>
      <c r="AI22" s="696"/>
      <c r="AJ22" s="696"/>
      <c r="AK22" s="696"/>
      <c r="AL22" s="660">
        <v>55</v>
      </c>
      <c r="AM22" s="661"/>
      <c r="AN22" s="661"/>
      <c r="AO22" s="697"/>
      <c r="AP22" s="654" t="s">
        <v>282</v>
      </c>
      <c r="AQ22" s="735"/>
      <c r="AR22" s="735"/>
      <c r="AS22" s="735"/>
      <c r="AT22" s="735"/>
      <c r="AU22" s="735"/>
      <c r="AV22" s="735"/>
      <c r="AW22" s="735"/>
      <c r="AX22" s="735"/>
      <c r="AY22" s="735"/>
      <c r="AZ22" s="735"/>
      <c r="BA22" s="735"/>
      <c r="BB22" s="735"/>
      <c r="BC22" s="735"/>
      <c r="BD22" s="735"/>
      <c r="BE22" s="735"/>
      <c r="BF22" s="736"/>
      <c r="BG22" s="657" t="s">
        <v>132</v>
      </c>
      <c r="BH22" s="658"/>
      <c r="BI22" s="658"/>
      <c r="BJ22" s="658"/>
      <c r="BK22" s="658"/>
      <c r="BL22" s="658"/>
      <c r="BM22" s="658"/>
      <c r="BN22" s="659"/>
      <c r="BO22" s="695" t="s">
        <v>236</v>
      </c>
      <c r="BP22" s="695"/>
      <c r="BQ22" s="695"/>
      <c r="BR22" s="695"/>
      <c r="BS22" s="696" t="s">
        <v>132</v>
      </c>
      <c r="BT22" s="696"/>
      <c r="BU22" s="696"/>
      <c r="BV22" s="696"/>
      <c r="BW22" s="696"/>
      <c r="BX22" s="696"/>
      <c r="BY22" s="696"/>
      <c r="BZ22" s="696"/>
      <c r="CA22" s="696"/>
      <c r="CB22" s="731"/>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284</v>
      </c>
      <c r="C23" s="655"/>
      <c r="D23" s="655"/>
      <c r="E23" s="655"/>
      <c r="F23" s="655"/>
      <c r="G23" s="655"/>
      <c r="H23" s="655"/>
      <c r="I23" s="655"/>
      <c r="J23" s="655"/>
      <c r="K23" s="655"/>
      <c r="L23" s="655"/>
      <c r="M23" s="655"/>
      <c r="N23" s="655"/>
      <c r="O23" s="655"/>
      <c r="P23" s="655"/>
      <c r="Q23" s="656"/>
      <c r="R23" s="657">
        <v>826080</v>
      </c>
      <c r="S23" s="658"/>
      <c r="T23" s="658"/>
      <c r="U23" s="658"/>
      <c r="V23" s="658"/>
      <c r="W23" s="658"/>
      <c r="X23" s="658"/>
      <c r="Y23" s="659"/>
      <c r="Z23" s="695">
        <v>4.9000000000000004</v>
      </c>
      <c r="AA23" s="695"/>
      <c r="AB23" s="695"/>
      <c r="AC23" s="695"/>
      <c r="AD23" s="696" t="s">
        <v>177</v>
      </c>
      <c r="AE23" s="696"/>
      <c r="AF23" s="696"/>
      <c r="AG23" s="696"/>
      <c r="AH23" s="696"/>
      <c r="AI23" s="696"/>
      <c r="AJ23" s="696"/>
      <c r="AK23" s="696"/>
      <c r="AL23" s="660" t="s">
        <v>177</v>
      </c>
      <c r="AM23" s="661"/>
      <c r="AN23" s="661"/>
      <c r="AO23" s="697"/>
      <c r="AP23" s="654" t="s">
        <v>285</v>
      </c>
      <c r="AQ23" s="735"/>
      <c r="AR23" s="735"/>
      <c r="AS23" s="735"/>
      <c r="AT23" s="735"/>
      <c r="AU23" s="735"/>
      <c r="AV23" s="735"/>
      <c r="AW23" s="735"/>
      <c r="AX23" s="735"/>
      <c r="AY23" s="735"/>
      <c r="AZ23" s="735"/>
      <c r="BA23" s="735"/>
      <c r="BB23" s="735"/>
      <c r="BC23" s="735"/>
      <c r="BD23" s="735"/>
      <c r="BE23" s="735"/>
      <c r="BF23" s="736"/>
      <c r="BG23" s="657" t="s">
        <v>132</v>
      </c>
      <c r="BH23" s="658"/>
      <c r="BI23" s="658"/>
      <c r="BJ23" s="658"/>
      <c r="BK23" s="658"/>
      <c r="BL23" s="658"/>
      <c r="BM23" s="658"/>
      <c r="BN23" s="659"/>
      <c r="BO23" s="695" t="s">
        <v>132</v>
      </c>
      <c r="BP23" s="695"/>
      <c r="BQ23" s="695"/>
      <c r="BR23" s="695"/>
      <c r="BS23" s="696" t="s">
        <v>236</v>
      </c>
      <c r="BT23" s="696"/>
      <c r="BU23" s="696"/>
      <c r="BV23" s="696"/>
      <c r="BW23" s="696"/>
      <c r="BX23" s="696"/>
      <c r="BY23" s="696"/>
      <c r="BZ23" s="696"/>
      <c r="CA23" s="696"/>
      <c r="CB23" s="731"/>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15">
      <c r="B24" s="654" t="s">
        <v>291</v>
      </c>
      <c r="C24" s="655"/>
      <c r="D24" s="655"/>
      <c r="E24" s="655"/>
      <c r="F24" s="655"/>
      <c r="G24" s="655"/>
      <c r="H24" s="655"/>
      <c r="I24" s="655"/>
      <c r="J24" s="655"/>
      <c r="K24" s="655"/>
      <c r="L24" s="655"/>
      <c r="M24" s="655"/>
      <c r="N24" s="655"/>
      <c r="O24" s="655"/>
      <c r="P24" s="655"/>
      <c r="Q24" s="656"/>
      <c r="R24" s="657" t="s">
        <v>132</v>
      </c>
      <c r="S24" s="658"/>
      <c r="T24" s="658"/>
      <c r="U24" s="658"/>
      <c r="V24" s="658"/>
      <c r="W24" s="658"/>
      <c r="X24" s="658"/>
      <c r="Y24" s="659"/>
      <c r="Z24" s="695" t="s">
        <v>132</v>
      </c>
      <c r="AA24" s="695"/>
      <c r="AB24" s="695"/>
      <c r="AC24" s="695"/>
      <c r="AD24" s="696" t="s">
        <v>236</v>
      </c>
      <c r="AE24" s="696"/>
      <c r="AF24" s="696"/>
      <c r="AG24" s="696"/>
      <c r="AH24" s="696"/>
      <c r="AI24" s="696"/>
      <c r="AJ24" s="696"/>
      <c r="AK24" s="696"/>
      <c r="AL24" s="660" t="s">
        <v>177</v>
      </c>
      <c r="AM24" s="661"/>
      <c r="AN24" s="661"/>
      <c r="AO24" s="697"/>
      <c r="AP24" s="654" t="s">
        <v>292</v>
      </c>
      <c r="AQ24" s="735"/>
      <c r="AR24" s="735"/>
      <c r="AS24" s="735"/>
      <c r="AT24" s="735"/>
      <c r="AU24" s="735"/>
      <c r="AV24" s="735"/>
      <c r="AW24" s="735"/>
      <c r="AX24" s="735"/>
      <c r="AY24" s="735"/>
      <c r="AZ24" s="735"/>
      <c r="BA24" s="735"/>
      <c r="BB24" s="735"/>
      <c r="BC24" s="735"/>
      <c r="BD24" s="735"/>
      <c r="BE24" s="735"/>
      <c r="BF24" s="736"/>
      <c r="BG24" s="657" t="s">
        <v>132</v>
      </c>
      <c r="BH24" s="658"/>
      <c r="BI24" s="658"/>
      <c r="BJ24" s="658"/>
      <c r="BK24" s="658"/>
      <c r="BL24" s="658"/>
      <c r="BM24" s="658"/>
      <c r="BN24" s="659"/>
      <c r="BO24" s="695" t="s">
        <v>132</v>
      </c>
      <c r="BP24" s="695"/>
      <c r="BQ24" s="695"/>
      <c r="BR24" s="695"/>
      <c r="BS24" s="696" t="s">
        <v>132</v>
      </c>
      <c r="BT24" s="696"/>
      <c r="BU24" s="696"/>
      <c r="BV24" s="696"/>
      <c r="BW24" s="696"/>
      <c r="BX24" s="696"/>
      <c r="BY24" s="696"/>
      <c r="BZ24" s="696"/>
      <c r="CA24" s="696"/>
      <c r="CB24" s="731"/>
      <c r="CD24" s="715" t="s">
        <v>293</v>
      </c>
      <c r="CE24" s="716"/>
      <c r="CF24" s="716"/>
      <c r="CG24" s="716"/>
      <c r="CH24" s="716"/>
      <c r="CI24" s="716"/>
      <c r="CJ24" s="716"/>
      <c r="CK24" s="716"/>
      <c r="CL24" s="716"/>
      <c r="CM24" s="716"/>
      <c r="CN24" s="716"/>
      <c r="CO24" s="716"/>
      <c r="CP24" s="716"/>
      <c r="CQ24" s="717"/>
      <c r="CR24" s="712">
        <v>7940649</v>
      </c>
      <c r="CS24" s="713"/>
      <c r="CT24" s="713"/>
      <c r="CU24" s="713"/>
      <c r="CV24" s="713"/>
      <c r="CW24" s="713"/>
      <c r="CX24" s="713"/>
      <c r="CY24" s="738"/>
      <c r="CZ24" s="739">
        <v>50.6</v>
      </c>
      <c r="DA24" s="721"/>
      <c r="DB24" s="721"/>
      <c r="DC24" s="741"/>
      <c r="DD24" s="737">
        <v>4749810</v>
      </c>
      <c r="DE24" s="713"/>
      <c r="DF24" s="713"/>
      <c r="DG24" s="713"/>
      <c r="DH24" s="713"/>
      <c r="DI24" s="713"/>
      <c r="DJ24" s="713"/>
      <c r="DK24" s="738"/>
      <c r="DL24" s="737">
        <v>4524025</v>
      </c>
      <c r="DM24" s="713"/>
      <c r="DN24" s="713"/>
      <c r="DO24" s="713"/>
      <c r="DP24" s="713"/>
      <c r="DQ24" s="713"/>
      <c r="DR24" s="713"/>
      <c r="DS24" s="713"/>
      <c r="DT24" s="713"/>
      <c r="DU24" s="713"/>
      <c r="DV24" s="738"/>
      <c r="DW24" s="739">
        <v>49.8</v>
      </c>
      <c r="DX24" s="721"/>
      <c r="DY24" s="721"/>
      <c r="DZ24" s="721"/>
      <c r="EA24" s="721"/>
      <c r="EB24" s="721"/>
      <c r="EC24" s="740"/>
    </row>
    <row r="25" spans="2:133" ht="11.25" customHeight="1" x14ac:dyDescent="0.15">
      <c r="B25" s="654" t="s">
        <v>294</v>
      </c>
      <c r="C25" s="655"/>
      <c r="D25" s="655"/>
      <c r="E25" s="655"/>
      <c r="F25" s="655"/>
      <c r="G25" s="655"/>
      <c r="H25" s="655"/>
      <c r="I25" s="655"/>
      <c r="J25" s="655"/>
      <c r="K25" s="655"/>
      <c r="L25" s="655"/>
      <c r="M25" s="655"/>
      <c r="N25" s="655"/>
      <c r="O25" s="655"/>
      <c r="P25" s="655"/>
      <c r="Q25" s="656"/>
      <c r="R25" s="657">
        <v>9771217</v>
      </c>
      <c r="S25" s="658"/>
      <c r="T25" s="658"/>
      <c r="U25" s="658"/>
      <c r="V25" s="658"/>
      <c r="W25" s="658"/>
      <c r="X25" s="658"/>
      <c r="Y25" s="659"/>
      <c r="Z25" s="695">
        <v>58.1</v>
      </c>
      <c r="AA25" s="695"/>
      <c r="AB25" s="695"/>
      <c r="AC25" s="695"/>
      <c r="AD25" s="696">
        <v>8945137</v>
      </c>
      <c r="AE25" s="696"/>
      <c r="AF25" s="696"/>
      <c r="AG25" s="696"/>
      <c r="AH25" s="696"/>
      <c r="AI25" s="696"/>
      <c r="AJ25" s="696"/>
      <c r="AK25" s="696"/>
      <c r="AL25" s="660">
        <v>99.7</v>
      </c>
      <c r="AM25" s="661"/>
      <c r="AN25" s="661"/>
      <c r="AO25" s="697"/>
      <c r="AP25" s="654" t="s">
        <v>295</v>
      </c>
      <c r="AQ25" s="735"/>
      <c r="AR25" s="735"/>
      <c r="AS25" s="735"/>
      <c r="AT25" s="735"/>
      <c r="AU25" s="735"/>
      <c r="AV25" s="735"/>
      <c r="AW25" s="735"/>
      <c r="AX25" s="735"/>
      <c r="AY25" s="735"/>
      <c r="AZ25" s="735"/>
      <c r="BA25" s="735"/>
      <c r="BB25" s="735"/>
      <c r="BC25" s="735"/>
      <c r="BD25" s="735"/>
      <c r="BE25" s="735"/>
      <c r="BF25" s="736"/>
      <c r="BG25" s="657" t="s">
        <v>236</v>
      </c>
      <c r="BH25" s="658"/>
      <c r="BI25" s="658"/>
      <c r="BJ25" s="658"/>
      <c r="BK25" s="658"/>
      <c r="BL25" s="658"/>
      <c r="BM25" s="658"/>
      <c r="BN25" s="659"/>
      <c r="BO25" s="695" t="s">
        <v>236</v>
      </c>
      <c r="BP25" s="695"/>
      <c r="BQ25" s="695"/>
      <c r="BR25" s="695"/>
      <c r="BS25" s="696" t="s">
        <v>132</v>
      </c>
      <c r="BT25" s="696"/>
      <c r="BU25" s="696"/>
      <c r="BV25" s="696"/>
      <c r="BW25" s="696"/>
      <c r="BX25" s="696"/>
      <c r="BY25" s="696"/>
      <c r="BZ25" s="696"/>
      <c r="CA25" s="696"/>
      <c r="CB25" s="731"/>
      <c r="CD25" s="654" t="s">
        <v>296</v>
      </c>
      <c r="CE25" s="655"/>
      <c r="CF25" s="655"/>
      <c r="CG25" s="655"/>
      <c r="CH25" s="655"/>
      <c r="CI25" s="655"/>
      <c r="CJ25" s="655"/>
      <c r="CK25" s="655"/>
      <c r="CL25" s="655"/>
      <c r="CM25" s="655"/>
      <c r="CN25" s="655"/>
      <c r="CO25" s="655"/>
      <c r="CP25" s="655"/>
      <c r="CQ25" s="656"/>
      <c r="CR25" s="657">
        <v>2110071</v>
      </c>
      <c r="CS25" s="670"/>
      <c r="CT25" s="670"/>
      <c r="CU25" s="670"/>
      <c r="CV25" s="670"/>
      <c r="CW25" s="670"/>
      <c r="CX25" s="670"/>
      <c r="CY25" s="671"/>
      <c r="CZ25" s="660">
        <v>13.5</v>
      </c>
      <c r="DA25" s="672"/>
      <c r="DB25" s="672"/>
      <c r="DC25" s="673"/>
      <c r="DD25" s="663">
        <v>1899144</v>
      </c>
      <c r="DE25" s="670"/>
      <c r="DF25" s="670"/>
      <c r="DG25" s="670"/>
      <c r="DH25" s="670"/>
      <c r="DI25" s="670"/>
      <c r="DJ25" s="670"/>
      <c r="DK25" s="671"/>
      <c r="DL25" s="663">
        <v>1791371</v>
      </c>
      <c r="DM25" s="670"/>
      <c r="DN25" s="670"/>
      <c r="DO25" s="670"/>
      <c r="DP25" s="670"/>
      <c r="DQ25" s="670"/>
      <c r="DR25" s="670"/>
      <c r="DS25" s="670"/>
      <c r="DT25" s="670"/>
      <c r="DU25" s="670"/>
      <c r="DV25" s="671"/>
      <c r="DW25" s="660">
        <v>19.7</v>
      </c>
      <c r="DX25" s="672"/>
      <c r="DY25" s="672"/>
      <c r="DZ25" s="672"/>
      <c r="EA25" s="672"/>
      <c r="EB25" s="672"/>
      <c r="EC25" s="684"/>
    </row>
    <row r="26" spans="2:133" ht="11.25" customHeight="1" x14ac:dyDescent="0.15">
      <c r="B26" s="654" t="s">
        <v>297</v>
      </c>
      <c r="C26" s="655"/>
      <c r="D26" s="655"/>
      <c r="E26" s="655"/>
      <c r="F26" s="655"/>
      <c r="G26" s="655"/>
      <c r="H26" s="655"/>
      <c r="I26" s="655"/>
      <c r="J26" s="655"/>
      <c r="K26" s="655"/>
      <c r="L26" s="655"/>
      <c r="M26" s="655"/>
      <c r="N26" s="655"/>
      <c r="O26" s="655"/>
      <c r="P26" s="655"/>
      <c r="Q26" s="656"/>
      <c r="R26" s="657">
        <v>2126</v>
      </c>
      <c r="S26" s="658"/>
      <c r="T26" s="658"/>
      <c r="U26" s="658"/>
      <c r="V26" s="658"/>
      <c r="W26" s="658"/>
      <c r="X26" s="658"/>
      <c r="Y26" s="659"/>
      <c r="Z26" s="695">
        <v>0</v>
      </c>
      <c r="AA26" s="695"/>
      <c r="AB26" s="695"/>
      <c r="AC26" s="695"/>
      <c r="AD26" s="696">
        <v>2126</v>
      </c>
      <c r="AE26" s="696"/>
      <c r="AF26" s="696"/>
      <c r="AG26" s="696"/>
      <c r="AH26" s="696"/>
      <c r="AI26" s="696"/>
      <c r="AJ26" s="696"/>
      <c r="AK26" s="696"/>
      <c r="AL26" s="660">
        <v>0</v>
      </c>
      <c r="AM26" s="661"/>
      <c r="AN26" s="661"/>
      <c r="AO26" s="697"/>
      <c r="AP26" s="654" t="s">
        <v>298</v>
      </c>
      <c r="AQ26" s="735"/>
      <c r="AR26" s="735"/>
      <c r="AS26" s="735"/>
      <c r="AT26" s="735"/>
      <c r="AU26" s="735"/>
      <c r="AV26" s="735"/>
      <c r="AW26" s="735"/>
      <c r="AX26" s="735"/>
      <c r="AY26" s="735"/>
      <c r="AZ26" s="735"/>
      <c r="BA26" s="735"/>
      <c r="BB26" s="735"/>
      <c r="BC26" s="735"/>
      <c r="BD26" s="735"/>
      <c r="BE26" s="735"/>
      <c r="BF26" s="736"/>
      <c r="BG26" s="657" t="s">
        <v>177</v>
      </c>
      <c r="BH26" s="658"/>
      <c r="BI26" s="658"/>
      <c r="BJ26" s="658"/>
      <c r="BK26" s="658"/>
      <c r="BL26" s="658"/>
      <c r="BM26" s="658"/>
      <c r="BN26" s="659"/>
      <c r="BO26" s="695" t="s">
        <v>132</v>
      </c>
      <c r="BP26" s="695"/>
      <c r="BQ26" s="695"/>
      <c r="BR26" s="695"/>
      <c r="BS26" s="696" t="s">
        <v>132</v>
      </c>
      <c r="BT26" s="696"/>
      <c r="BU26" s="696"/>
      <c r="BV26" s="696"/>
      <c r="BW26" s="696"/>
      <c r="BX26" s="696"/>
      <c r="BY26" s="696"/>
      <c r="BZ26" s="696"/>
      <c r="CA26" s="696"/>
      <c r="CB26" s="731"/>
      <c r="CD26" s="654" t="s">
        <v>299</v>
      </c>
      <c r="CE26" s="655"/>
      <c r="CF26" s="655"/>
      <c r="CG26" s="655"/>
      <c r="CH26" s="655"/>
      <c r="CI26" s="655"/>
      <c r="CJ26" s="655"/>
      <c r="CK26" s="655"/>
      <c r="CL26" s="655"/>
      <c r="CM26" s="655"/>
      <c r="CN26" s="655"/>
      <c r="CO26" s="655"/>
      <c r="CP26" s="655"/>
      <c r="CQ26" s="656"/>
      <c r="CR26" s="657">
        <v>1313223</v>
      </c>
      <c r="CS26" s="658"/>
      <c r="CT26" s="658"/>
      <c r="CU26" s="658"/>
      <c r="CV26" s="658"/>
      <c r="CW26" s="658"/>
      <c r="CX26" s="658"/>
      <c r="CY26" s="659"/>
      <c r="CZ26" s="660">
        <v>8.4</v>
      </c>
      <c r="DA26" s="672"/>
      <c r="DB26" s="672"/>
      <c r="DC26" s="673"/>
      <c r="DD26" s="663">
        <v>1193625</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15">
      <c r="B27" s="654" t="s">
        <v>300</v>
      </c>
      <c r="C27" s="655"/>
      <c r="D27" s="655"/>
      <c r="E27" s="655"/>
      <c r="F27" s="655"/>
      <c r="G27" s="655"/>
      <c r="H27" s="655"/>
      <c r="I27" s="655"/>
      <c r="J27" s="655"/>
      <c r="K27" s="655"/>
      <c r="L27" s="655"/>
      <c r="M27" s="655"/>
      <c r="N27" s="655"/>
      <c r="O27" s="655"/>
      <c r="P27" s="655"/>
      <c r="Q27" s="656"/>
      <c r="R27" s="657">
        <v>89979</v>
      </c>
      <c r="S27" s="658"/>
      <c r="T27" s="658"/>
      <c r="U27" s="658"/>
      <c r="V27" s="658"/>
      <c r="W27" s="658"/>
      <c r="X27" s="658"/>
      <c r="Y27" s="659"/>
      <c r="Z27" s="695">
        <v>0.5</v>
      </c>
      <c r="AA27" s="695"/>
      <c r="AB27" s="695"/>
      <c r="AC27" s="695"/>
      <c r="AD27" s="696" t="s">
        <v>177</v>
      </c>
      <c r="AE27" s="696"/>
      <c r="AF27" s="696"/>
      <c r="AG27" s="696"/>
      <c r="AH27" s="696"/>
      <c r="AI27" s="696"/>
      <c r="AJ27" s="696"/>
      <c r="AK27" s="696"/>
      <c r="AL27" s="660" t="s">
        <v>177</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3169451</v>
      </c>
      <c r="BH27" s="658"/>
      <c r="BI27" s="658"/>
      <c r="BJ27" s="658"/>
      <c r="BK27" s="658"/>
      <c r="BL27" s="658"/>
      <c r="BM27" s="658"/>
      <c r="BN27" s="659"/>
      <c r="BO27" s="695">
        <v>100</v>
      </c>
      <c r="BP27" s="695"/>
      <c r="BQ27" s="695"/>
      <c r="BR27" s="695"/>
      <c r="BS27" s="696">
        <v>225802</v>
      </c>
      <c r="BT27" s="696"/>
      <c r="BU27" s="696"/>
      <c r="BV27" s="696"/>
      <c r="BW27" s="696"/>
      <c r="BX27" s="696"/>
      <c r="BY27" s="696"/>
      <c r="BZ27" s="696"/>
      <c r="CA27" s="696"/>
      <c r="CB27" s="731"/>
      <c r="CD27" s="654" t="s">
        <v>302</v>
      </c>
      <c r="CE27" s="655"/>
      <c r="CF27" s="655"/>
      <c r="CG27" s="655"/>
      <c r="CH27" s="655"/>
      <c r="CI27" s="655"/>
      <c r="CJ27" s="655"/>
      <c r="CK27" s="655"/>
      <c r="CL27" s="655"/>
      <c r="CM27" s="655"/>
      <c r="CN27" s="655"/>
      <c r="CO27" s="655"/>
      <c r="CP27" s="655"/>
      <c r="CQ27" s="656"/>
      <c r="CR27" s="657">
        <v>3865242</v>
      </c>
      <c r="CS27" s="670"/>
      <c r="CT27" s="670"/>
      <c r="CU27" s="670"/>
      <c r="CV27" s="670"/>
      <c r="CW27" s="670"/>
      <c r="CX27" s="670"/>
      <c r="CY27" s="671"/>
      <c r="CZ27" s="660">
        <v>24.7</v>
      </c>
      <c r="DA27" s="672"/>
      <c r="DB27" s="672"/>
      <c r="DC27" s="673"/>
      <c r="DD27" s="663">
        <v>981266</v>
      </c>
      <c r="DE27" s="670"/>
      <c r="DF27" s="670"/>
      <c r="DG27" s="670"/>
      <c r="DH27" s="670"/>
      <c r="DI27" s="670"/>
      <c r="DJ27" s="670"/>
      <c r="DK27" s="671"/>
      <c r="DL27" s="663">
        <v>933167</v>
      </c>
      <c r="DM27" s="670"/>
      <c r="DN27" s="670"/>
      <c r="DO27" s="670"/>
      <c r="DP27" s="670"/>
      <c r="DQ27" s="670"/>
      <c r="DR27" s="670"/>
      <c r="DS27" s="670"/>
      <c r="DT27" s="670"/>
      <c r="DU27" s="670"/>
      <c r="DV27" s="671"/>
      <c r="DW27" s="660">
        <v>10.3</v>
      </c>
      <c r="DX27" s="672"/>
      <c r="DY27" s="672"/>
      <c r="DZ27" s="672"/>
      <c r="EA27" s="672"/>
      <c r="EB27" s="672"/>
      <c r="EC27" s="684"/>
    </row>
    <row r="28" spans="2:133" ht="11.25" customHeight="1" x14ac:dyDescent="0.15">
      <c r="B28" s="654" t="s">
        <v>303</v>
      </c>
      <c r="C28" s="655"/>
      <c r="D28" s="655"/>
      <c r="E28" s="655"/>
      <c r="F28" s="655"/>
      <c r="G28" s="655"/>
      <c r="H28" s="655"/>
      <c r="I28" s="655"/>
      <c r="J28" s="655"/>
      <c r="K28" s="655"/>
      <c r="L28" s="655"/>
      <c r="M28" s="655"/>
      <c r="N28" s="655"/>
      <c r="O28" s="655"/>
      <c r="P28" s="655"/>
      <c r="Q28" s="656"/>
      <c r="R28" s="657">
        <v>171416</v>
      </c>
      <c r="S28" s="658"/>
      <c r="T28" s="658"/>
      <c r="U28" s="658"/>
      <c r="V28" s="658"/>
      <c r="W28" s="658"/>
      <c r="X28" s="658"/>
      <c r="Y28" s="659"/>
      <c r="Z28" s="695">
        <v>1</v>
      </c>
      <c r="AA28" s="695"/>
      <c r="AB28" s="695"/>
      <c r="AC28" s="695"/>
      <c r="AD28" s="696">
        <v>20622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1965336</v>
      </c>
      <c r="CS28" s="658"/>
      <c r="CT28" s="658"/>
      <c r="CU28" s="658"/>
      <c r="CV28" s="658"/>
      <c r="CW28" s="658"/>
      <c r="CX28" s="658"/>
      <c r="CY28" s="659"/>
      <c r="CZ28" s="660">
        <v>12.5</v>
      </c>
      <c r="DA28" s="672"/>
      <c r="DB28" s="672"/>
      <c r="DC28" s="673"/>
      <c r="DD28" s="663">
        <v>1869400</v>
      </c>
      <c r="DE28" s="658"/>
      <c r="DF28" s="658"/>
      <c r="DG28" s="658"/>
      <c r="DH28" s="658"/>
      <c r="DI28" s="658"/>
      <c r="DJ28" s="658"/>
      <c r="DK28" s="659"/>
      <c r="DL28" s="663">
        <v>1799487</v>
      </c>
      <c r="DM28" s="658"/>
      <c r="DN28" s="658"/>
      <c r="DO28" s="658"/>
      <c r="DP28" s="658"/>
      <c r="DQ28" s="658"/>
      <c r="DR28" s="658"/>
      <c r="DS28" s="658"/>
      <c r="DT28" s="658"/>
      <c r="DU28" s="658"/>
      <c r="DV28" s="659"/>
      <c r="DW28" s="660">
        <v>19.8</v>
      </c>
      <c r="DX28" s="672"/>
      <c r="DY28" s="672"/>
      <c r="DZ28" s="672"/>
      <c r="EA28" s="672"/>
      <c r="EB28" s="672"/>
      <c r="EC28" s="684"/>
    </row>
    <row r="29" spans="2:133" ht="11.25" customHeight="1" x14ac:dyDescent="0.15">
      <c r="B29" s="654" t="s">
        <v>305</v>
      </c>
      <c r="C29" s="655"/>
      <c r="D29" s="655"/>
      <c r="E29" s="655"/>
      <c r="F29" s="655"/>
      <c r="G29" s="655"/>
      <c r="H29" s="655"/>
      <c r="I29" s="655"/>
      <c r="J29" s="655"/>
      <c r="K29" s="655"/>
      <c r="L29" s="655"/>
      <c r="M29" s="655"/>
      <c r="N29" s="655"/>
      <c r="O29" s="655"/>
      <c r="P29" s="655"/>
      <c r="Q29" s="656"/>
      <c r="R29" s="657">
        <v>14300</v>
      </c>
      <c r="S29" s="658"/>
      <c r="T29" s="658"/>
      <c r="U29" s="658"/>
      <c r="V29" s="658"/>
      <c r="W29" s="658"/>
      <c r="X29" s="658"/>
      <c r="Y29" s="659"/>
      <c r="Z29" s="695">
        <v>0.1</v>
      </c>
      <c r="AA29" s="695"/>
      <c r="AB29" s="695"/>
      <c r="AC29" s="695"/>
      <c r="AD29" s="696">
        <v>731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306</v>
      </c>
      <c r="CE29" s="677"/>
      <c r="CF29" s="654" t="s">
        <v>307</v>
      </c>
      <c r="CG29" s="655"/>
      <c r="CH29" s="655"/>
      <c r="CI29" s="655"/>
      <c r="CJ29" s="655"/>
      <c r="CK29" s="655"/>
      <c r="CL29" s="655"/>
      <c r="CM29" s="655"/>
      <c r="CN29" s="655"/>
      <c r="CO29" s="655"/>
      <c r="CP29" s="655"/>
      <c r="CQ29" s="656"/>
      <c r="CR29" s="657">
        <v>1965335</v>
      </c>
      <c r="CS29" s="670"/>
      <c r="CT29" s="670"/>
      <c r="CU29" s="670"/>
      <c r="CV29" s="670"/>
      <c r="CW29" s="670"/>
      <c r="CX29" s="670"/>
      <c r="CY29" s="671"/>
      <c r="CZ29" s="660">
        <v>12.5</v>
      </c>
      <c r="DA29" s="672"/>
      <c r="DB29" s="672"/>
      <c r="DC29" s="673"/>
      <c r="DD29" s="663">
        <v>1869399</v>
      </c>
      <c r="DE29" s="670"/>
      <c r="DF29" s="670"/>
      <c r="DG29" s="670"/>
      <c r="DH29" s="670"/>
      <c r="DI29" s="670"/>
      <c r="DJ29" s="670"/>
      <c r="DK29" s="671"/>
      <c r="DL29" s="663">
        <v>1799486</v>
      </c>
      <c r="DM29" s="670"/>
      <c r="DN29" s="670"/>
      <c r="DO29" s="670"/>
      <c r="DP29" s="670"/>
      <c r="DQ29" s="670"/>
      <c r="DR29" s="670"/>
      <c r="DS29" s="670"/>
      <c r="DT29" s="670"/>
      <c r="DU29" s="670"/>
      <c r="DV29" s="671"/>
      <c r="DW29" s="660">
        <v>19.8</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3220478</v>
      </c>
      <c r="S30" s="658"/>
      <c r="T30" s="658"/>
      <c r="U30" s="658"/>
      <c r="V30" s="658"/>
      <c r="W30" s="658"/>
      <c r="X30" s="658"/>
      <c r="Y30" s="659"/>
      <c r="Z30" s="695">
        <v>19.2</v>
      </c>
      <c r="AA30" s="695"/>
      <c r="AB30" s="695"/>
      <c r="AC30" s="695"/>
      <c r="AD30" s="696" t="s">
        <v>177</v>
      </c>
      <c r="AE30" s="696"/>
      <c r="AF30" s="696"/>
      <c r="AG30" s="696"/>
      <c r="AH30" s="696"/>
      <c r="AI30" s="696"/>
      <c r="AJ30" s="696"/>
      <c r="AK30" s="696"/>
      <c r="AL30" s="660" t="s">
        <v>177</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309</v>
      </c>
      <c r="BH30" s="729"/>
      <c r="BI30" s="729"/>
      <c r="BJ30" s="729"/>
      <c r="BK30" s="729"/>
      <c r="BL30" s="729"/>
      <c r="BM30" s="729"/>
      <c r="BN30" s="729"/>
      <c r="BO30" s="729"/>
      <c r="BP30" s="729"/>
      <c r="BQ30" s="730"/>
      <c r="BR30" s="709" t="s">
        <v>310</v>
      </c>
      <c r="BS30" s="729"/>
      <c r="BT30" s="729"/>
      <c r="BU30" s="729"/>
      <c r="BV30" s="729"/>
      <c r="BW30" s="729"/>
      <c r="BX30" s="729"/>
      <c r="BY30" s="729"/>
      <c r="BZ30" s="729"/>
      <c r="CA30" s="729"/>
      <c r="CB30" s="730"/>
      <c r="CD30" s="678"/>
      <c r="CE30" s="679"/>
      <c r="CF30" s="654" t="s">
        <v>311</v>
      </c>
      <c r="CG30" s="655"/>
      <c r="CH30" s="655"/>
      <c r="CI30" s="655"/>
      <c r="CJ30" s="655"/>
      <c r="CK30" s="655"/>
      <c r="CL30" s="655"/>
      <c r="CM30" s="655"/>
      <c r="CN30" s="655"/>
      <c r="CO30" s="655"/>
      <c r="CP30" s="655"/>
      <c r="CQ30" s="656"/>
      <c r="CR30" s="657">
        <v>1904935</v>
      </c>
      <c r="CS30" s="658"/>
      <c r="CT30" s="658"/>
      <c r="CU30" s="658"/>
      <c r="CV30" s="658"/>
      <c r="CW30" s="658"/>
      <c r="CX30" s="658"/>
      <c r="CY30" s="659"/>
      <c r="CZ30" s="660">
        <v>12.1</v>
      </c>
      <c r="DA30" s="672"/>
      <c r="DB30" s="672"/>
      <c r="DC30" s="673"/>
      <c r="DD30" s="663">
        <v>1808999</v>
      </c>
      <c r="DE30" s="658"/>
      <c r="DF30" s="658"/>
      <c r="DG30" s="658"/>
      <c r="DH30" s="658"/>
      <c r="DI30" s="658"/>
      <c r="DJ30" s="658"/>
      <c r="DK30" s="659"/>
      <c r="DL30" s="663">
        <v>1739228</v>
      </c>
      <c r="DM30" s="658"/>
      <c r="DN30" s="658"/>
      <c r="DO30" s="658"/>
      <c r="DP30" s="658"/>
      <c r="DQ30" s="658"/>
      <c r="DR30" s="658"/>
      <c r="DS30" s="658"/>
      <c r="DT30" s="658"/>
      <c r="DU30" s="658"/>
      <c r="DV30" s="659"/>
      <c r="DW30" s="660">
        <v>19.2</v>
      </c>
      <c r="DX30" s="672"/>
      <c r="DY30" s="672"/>
      <c r="DZ30" s="672"/>
      <c r="EA30" s="672"/>
      <c r="EB30" s="672"/>
      <c r="EC30" s="684"/>
    </row>
    <row r="31" spans="2:133" ht="11.25" customHeight="1" x14ac:dyDescent="0.15">
      <c r="B31" s="732" t="s">
        <v>312</v>
      </c>
      <c r="C31" s="733"/>
      <c r="D31" s="733"/>
      <c r="E31" s="733"/>
      <c r="F31" s="733"/>
      <c r="G31" s="733"/>
      <c r="H31" s="733"/>
      <c r="I31" s="733"/>
      <c r="J31" s="733"/>
      <c r="K31" s="733"/>
      <c r="L31" s="733"/>
      <c r="M31" s="733"/>
      <c r="N31" s="733"/>
      <c r="O31" s="733"/>
      <c r="P31" s="733"/>
      <c r="Q31" s="734"/>
      <c r="R31" s="657" t="s">
        <v>177</v>
      </c>
      <c r="S31" s="658"/>
      <c r="T31" s="658"/>
      <c r="U31" s="658"/>
      <c r="V31" s="658"/>
      <c r="W31" s="658"/>
      <c r="X31" s="658"/>
      <c r="Y31" s="659"/>
      <c r="Z31" s="695" t="s">
        <v>132</v>
      </c>
      <c r="AA31" s="695"/>
      <c r="AB31" s="695"/>
      <c r="AC31" s="695"/>
      <c r="AD31" s="696" t="s">
        <v>236</v>
      </c>
      <c r="AE31" s="696"/>
      <c r="AF31" s="696"/>
      <c r="AG31" s="696"/>
      <c r="AH31" s="696"/>
      <c r="AI31" s="696"/>
      <c r="AJ31" s="696"/>
      <c r="AK31" s="696"/>
      <c r="AL31" s="660" t="s">
        <v>132</v>
      </c>
      <c r="AM31" s="661"/>
      <c r="AN31" s="661"/>
      <c r="AO31" s="697"/>
      <c r="AP31" s="723" t="s">
        <v>313</v>
      </c>
      <c r="AQ31" s="724"/>
      <c r="AR31" s="724"/>
      <c r="AS31" s="724"/>
      <c r="AT31" s="725" t="s">
        <v>314</v>
      </c>
      <c r="AU31" s="218"/>
      <c r="AV31" s="218"/>
      <c r="AW31" s="218"/>
      <c r="AX31" s="715" t="s">
        <v>190</v>
      </c>
      <c r="AY31" s="716"/>
      <c r="AZ31" s="716"/>
      <c r="BA31" s="716"/>
      <c r="BB31" s="716"/>
      <c r="BC31" s="716"/>
      <c r="BD31" s="716"/>
      <c r="BE31" s="716"/>
      <c r="BF31" s="717"/>
      <c r="BG31" s="719">
        <v>99.5</v>
      </c>
      <c r="BH31" s="720"/>
      <c r="BI31" s="720"/>
      <c r="BJ31" s="720"/>
      <c r="BK31" s="720"/>
      <c r="BL31" s="720"/>
      <c r="BM31" s="721">
        <v>95.6</v>
      </c>
      <c r="BN31" s="720"/>
      <c r="BO31" s="720"/>
      <c r="BP31" s="720"/>
      <c r="BQ31" s="722"/>
      <c r="BR31" s="719">
        <v>99.3</v>
      </c>
      <c r="BS31" s="720"/>
      <c r="BT31" s="720"/>
      <c r="BU31" s="720"/>
      <c r="BV31" s="720"/>
      <c r="BW31" s="720"/>
      <c r="BX31" s="721">
        <v>95</v>
      </c>
      <c r="BY31" s="720"/>
      <c r="BZ31" s="720"/>
      <c r="CA31" s="720"/>
      <c r="CB31" s="722"/>
      <c r="CD31" s="678"/>
      <c r="CE31" s="679"/>
      <c r="CF31" s="654" t="s">
        <v>315</v>
      </c>
      <c r="CG31" s="655"/>
      <c r="CH31" s="655"/>
      <c r="CI31" s="655"/>
      <c r="CJ31" s="655"/>
      <c r="CK31" s="655"/>
      <c r="CL31" s="655"/>
      <c r="CM31" s="655"/>
      <c r="CN31" s="655"/>
      <c r="CO31" s="655"/>
      <c r="CP31" s="655"/>
      <c r="CQ31" s="656"/>
      <c r="CR31" s="657">
        <v>60400</v>
      </c>
      <c r="CS31" s="670"/>
      <c r="CT31" s="670"/>
      <c r="CU31" s="670"/>
      <c r="CV31" s="670"/>
      <c r="CW31" s="670"/>
      <c r="CX31" s="670"/>
      <c r="CY31" s="671"/>
      <c r="CZ31" s="660">
        <v>0.4</v>
      </c>
      <c r="DA31" s="672"/>
      <c r="DB31" s="672"/>
      <c r="DC31" s="673"/>
      <c r="DD31" s="663">
        <v>60400</v>
      </c>
      <c r="DE31" s="670"/>
      <c r="DF31" s="670"/>
      <c r="DG31" s="670"/>
      <c r="DH31" s="670"/>
      <c r="DI31" s="670"/>
      <c r="DJ31" s="670"/>
      <c r="DK31" s="671"/>
      <c r="DL31" s="663">
        <v>60258</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1547984</v>
      </c>
      <c r="S32" s="658"/>
      <c r="T32" s="658"/>
      <c r="U32" s="658"/>
      <c r="V32" s="658"/>
      <c r="W32" s="658"/>
      <c r="X32" s="658"/>
      <c r="Y32" s="659"/>
      <c r="Z32" s="695">
        <v>9.1999999999999993</v>
      </c>
      <c r="AA32" s="695"/>
      <c r="AB32" s="695"/>
      <c r="AC32" s="695"/>
      <c r="AD32" s="696" t="s">
        <v>132</v>
      </c>
      <c r="AE32" s="696"/>
      <c r="AF32" s="696"/>
      <c r="AG32" s="696"/>
      <c r="AH32" s="696"/>
      <c r="AI32" s="696"/>
      <c r="AJ32" s="696"/>
      <c r="AK32" s="696"/>
      <c r="AL32" s="660" t="s">
        <v>177</v>
      </c>
      <c r="AM32" s="661"/>
      <c r="AN32" s="661"/>
      <c r="AO32" s="697"/>
      <c r="AP32" s="698"/>
      <c r="AQ32" s="699"/>
      <c r="AR32" s="699"/>
      <c r="AS32" s="699"/>
      <c r="AT32" s="726"/>
      <c r="AU32" s="214" t="s">
        <v>317</v>
      </c>
      <c r="AX32" s="654" t="s">
        <v>318</v>
      </c>
      <c r="AY32" s="655"/>
      <c r="AZ32" s="655"/>
      <c r="BA32" s="655"/>
      <c r="BB32" s="655"/>
      <c r="BC32" s="655"/>
      <c r="BD32" s="655"/>
      <c r="BE32" s="655"/>
      <c r="BF32" s="656"/>
      <c r="BG32" s="728">
        <v>99.7</v>
      </c>
      <c r="BH32" s="670"/>
      <c r="BI32" s="670"/>
      <c r="BJ32" s="670"/>
      <c r="BK32" s="670"/>
      <c r="BL32" s="670"/>
      <c r="BM32" s="661">
        <v>99</v>
      </c>
      <c r="BN32" s="670"/>
      <c r="BO32" s="670"/>
      <c r="BP32" s="670"/>
      <c r="BQ32" s="693"/>
      <c r="BR32" s="728">
        <v>99.8</v>
      </c>
      <c r="BS32" s="670"/>
      <c r="BT32" s="670"/>
      <c r="BU32" s="670"/>
      <c r="BV32" s="670"/>
      <c r="BW32" s="670"/>
      <c r="BX32" s="661">
        <v>98.6</v>
      </c>
      <c r="BY32" s="670"/>
      <c r="BZ32" s="670"/>
      <c r="CA32" s="670"/>
      <c r="CB32" s="693"/>
      <c r="CD32" s="680"/>
      <c r="CE32" s="681"/>
      <c r="CF32" s="654" t="s">
        <v>319</v>
      </c>
      <c r="CG32" s="655"/>
      <c r="CH32" s="655"/>
      <c r="CI32" s="655"/>
      <c r="CJ32" s="655"/>
      <c r="CK32" s="655"/>
      <c r="CL32" s="655"/>
      <c r="CM32" s="655"/>
      <c r="CN32" s="655"/>
      <c r="CO32" s="655"/>
      <c r="CP32" s="655"/>
      <c r="CQ32" s="656"/>
      <c r="CR32" s="657">
        <v>1</v>
      </c>
      <c r="CS32" s="658"/>
      <c r="CT32" s="658"/>
      <c r="CU32" s="658"/>
      <c r="CV32" s="658"/>
      <c r="CW32" s="658"/>
      <c r="CX32" s="658"/>
      <c r="CY32" s="659"/>
      <c r="CZ32" s="660">
        <v>0</v>
      </c>
      <c r="DA32" s="672"/>
      <c r="DB32" s="672"/>
      <c r="DC32" s="673"/>
      <c r="DD32" s="663">
        <v>1</v>
      </c>
      <c r="DE32" s="658"/>
      <c r="DF32" s="658"/>
      <c r="DG32" s="658"/>
      <c r="DH32" s="658"/>
      <c r="DI32" s="658"/>
      <c r="DJ32" s="658"/>
      <c r="DK32" s="659"/>
      <c r="DL32" s="663">
        <v>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45861</v>
      </c>
      <c r="S33" s="658"/>
      <c r="T33" s="658"/>
      <c r="U33" s="658"/>
      <c r="V33" s="658"/>
      <c r="W33" s="658"/>
      <c r="X33" s="658"/>
      <c r="Y33" s="659"/>
      <c r="Z33" s="695">
        <v>0.3</v>
      </c>
      <c r="AA33" s="695"/>
      <c r="AB33" s="695"/>
      <c r="AC33" s="695"/>
      <c r="AD33" s="696">
        <v>6654</v>
      </c>
      <c r="AE33" s="696"/>
      <c r="AF33" s="696"/>
      <c r="AG33" s="696"/>
      <c r="AH33" s="696"/>
      <c r="AI33" s="696"/>
      <c r="AJ33" s="696"/>
      <c r="AK33" s="696"/>
      <c r="AL33" s="660">
        <v>0.1</v>
      </c>
      <c r="AM33" s="661"/>
      <c r="AN33" s="661"/>
      <c r="AO33" s="697"/>
      <c r="AP33" s="700"/>
      <c r="AQ33" s="701"/>
      <c r="AR33" s="701"/>
      <c r="AS33" s="701"/>
      <c r="AT33" s="727"/>
      <c r="AU33" s="219"/>
      <c r="AV33" s="219"/>
      <c r="AW33" s="219"/>
      <c r="AX33" s="638" t="s">
        <v>321</v>
      </c>
      <c r="AY33" s="639"/>
      <c r="AZ33" s="639"/>
      <c r="BA33" s="639"/>
      <c r="BB33" s="639"/>
      <c r="BC33" s="639"/>
      <c r="BD33" s="639"/>
      <c r="BE33" s="639"/>
      <c r="BF33" s="640"/>
      <c r="BG33" s="718">
        <v>99.3</v>
      </c>
      <c r="BH33" s="642"/>
      <c r="BI33" s="642"/>
      <c r="BJ33" s="642"/>
      <c r="BK33" s="642"/>
      <c r="BL33" s="642"/>
      <c r="BM33" s="688">
        <v>93.4</v>
      </c>
      <c r="BN33" s="642"/>
      <c r="BO33" s="642"/>
      <c r="BP33" s="642"/>
      <c r="BQ33" s="705"/>
      <c r="BR33" s="718">
        <v>99</v>
      </c>
      <c r="BS33" s="642"/>
      <c r="BT33" s="642"/>
      <c r="BU33" s="642"/>
      <c r="BV33" s="642"/>
      <c r="BW33" s="642"/>
      <c r="BX33" s="688">
        <v>92.3</v>
      </c>
      <c r="BY33" s="642"/>
      <c r="BZ33" s="642"/>
      <c r="CA33" s="642"/>
      <c r="CB33" s="705"/>
      <c r="CD33" s="654" t="s">
        <v>322</v>
      </c>
      <c r="CE33" s="655"/>
      <c r="CF33" s="655"/>
      <c r="CG33" s="655"/>
      <c r="CH33" s="655"/>
      <c r="CI33" s="655"/>
      <c r="CJ33" s="655"/>
      <c r="CK33" s="655"/>
      <c r="CL33" s="655"/>
      <c r="CM33" s="655"/>
      <c r="CN33" s="655"/>
      <c r="CO33" s="655"/>
      <c r="CP33" s="655"/>
      <c r="CQ33" s="656"/>
      <c r="CR33" s="657">
        <v>6075624</v>
      </c>
      <c r="CS33" s="670"/>
      <c r="CT33" s="670"/>
      <c r="CU33" s="670"/>
      <c r="CV33" s="670"/>
      <c r="CW33" s="670"/>
      <c r="CX33" s="670"/>
      <c r="CY33" s="671"/>
      <c r="CZ33" s="660">
        <v>38.700000000000003</v>
      </c>
      <c r="DA33" s="672"/>
      <c r="DB33" s="672"/>
      <c r="DC33" s="673"/>
      <c r="DD33" s="663">
        <v>4725056</v>
      </c>
      <c r="DE33" s="670"/>
      <c r="DF33" s="670"/>
      <c r="DG33" s="670"/>
      <c r="DH33" s="670"/>
      <c r="DI33" s="670"/>
      <c r="DJ33" s="670"/>
      <c r="DK33" s="671"/>
      <c r="DL33" s="663">
        <v>3615765</v>
      </c>
      <c r="DM33" s="670"/>
      <c r="DN33" s="670"/>
      <c r="DO33" s="670"/>
      <c r="DP33" s="670"/>
      <c r="DQ33" s="670"/>
      <c r="DR33" s="670"/>
      <c r="DS33" s="670"/>
      <c r="DT33" s="670"/>
      <c r="DU33" s="670"/>
      <c r="DV33" s="671"/>
      <c r="DW33" s="660">
        <v>39.799999999999997</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201300</v>
      </c>
      <c r="S34" s="658"/>
      <c r="T34" s="658"/>
      <c r="U34" s="658"/>
      <c r="V34" s="658"/>
      <c r="W34" s="658"/>
      <c r="X34" s="658"/>
      <c r="Y34" s="659"/>
      <c r="Z34" s="695">
        <v>1.2</v>
      </c>
      <c r="AA34" s="695"/>
      <c r="AB34" s="695"/>
      <c r="AC34" s="695"/>
      <c r="AD34" s="696" t="s">
        <v>132</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1610049</v>
      </c>
      <c r="CS34" s="658"/>
      <c r="CT34" s="658"/>
      <c r="CU34" s="658"/>
      <c r="CV34" s="658"/>
      <c r="CW34" s="658"/>
      <c r="CX34" s="658"/>
      <c r="CY34" s="659"/>
      <c r="CZ34" s="660">
        <v>10.3</v>
      </c>
      <c r="DA34" s="672"/>
      <c r="DB34" s="672"/>
      <c r="DC34" s="673"/>
      <c r="DD34" s="663">
        <v>1026614</v>
      </c>
      <c r="DE34" s="658"/>
      <c r="DF34" s="658"/>
      <c r="DG34" s="658"/>
      <c r="DH34" s="658"/>
      <c r="DI34" s="658"/>
      <c r="DJ34" s="658"/>
      <c r="DK34" s="659"/>
      <c r="DL34" s="663">
        <v>768127</v>
      </c>
      <c r="DM34" s="658"/>
      <c r="DN34" s="658"/>
      <c r="DO34" s="658"/>
      <c r="DP34" s="658"/>
      <c r="DQ34" s="658"/>
      <c r="DR34" s="658"/>
      <c r="DS34" s="658"/>
      <c r="DT34" s="658"/>
      <c r="DU34" s="658"/>
      <c r="DV34" s="659"/>
      <c r="DW34" s="660">
        <v>8.5</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251191</v>
      </c>
      <c r="S35" s="658"/>
      <c r="T35" s="658"/>
      <c r="U35" s="658"/>
      <c r="V35" s="658"/>
      <c r="W35" s="658"/>
      <c r="X35" s="658"/>
      <c r="Y35" s="659"/>
      <c r="Z35" s="695">
        <v>1.5</v>
      </c>
      <c r="AA35" s="695"/>
      <c r="AB35" s="695"/>
      <c r="AC35" s="695"/>
      <c r="AD35" s="696" t="s">
        <v>236</v>
      </c>
      <c r="AE35" s="696"/>
      <c r="AF35" s="696"/>
      <c r="AG35" s="696"/>
      <c r="AH35" s="696"/>
      <c r="AI35" s="696"/>
      <c r="AJ35" s="696"/>
      <c r="AK35" s="696"/>
      <c r="AL35" s="660" t="s">
        <v>132</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40239</v>
      </c>
      <c r="CS35" s="670"/>
      <c r="CT35" s="670"/>
      <c r="CU35" s="670"/>
      <c r="CV35" s="670"/>
      <c r="CW35" s="670"/>
      <c r="CX35" s="670"/>
      <c r="CY35" s="671"/>
      <c r="CZ35" s="660">
        <v>0.3</v>
      </c>
      <c r="DA35" s="672"/>
      <c r="DB35" s="672"/>
      <c r="DC35" s="673"/>
      <c r="DD35" s="663">
        <v>28331</v>
      </c>
      <c r="DE35" s="670"/>
      <c r="DF35" s="670"/>
      <c r="DG35" s="670"/>
      <c r="DH35" s="670"/>
      <c r="DI35" s="670"/>
      <c r="DJ35" s="670"/>
      <c r="DK35" s="671"/>
      <c r="DL35" s="663">
        <v>28331</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389459</v>
      </c>
      <c r="S36" s="658"/>
      <c r="T36" s="658"/>
      <c r="U36" s="658"/>
      <c r="V36" s="658"/>
      <c r="W36" s="658"/>
      <c r="X36" s="658"/>
      <c r="Y36" s="659"/>
      <c r="Z36" s="695">
        <v>2.2999999999999998</v>
      </c>
      <c r="AA36" s="695"/>
      <c r="AB36" s="695"/>
      <c r="AC36" s="695"/>
      <c r="AD36" s="696" t="s">
        <v>177</v>
      </c>
      <c r="AE36" s="696"/>
      <c r="AF36" s="696"/>
      <c r="AG36" s="696"/>
      <c r="AH36" s="696"/>
      <c r="AI36" s="696"/>
      <c r="AJ36" s="696"/>
      <c r="AK36" s="696"/>
      <c r="AL36" s="660" t="s">
        <v>236</v>
      </c>
      <c r="AM36" s="661"/>
      <c r="AN36" s="661"/>
      <c r="AO36" s="697"/>
      <c r="AP36" s="222"/>
      <c r="AQ36" s="706" t="s">
        <v>330</v>
      </c>
      <c r="AR36" s="707"/>
      <c r="AS36" s="707"/>
      <c r="AT36" s="707"/>
      <c r="AU36" s="707"/>
      <c r="AV36" s="707"/>
      <c r="AW36" s="707"/>
      <c r="AX36" s="707"/>
      <c r="AY36" s="708"/>
      <c r="AZ36" s="712">
        <v>2222042</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60956</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2730982</v>
      </c>
      <c r="CS36" s="658"/>
      <c r="CT36" s="658"/>
      <c r="CU36" s="658"/>
      <c r="CV36" s="658"/>
      <c r="CW36" s="658"/>
      <c r="CX36" s="658"/>
      <c r="CY36" s="659"/>
      <c r="CZ36" s="660">
        <v>17.399999999999999</v>
      </c>
      <c r="DA36" s="672"/>
      <c r="DB36" s="672"/>
      <c r="DC36" s="673"/>
      <c r="DD36" s="663">
        <v>2416669</v>
      </c>
      <c r="DE36" s="658"/>
      <c r="DF36" s="658"/>
      <c r="DG36" s="658"/>
      <c r="DH36" s="658"/>
      <c r="DI36" s="658"/>
      <c r="DJ36" s="658"/>
      <c r="DK36" s="659"/>
      <c r="DL36" s="663">
        <v>1743415</v>
      </c>
      <c r="DM36" s="658"/>
      <c r="DN36" s="658"/>
      <c r="DO36" s="658"/>
      <c r="DP36" s="658"/>
      <c r="DQ36" s="658"/>
      <c r="DR36" s="658"/>
      <c r="DS36" s="658"/>
      <c r="DT36" s="658"/>
      <c r="DU36" s="658"/>
      <c r="DV36" s="659"/>
      <c r="DW36" s="660">
        <v>19.2</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213333</v>
      </c>
      <c r="S37" s="658"/>
      <c r="T37" s="658"/>
      <c r="U37" s="658"/>
      <c r="V37" s="658"/>
      <c r="W37" s="658"/>
      <c r="X37" s="658"/>
      <c r="Y37" s="659"/>
      <c r="Z37" s="695">
        <v>1.3</v>
      </c>
      <c r="AA37" s="695"/>
      <c r="AB37" s="695"/>
      <c r="AC37" s="695"/>
      <c r="AD37" s="696">
        <v>25</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457691</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60956</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909648</v>
      </c>
      <c r="CS37" s="670"/>
      <c r="CT37" s="670"/>
      <c r="CU37" s="670"/>
      <c r="CV37" s="670"/>
      <c r="CW37" s="670"/>
      <c r="CX37" s="670"/>
      <c r="CY37" s="671"/>
      <c r="CZ37" s="660">
        <v>5.8</v>
      </c>
      <c r="DA37" s="672"/>
      <c r="DB37" s="672"/>
      <c r="DC37" s="673"/>
      <c r="DD37" s="663">
        <v>888064</v>
      </c>
      <c r="DE37" s="670"/>
      <c r="DF37" s="670"/>
      <c r="DG37" s="670"/>
      <c r="DH37" s="670"/>
      <c r="DI37" s="670"/>
      <c r="DJ37" s="670"/>
      <c r="DK37" s="671"/>
      <c r="DL37" s="663">
        <v>884550</v>
      </c>
      <c r="DM37" s="670"/>
      <c r="DN37" s="670"/>
      <c r="DO37" s="670"/>
      <c r="DP37" s="670"/>
      <c r="DQ37" s="670"/>
      <c r="DR37" s="670"/>
      <c r="DS37" s="670"/>
      <c r="DT37" s="670"/>
      <c r="DU37" s="670"/>
      <c r="DV37" s="671"/>
      <c r="DW37" s="660">
        <v>9.6999999999999993</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892792</v>
      </c>
      <c r="S38" s="658"/>
      <c r="T38" s="658"/>
      <c r="U38" s="658"/>
      <c r="V38" s="658"/>
      <c r="W38" s="658"/>
      <c r="X38" s="658"/>
      <c r="Y38" s="659"/>
      <c r="Z38" s="695">
        <v>5.3</v>
      </c>
      <c r="AA38" s="695"/>
      <c r="AB38" s="695"/>
      <c r="AC38" s="695"/>
      <c r="AD38" s="696" t="s">
        <v>132</v>
      </c>
      <c r="AE38" s="696"/>
      <c r="AF38" s="696"/>
      <c r="AG38" s="696"/>
      <c r="AH38" s="696"/>
      <c r="AI38" s="696"/>
      <c r="AJ38" s="696"/>
      <c r="AK38" s="696"/>
      <c r="AL38" s="660" t="s">
        <v>236</v>
      </c>
      <c r="AM38" s="661"/>
      <c r="AN38" s="661"/>
      <c r="AO38" s="697"/>
      <c r="AQ38" s="690" t="s">
        <v>338</v>
      </c>
      <c r="AR38" s="691"/>
      <c r="AS38" s="691"/>
      <c r="AT38" s="691"/>
      <c r="AU38" s="691"/>
      <c r="AV38" s="691"/>
      <c r="AW38" s="691"/>
      <c r="AX38" s="691"/>
      <c r="AY38" s="692"/>
      <c r="AZ38" s="657">
        <v>408457</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3518</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1332203</v>
      </c>
      <c r="CS38" s="658"/>
      <c r="CT38" s="658"/>
      <c r="CU38" s="658"/>
      <c r="CV38" s="658"/>
      <c r="CW38" s="658"/>
      <c r="CX38" s="658"/>
      <c r="CY38" s="659"/>
      <c r="CZ38" s="660">
        <v>8.5</v>
      </c>
      <c r="DA38" s="672"/>
      <c r="DB38" s="672"/>
      <c r="DC38" s="673"/>
      <c r="DD38" s="663">
        <v>1089670</v>
      </c>
      <c r="DE38" s="658"/>
      <c r="DF38" s="658"/>
      <c r="DG38" s="658"/>
      <c r="DH38" s="658"/>
      <c r="DI38" s="658"/>
      <c r="DJ38" s="658"/>
      <c r="DK38" s="659"/>
      <c r="DL38" s="663">
        <v>1075892</v>
      </c>
      <c r="DM38" s="658"/>
      <c r="DN38" s="658"/>
      <c r="DO38" s="658"/>
      <c r="DP38" s="658"/>
      <c r="DQ38" s="658"/>
      <c r="DR38" s="658"/>
      <c r="DS38" s="658"/>
      <c r="DT38" s="658"/>
      <c r="DU38" s="658"/>
      <c r="DV38" s="659"/>
      <c r="DW38" s="660">
        <v>11.8</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177</v>
      </c>
      <c r="AA39" s="695"/>
      <c r="AB39" s="695"/>
      <c r="AC39" s="695"/>
      <c r="AD39" s="696" t="s">
        <v>236</v>
      </c>
      <c r="AE39" s="696"/>
      <c r="AF39" s="696"/>
      <c r="AG39" s="696"/>
      <c r="AH39" s="696"/>
      <c r="AI39" s="696"/>
      <c r="AJ39" s="696"/>
      <c r="AK39" s="696"/>
      <c r="AL39" s="660" t="s">
        <v>236</v>
      </c>
      <c r="AM39" s="661"/>
      <c r="AN39" s="661"/>
      <c r="AO39" s="697"/>
      <c r="AQ39" s="690" t="s">
        <v>342</v>
      </c>
      <c r="AR39" s="691"/>
      <c r="AS39" s="691"/>
      <c r="AT39" s="691"/>
      <c r="AU39" s="691"/>
      <c r="AV39" s="691"/>
      <c r="AW39" s="691"/>
      <c r="AX39" s="691"/>
      <c r="AY39" s="692"/>
      <c r="AZ39" s="657">
        <v>23691</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5043</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248839</v>
      </c>
      <c r="CS39" s="670"/>
      <c r="CT39" s="670"/>
      <c r="CU39" s="670"/>
      <c r="CV39" s="670"/>
      <c r="CW39" s="670"/>
      <c r="CX39" s="670"/>
      <c r="CY39" s="671"/>
      <c r="CZ39" s="660">
        <v>1.6</v>
      </c>
      <c r="DA39" s="672"/>
      <c r="DB39" s="672"/>
      <c r="DC39" s="673"/>
      <c r="DD39" s="663">
        <v>50460</v>
      </c>
      <c r="DE39" s="670"/>
      <c r="DF39" s="670"/>
      <c r="DG39" s="670"/>
      <c r="DH39" s="670"/>
      <c r="DI39" s="670"/>
      <c r="DJ39" s="670"/>
      <c r="DK39" s="671"/>
      <c r="DL39" s="663" t="s">
        <v>177</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106792</v>
      </c>
      <c r="S40" s="658"/>
      <c r="T40" s="658"/>
      <c r="U40" s="658"/>
      <c r="V40" s="658"/>
      <c r="W40" s="658"/>
      <c r="X40" s="658"/>
      <c r="Y40" s="659"/>
      <c r="Z40" s="695">
        <v>0.6</v>
      </c>
      <c r="AA40" s="695"/>
      <c r="AB40" s="695"/>
      <c r="AC40" s="695"/>
      <c r="AD40" s="696" t="s">
        <v>132</v>
      </c>
      <c r="AE40" s="696"/>
      <c r="AF40" s="696"/>
      <c r="AG40" s="696"/>
      <c r="AH40" s="696"/>
      <c r="AI40" s="696"/>
      <c r="AJ40" s="696"/>
      <c r="AK40" s="696"/>
      <c r="AL40" s="660" t="s">
        <v>236</v>
      </c>
      <c r="AM40" s="661"/>
      <c r="AN40" s="661"/>
      <c r="AO40" s="697"/>
      <c r="AQ40" s="690" t="s">
        <v>346</v>
      </c>
      <c r="AR40" s="691"/>
      <c r="AS40" s="691"/>
      <c r="AT40" s="691"/>
      <c r="AU40" s="691"/>
      <c r="AV40" s="691"/>
      <c r="AW40" s="691"/>
      <c r="AX40" s="691"/>
      <c r="AY40" s="692"/>
      <c r="AZ40" s="657" t="s">
        <v>177</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58</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113312</v>
      </c>
      <c r="CS40" s="658"/>
      <c r="CT40" s="658"/>
      <c r="CU40" s="658"/>
      <c r="CV40" s="658"/>
      <c r="CW40" s="658"/>
      <c r="CX40" s="658"/>
      <c r="CY40" s="659"/>
      <c r="CZ40" s="660">
        <v>0.7</v>
      </c>
      <c r="DA40" s="672"/>
      <c r="DB40" s="672"/>
      <c r="DC40" s="673"/>
      <c r="DD40" s="663">
        <v>113312</v>
      </c>
      <c r="DE40" s="658"/>
      <c r="DF40" s="658"/>
      <c r="DG40" s="658"/>
      <c r="DH40" s="658"/>
      <c r="DI40" s="658"/>
      <c r="DJ40" s="658"/>
      <c r="DK40" s="659"/>
      <c r="DL40" s="663" t="s">
        <v>132</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16811436</v>
      </c>
      <c r="S41" s="682"/>
      <c r="T41" s="682"/>
      <c r="U41" s="682"/>
      <c r="V41" s="682"/>
      <c r="W41" s="682"/>
      <c r="X41" s="682"/>
      <c r="Y41" s="685"/>
      <c r="Z41" s="686">
        <v>100</v>
      </c>
      <c r="AA41" s="686"/>
      <c r="AB41" s="686"/>
      <c r="AC41" s="686"/>
      <c r="AD41" s="687">
        <v>8975295</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166684</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177</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236</v>
      </c>
      <c r="CS41" s="670"/>
      <c r="CT41" s="670"/>
      <c r="CU41" s="670"/>
      <c r="CV41" s="670"/>
      <c r="CW41" s="670"/>
      <c r="CX41" s="670"/>
      <c r="CY41" s="671"/>
      <c r="CZ41" s="660" t="s">
        <v>177</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1165519</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533</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1663827</v>
      </c>
      <c r="CS42" s="670"/>
      <c r="CT42" s="670"/>
      <c r="CU42" s="670"/>
      <c r="CV42" s="670"/>
      <c r="CW42" s="670"/>
      <c r="CX42" s="670"/>
      <c r="CY42" s="671"/>
      <c r="CZ42" s="660">
        <v>10.6</v>
      </c>
      <c r="DA42" s="672"/>
      <c r="DB42" s="672"/>
      <c r="DC42" s="673"/>
      <c r="DD42" s="663">
        <v>199682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357</v>
      </c>
      <c r="CD43" s="654" t="s">
        <v>358</v>
      </c>
      <c r="CE43" s="655"/>
      <c r="CF43" s="655"/>
      <c r="CG43" s="655"/>
      <c r="CH43" s="655"/>
      <c r="CI43" s="655"/>
      <c r="CJ43" s="655"/>
      <c r="CK43" s="655"/>
      <c r="CL43" s="655"/>
      <c r="CM43" s="655"/>
      <c r="CN43" s="655"/>
      <c r="CO43" s="655"/>
      <c r="CP43" s="655"/>
      <c r="CQ43" s="656"/>
      <c r="CR43" s="657">
        <v>35805</v>
      </c>
      <c r="CS43" s="670"/>
      <c r="CT43" s="670"/>
      <c r="CU43" s="670"/>
      <c r="CV43" s="670"/>
      <c r="CW43" s="670"/>
      <c r="CX43" s="670"/>
      <c r="CY43" s="671"/>
      <c r="CZ43" s="660">
        <v>0.2</v>
      </c>
      <c r="DA43" s="672"/>
      <c r="DB43" s="672"/>
      <c r="DC43" s="673"/>
      <c r="DD43" s="663">
        <v>35645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360</v>
      </c>
      <c r="CG44" s="655"/>
      <c r="CH44" s="655"/>
      <c r="CI44" s="655"/>
      <c r="CJ44" s="655"/>
      <c r="CK44" s="655"/>
      <c r="CL44" s="655"/>
      <c r="CM44" s="655"/>
      <c r="CN44" s="655"/>
      <c r="CO44" s="655"/>
      <c r="CP44" s="655"/>
      <c r="CQ44" s="656"/>
      <c r="CR44" s="657">
        <v>1377224</v>
      </c>
      <c r="CS44" s="658"/>
      <c r="CT44" s="658"/>
      <c r="CU44" s="658"/>
      <c r="CV44" s="658"/>
      <c r="CW44" s="658"/>
      <c r="CX44" s="658"/>
      <c r="CY44" s="659"/>
      <c r="CZ44" s="660">
        <v>8.8000000000000007</v>
      </c>
      <c r="DA44" s="661"/>
      <c r="DB44" s="661"/>
      <c r="DC44" s="662"/>
      <c r="DD44" s="663">
        <v>190597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1032740</v>
      </c>
      <c r="CS45" s="670"/>
      <c r="CT45" s="670"/>
      <c r="CU45" s="670"/>
      <c r="CV45" s="670"/>
      <c r="CW45" s="670"/>
      <c r="CX45" s="670"/>
      <c r="CY45" s="671"/>
      <c r="CZ45" s="660">
        <v>6.6</v>
      </c>
      <c r="DA45" s="672"/>
      <c r="DB45" s="672"/>
      <c r="DC45" s="673"/>
      <c r="DD45" s="663">
        <v>109748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363</v>
      </c>
      <c r="CG46" s="655"/>
      <c r="CH46" s="655"/>
      <c r="CI46" s="655"/>
      <c r="CJ46" s="655"/>
      <c r="CK46" s="655"/>
      <c r="CL46" s="655"/>
      <c r="CM46" s="655"/>
      <c r="CN46" s="655"/>
      <c r="CO46" s="655"/>
      <c r="CP46" s="655"/>
      <c r="CQ46" s="656"/>
      <c r="CR46" s="657">
        <v>311147</v>
      </c>
      <c r="CS46" s="658"/>
      <c r="CT46" s="658"/>
      <c r="CU46" s="658"/>
      <c r="CV46" s="658"/>
      <c r="CW46" s="658"/>
      <c r="CX46" s="658"/>
      <c r="CY46" s="659"/>
      <c r="CZ46" s="660">
        <v>2</v>
      </c>
      <c r="DA46" s="661"/>
      <c r="DB46" s="661"/>
      <c r="DC46" s="662"/>
      <c r="DD46" s="663">
        <v>78382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364</v>
      </c>
      <c r="CG47" s="655"/>
      <c r="CH47" s="655"/>
      <c r="CI47" s="655"/>
      <c r="CJ47" s="655"/>
      <c r="CK47" s="655"/>
      <c r="CL47" s="655"/>
      <c r="CM47" s="655"/>
      <c r="CN47" s="655"/>
      <c r="CO47" s="655"/>
      <c r="CP47" s="655"/>
      <c r="CQ47" s="656"/>
      <c r="CR47" s="657">
        <v>286603</v>
      </c>
      <c r="CS47" s="670"/>
      <c r="CT47" s="670"/>
      <c r="CU47" s="670"/>
      <c r="CV47" s="670"/>
      <c r="CW47" s="670"/>
      <c r="CX47" s="670"/>
      <c r="CY47" s="671"/>
      <c r="CZ47" s="660">
        <v>1.8</v>
      </c>
      <c r="DA47" s="672"/>
      <c r="DB47" s="672"/>
      <c r="DC47" s="673"/>
      <c r="DD47" s="663">
        <v>9085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365</v>
      </c>
      <c r="CG48" s="655"/>
      <c r="CH48" s="655"/>
      <c r="CI48" s="655"/>
      <c r="CJ48" s="655"/>
      <c r="CK48" s="655"/>
      <c r="CL48" s="655"/>
      <c r="CM48" s="655"/>
      <c r="CN48" s="655"/>
      <c r="CO48" s="655"/>
      <c r="CP48" s="655"/>
      <c r="CQ48" s="656"/>
      <c r="CR48" s="657" t="s">
        <v>132</v>
      </c>
      <c r="CS48" s="658"/>
      <c r="CT48" s="658"/>
      <c r="CU48" s="658"/>
      <c r="CV48" s="658"/>
      <c r="CW48" s="658"/>
      <c r="CX48" s="658"/>
      <c r="CY48" s="659"/>
      <c r="CZ48" s="660" t="s">
        <v>132</v>
      </c>
      <c r="DA48" s="661"/>
      <c r="DB48" s="661"/>
      <c r="DC48" s="662"/>
      <c r="DD48" s="663" t="s">
        <v>236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366</v>
      </c>
      <c r="CE49" s="639"/>
      <c r="CF49" s="639"/>
      <c r="CG49" s="639"/>
      <c r="CH49" s="639"/>
      <c r="CI49" s="639"/>
      <c r="CJ49" s="639"/>
      <c r="CK49" s="639"/>
      <c r="CL49" s="639"/>
      <c r="CM49" s="639"/>
      <c r="CN49" s="639"/>
      <c r="CO49" s="639"/>
      <c r="CP49" s="639"/>
      <c r="CQ49" s="640"/>
      <c r="CR49" s="641">
        <v>15680100</v>
      </c>
      <c r="CS49" s="642"/>
      <c r="CT49" s="642"/>
      <c r="CU49" s="642"/>
      <c r="CV49" s="642"/>
      <c r="CW49" s="642"/>
      <c r="CX49" s="642"/>
      <c r="CY49" s="643"/>
      <c r="CZ49" s="644">
        <v>100</v>
      </c>
      <c r="DA49" s="645"/>
      <c r="DB49" s="645"/>
      <c r="DC49" s="646"/>
      <c r="DD49" s="647">
        <v>9674548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x7EWrQCDMii2IP86IeizfoMomEoJcno54Lftuq+KvSdFwecP7Bk0mFOHQ9GHPUurj+lZQtEGZQu3QXyJsmLYA==" saltValue="6oVC9k3ElH/cvkOCtSLU1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2" t="s">
        <v>372</v>
      </c>
      <c r="B5" s="1033"/>
      <c r="C5" s="1033"/>
      <c r="D5" s="1033"/>
      <c r="E5" s="1033"/>
      <c r="F5" s="1033"/>
      <c r="G5" s="1033"/>
      <c r="H5" s="1033"/>
      <c r="I5" s="1033"/>
      <c r="J5" s="1033"/>
      <c r="K5" s="1033"/>
      <c r="L5" s="1033"/>
      <c r="M5" s="1033"/>
      <c r="N5" s="1033"/>
      <c r="O5" s="1033"/>
      <c r="P5" s="1034"/>
      <c r="Q5" s="1038" t="s">
        <v>373</v>
      </c>
      <c r="R5" s="1039"/>
      <c r="S5" s="1039"/>
      <c r="T5" s="1039"/>
      <c r="U5" s="1040"/>
      <c r="V5" s="1038" t="s">
        <v>374</v>
      </c>
      <c r="W5" s="1039"/>
      <c r="X5" s="1039"/>
      <c r="Y5" s="1039"/>
      <c r="Z5" s="1040"/>
      <c r="AA5" s="1038" t="s">
        <v>375</v>
      </c>
      <c r="AB5" s="1039"/>
      <c r="AC5" s="1039"/>
      <c r="AD5" s="1039"/>
      <c r="AE5" s="1039"/>
      <c r="AF5" s="1130" t="s">
        <v>376</v>
      </c>
      <c r="AG5" s="1039"/>
      <c r="AH5" s="1039"/>
      <c r="AI5" s="1039"/>
      <c r="AJ5" s="1052"/>
      <c r="AK5" s="1039" t="s">
        <v>377</v>
      </c>
      <c r="AL5" s="1039"/>
      <c r="AM5" s="1039"/>
      <c r="AN5" s="1039"/>
      <c r="AO5" s="1040"/>
      <c r="AP5" s="1038" t="s">
        <v>378</v>
      </c>
      <c r="AQ5" s="1039"/>
      <c r="AR5" s="1039"/>
      <c r="AS5" s="1039"/>
      <c r="AT5" s="1040"/>
      <c r="AU5" s="1038" t="s">
        <v>379</v>
      </c>
      <c r="AV5" s="1039"/>
      <c r="AW5" s="1039"/>
      <c r="AX5" s="1039"/>
      <c r="AY5" s="1052"/>
      <c r="AZ5" s="232"/>
      <c r="BA5" s="232"/>
      <c r="BB5" s="232"/>
      <c r="BC5" s="232"/>
      <c r="BD5" s="232"/>
      <c r="BE5" s="233"/>
      <c r="BF5" s="233"/>
      <c r="BG5" s="233"/>
      <c r="BH5" s="233"/>
      <c r="BI5" s="233"/>
      <c r="BJ5" s="233"/>
      <c r="BK5" s="233"/>
      <c r="BL5" s="233"/>
      <c r="BM5" s="233"/>
      <c r="BN5" s="233"/>
      <c r="BO5" s="233"/>
      <c r="BP5" s="233"/>
      <c r="BQ5" s="1032" t="s">
        <v>380</v>
      </c>
      <c r="BR5" s="1033"/>
      <c r="BS5" s="1033"/>
      <c r="BT5" s="1033"/>
      <c r="BU5" s="1033"/>
      <c r="BV5" s="1033"/>
      <c r="BW5" s="1033"/>
      <c r="BX5" s="1033"/>
      <c r="BY5" s="1033"/>
      <c r="BZ5" s="1033"/>
      <c r="CA5" s="1033"/>
      <c r="CB5" s="1033"/>
      <c r="CC5" s="1033"/>
      <c r="CD5" s="1033"/>
      <c r="CE5" s="1033"/>
      <c r="CF5" s="1033"/>
      <c r="CG5" s="1034"/>
      <c r="CH5" s="1038" t="s">
        <v>381</v>
      </c>
      <c r="CI5" s="1039"/>
      <c r="CJ5" s="1039"/>
      <c r="CK5" s="1039"/>
      <c r="CL5" s="1040"/>
      <c r="CM5" s="1038" t="s">
        <v>382</v>
      </c>
      <c r="CN5" s="1039"/>
      <c r="CO5" s="1039"/>
      <c r="CP5" s="1039"/>
      <c r="CQ5" s="1040"/>
      <c r="CR5" s="1038" t="s">
        <v>383</v>
      </c>
      <c r="CS5" s="1039"/>
      <c r="CT5" s="1039"/>
      <c r="CU5" s="1039"/>
      <c r="CV5" s="1040"/>
      <c r="CW5" s="1038" t="s">
        <v>384</v>
      </c>
      <c r="CX5" s="1039"/>
      <c r="CY5" s="1039"/>
      <c r="CZ5" s="1039"/>
      <c r="DA5" s="1040"/>
      <c r="DB5" s="1038" t="s">
        <v>385</v>
      </c>
      <c r="DC5" s="1039"/>
      <c r="DD5" s="1039"/>
      <c r="DE5" s="1039"/>
      <c r="DF5" s="1040"/>
      <c r="DG5" s="1120" t="s">
        <v>386</v>
      </c>
      <c r="DH5" s="1121"/>
      <c r="DI5" s="1121"/>
      <c r="DJ5" s="1121"/>
      <c r="DK5" s="1122"/>
      <c r="DL5" s="1120" t="s">
        <v>387</v>
      </c>
      <c r="DM5" s="1121"/>
      <c r="DN5" s="1121"/>
      <c r="DO5" s="1121"/>
      <c r="DP5" s="1122"/>
      <c r="DQ5" s="1038" t="s">
        <v>388</v>
      </c>
      <c r="DR5" s="1039"/>
      <c r="DS5" s="1039"/>
      <c r="DT5" s="1039"/>
      <c r="DU5" s="1040"/>
      <c r="DV5" s="1038" t="s">
        <v>379</v>
      </c>
      <c r="DW5" s="1039"/>
      <c r="DX5" s="1039"/>
      <c r="DY5" s="1039"/>
      <c r="DZ5" s="1052"/>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1"/>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3"/>
      <c r="DH6" s="1124"/>
      <c r="DI6" s="1124"/>
      <c r="DJ6" s="1124"/>
      <c r="DK6" s="1125"/>
      <c r="DL6" s="1123"/>
      <c r="DM6" s="1124"/>
      <c r="DN6" s="1124"/>
      <c r="DO6" s="1124"/>
      <c r="DP6" s="1125"/>
      <c r="DQ6" s="1041"/>
      <c r="DR6" s="1042"/>
      <c r="DS6" s="1042"/>
      <c r="DT6" s="1042"/>
      <c r="DU6" s="1043"/>
      <c r="DV6" s="1041"/>
      <c r="DW6" s="1042"/>
      <c r="DX6" s="1042"/>
      <c r="DY6" s="1042"/>
      <c r="DZ6" s="1053"/>
      <c r="EA6" s="234"/>
    </row>
    <row r="7" spans="1:131" s="235" customFormat="1" ht="26.25" customHeight="1" thickTop="1" x14ac:dyDescent="0.15">
      <c r="A7" s="236">
        <v>1</v>
      </c>
      <c r="B7" s="1083" t="s">
        <v>389</v>
      </c>
      <c r="C7" s="1084"/>
      <c r="D7" s="1084"/>
      <c r="E7" s="1084"/>
      <c r="F7" s="1084"/>
      <c r="G7" s="1084"/>
      <c r="H7" s="1084"/>
      <c r="I7" s="1084"/>
      <c r="J7" s="1084"/>
      <c r="K7" s="1084"/>
      <c r="L7" s="1084"/>
      <c r="M7" s="1084"/>
      <c r="N7" s="1084"/>
      <c r="O7" s="1084"/>
      <c r="P7" s="1085"/>
      <c r="Q7" s="1138">
        <v>16819</v>
      </c>
      <c r="R7" s="1139"/>
      <c r="S7" s="1139"/>
      <c r="T7" s="1139"/>
      <c r="U7" s="1139"/>
      <c r="V7" s="1139">
        <v>15688</v>
      </c>
      <c r="W7" s="1139"/>
      <c r="X7" s="1139"/>
      <c r="Y7" s="1139"/>
      <c r="Z7" s="1139"/>
      <c r="AA7" s="1139">
        <v>1131</v>
      </c>
      <c r="AB7" s="1139"/>
      <c r="AC7" s="1139"/>
      <c r="AD7" s="1139"/>
      <c r="AE7" s="1140"/>
      <c r="AF7" s="1141">
        <v>1095</v>
      </c>
      <c r="AG7" s="1142"/>
      <c r="AH7" s="1142"/>
      <c r="AI7" s="1142"/>
      <c r="AJ7" s="1143"/>
      <c r="AK7" s="1144">
        <v>251</v>
      </c>
      <c r="AL7" s="1145"/>
      <c r="AM7" s="1145"/>
      <c r="AN7" s="1145"/>
      <c r="AO7" s="1145"/>
      <c r="AP7" s="1145">
        <v>18589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583</v>
      </c>
      <c r="BT7" s="1136"/>
      <c r="BU7" s="1136"/>
      <c r="BV7" s="1136"/>
      <c r="BW7" s="1136"/>
      <c r="BX7" s="1136"/>
      <c r="BY7" s="1136"/>
      <c r="BZ7" s="1136"/>
      <c r="CA7" s="1136"/>
      <c r="CB7" s="1136"/>
      <c r="CC7" s="1136"/>
      <c r="CD7" s="1136"/>
      <c r="CE7" s="1136"/>
      <c r="CF7" s="1136"/>
      <c r="CG7" s="1148"/>
      <c r="CH7" s="1132">
        <v>1</v>
      </c>
      <c r="CI7" s="1133"/>
      <c r="CJ7" s="1133"/>
      <c r="CK7" s="1133"/>
      <c r="CL7" s="1134"/>
      <c r="CM7" s="1132">
        <v>560</v>
      </c>
      <c r="CN7" s="1133"/>
      <c r="CO7" s="1133"/>
      <c r="CP7" s="1133"/>
      <c r="CQ7" s="1134"/>
      <c r="CR7" s="1132" t="s">
        <v>579</v>
      </c>
      <c r="CS7" s="1133"/>
      <c r="CT7" s="1133"/>
      <c r="CU7" s="1133"/>
      <c r="CV7" s="1134"/>
      <c r="CW7" s="1132">
        <v>31</v>
      </c>
      <c r="CX7" s="1133"/>
      <c r="CY7" s="1133"/>
      <c r="CZ7" s="1133"/>
      <c r="DA7" s="1134"/>
      <c r="DB7" s="1132" t="s">
        <v>579</v>
      </c>
      <c r="DC7" s="1133"/>
      <c r="DD7" s="1133"/>
      <c r="DE7" s="1133"/>
      <c r="DF7" s="1134"/>
      <c r="DG7" s="1132" t="s">
        <v>579</v>
      </c>
      <c r="DH7" s="1133"/>
      <c r="DI7" s="1133"/>
      <c r="DJ7" s="1133"/>
      <c r="DK7" s="1134"/>
      <c r="DL7" s="1132" t="s">
        <v>579</v>
      </c>
      <c r="DM7" s="1133"/>
      <c r="DN7" s="1133"/>
      <c r="DO7" s="1133"/>
      <c r="DP7" s="1134"/>
      <c r="DQ7" s="1132" t="s">
        <v>579</v>
      </c>
      <c r="DR7" s="1133"/>
      <c r="DS7" s="1133"/>
      <c r="DT7" s="1133"/>
      <c r="DU7" s="1134"/>
      <c r="DV7" s="1135"/>
      <c r="DW7" s="1136"/>
      <c r="DX7" s="1136"/>
      <c r="DY7" s="1136"/>
      <c r="DZ7" s="1137"/>
      <c r="EA7" s="234"/>
    </row>
    <row r="8" spans="1:131" s="235" customFormat="1" ht="26.25" customHeight="1" x14ac:dyDescent="0.15">
      <c r="A8" s="238">
        <v>2</v>
      </c>
      <c r="B8" s="1067"/>
      <c r="C8" s="1068"/>
      <c r="D8" s="1068"/>
      <c r="E8" s="1068"/>
      <c r="F8" s="1068"/>
      <c r="G8" s="1068"/>
      <c r="H8" s="1068"/>
      <c r="I8" s="1068"/>
      <c r="J8" s="1068"/>
      <c r="K8" s="1068"/>
      <c r="L8" s="1068"/>
      <c r="M8" s="1068"/>
      <c r="N8" s="1068"/>
      <c r="O8" s="1068"/>
      <c r="P8" s="1069"/>
      <c r="Q8" s="1075"/>
      <c r="R8" s="1076"/>
      <c r="S8" s="1076"/>
      <c r="T8" s="1076"/>
      <c r="U8" s="1076"/>
      <c r="V8" s="1076"/>
      <c r="W8" s="1076"/>
      <c r="X8" s="1076"/>
      <c r="Y8" s="1076"/>
      <c r="Z8" s="1076"/>
      <c r="AA8" s="1076"/>
      <c r="AB8" s="1076"/>
      <c r="AC8" s="1076"/>
      <c r="AD8" s="1076"/>
      <c r="AE8" s="1077"/>
      <c r="AF8" s="1072"/>
      <c r="AG8" s="1073"/>
      <c r="AH8" s="1073"/>
      <c r="AI8" s="1073"/>
      <c r="AJ8" s="1074"/>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9" t="s">
        <v>584</v>
      </c>
      <c r="BT8" s="1030"/>
      <c r="BU8" s="1030"/>
      <c r="BV8" s="1030"/>
      <c r="BW8" s="1030"/>
      <c r="BX8" s="1030"/>
      <c r="BY8" s="1030"/>
      <c r="BZ8" s="1030"/>
      <c r="CA8" s="1030"/>
      <c r="CB8" s="1030"/>
      <c r="CC8" s="1030"/>
      <c r="CD8" s="1030"/>
      <c r="CE8" s="1030"/>
      <c r="CF8" s="1030"/>
      <c r="CG8" s="1051"/>
      <c r="CH8" s="1026">
        <v>6</v>
      </c>
      <c r="CI8" s="1027"/>
      <c r="CJ8" s="1027"/>
      <c r="CK8" s="1027"/>
      <c r="CL8" s="1028"/>
      <c r="CM8" s="1026">
        <v>16</v>
      </c>
      <c r="CN8" s="1027"/>
      <c r="CO8" s="1027"/>
      <c r="CP8" s="1027"/>
      <c r="CQ8" s="1028"/>
      <c r="CR8" s="1026" t="s">
        <v>579</v>
      </c>
      <c r="CS8" s="1027"/>
      <c r="CT8" s="1027"/>
      <c r="CU8" s="1027"/>
      <c r="CV8" s="1028"/>
      <c r="CW8" s="1026" t="s">
        <v>579</v>
      </c>
      <c r="CX8" s="1027"/>
      <c r="CY8" s="1027"/>
      <c r="CZ8" s="1027"/>
      <c r="DA8" s="1028"/>
      <c r="DB8" s="1026" t="s">
        <v>579</v>
      </c>
      <c r="DC8" s="1027"/>
      <c r="DD8" s="1027"/>
      <c r="DE8" s="1027"/>
      <c r="DF8" s="1028"/>
      <c r="DG8" s="1026" t="s">
        <v>579</v>
      </c>
      <c r="DH8" s="1027"/>
      <c r="DI8" s="1027"/>
      <c r="DJ8" s="1027"/>
      <c r="DK8" s="1028"/>
      <c r="DL8" s="1026" t="s">
        <v>579</v>
      </c>
      <c r="DM8" s="1027"/>
      <c r="DN8" s="1027"/>
      <c r="DO8" s="1027"/>
      <c r="DP8" s="1028"/>
      <c r="DQ8" s="1026" t="s">
        <v>579</v>
      </c>
      <c r="DR8" s="1027"/>
      <c r="DS8" s="1027"/>
      <c r="DT8" s="1027"/>
      <c r="DU8" s="1028"/>
      <c r="DV8" s="1029"/>
      <c r="DW8" s="1030"/>
      <c r="DX8" s="1030"/>
      <c r="DY8" s="1030"/>
      <c r="DZ8" s="1031"/>
      <c r="EA8" s="234"/>
    </row>
    <row r="9" spans="1:131" s="235" customFormat="1" ht="26.25" customHeight="1" x14ac:dyDescent="0.15">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9" t="s">
        <v>585</v>
      </c>
      <c r="BT9" s="1030"/>
      <c r="BU9" s="1030"/>
      <c r="BV9" s="1030"/>
      <c r="BW9" s="1030"/>
      <c r="BX9" s="1030"/>
      <c r="BY9" s="1030"/>
      <c r="BZ9" s="1030"/>
      <c r="CA9" s="1030"/>
      <c r="CB9" s="1030"/>
      <c r="CC9" s="1030"/>
      <c r="CD9" s="1030"/>
      <c r="CE9" s="1030"/>
      <c r="CF9" s="1030"/>
      <c r="CG9" s="1051"/>
      <c r="CH9" s="1026">
        <v>11</v>
      </c>
      <c r="CI9" s="1027"/>
      <c r="CJ9" s="1027"/>
      <c r="CK9" s="1027"/>
      <c r="CL9" s="1028"/>
      <c r="CM9" s="1026">
        <v>119</v>
      </c>
      <c r="CN9" s="1027"/>
      <c r="CO9" s="1027"/>
      <c r="CP9" s="1027"/>
      <c r="CQ9" s="1028"/>
      <c r="CR9" s="1026" t="s">
        <v>579</v>
      </c>
      <c r="CS9" s="1027"/>
      <c r="CT9" s="1027"/>
      <c r="CU9" s="1027"/>
      <c r="CV9" s="1028"/>
      <c r="CW9" s="1026" t="s">
        <v>579</v>
      </c>
      <c r="CX9" s="1027"/>
      <c r="CY9" s="1027"/>
      <c r="CZ9" s="1027"/>
      <c r="DA9" s="1028"/>
      <c r="DB9" s="1026" t="s">
        <v>579</v>
      </c>
      <c r="DC9" s="1027"/>
      <c r="DD9" s="1027"/>
      <c r="DE9" s="1027"/>
      <c r="DF9" s="1028"/>
      <c r="DG9" s="1026" t="s">
        <v>579</v>
      </c>
      <c r="DH9" s="1027"/>
      <c r="DI9" s="1027"/>
      <c r="DJ9" s="1027"/>
      <c r="DK9" s="1028"/>
      <c r="DL9" s="1026" t="s">
        <v>579</v>
      </c>
      <c r="DM9" s="1027"/>
      <c r="DN9" s="1027"/>
      <c r="DO9" s="1027"/>
      <c r="DP9" s="1028"/>
      <c r="DQ9" s="1026" t="s">
        <v>579</v>
      </c>
      <c r="DR9" s="1027"/>
      <c r="DS9" s="1027"/>
      <c r="DT9" s="1027"/>
      <c r="DU9" s="1028"/>
      <c r="DV9" s="1029"/>
      <c r="DW9" s="1030"/>
      <c r="DX9" s="1030"/>
      <c r="DY9" s="1030"/>
      <c r="DZ9" s="1031"/>
      <c r="EA9" s="234"/>
    </row>
    <row r="10" spans="1:131" s="235" customFormat="1" ht="26.25" customHeight="1" x14ac:dyDescent="0.15">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9"/>
      <c r="BT10" s="1030"/>
      <c r="BU10" s="1030"/>
      <c r="BV10" s="1030"/>
      <c r="BW10" s="1030"/>
      <c r="BX10" s="1030"/>
      <c r="BY10" s="1030"/>
      <c r="BZ10" s="1030"/>
      <c r="CA10" s="1030"/>
      <c r="CB10" s="1030"/>
      <c r="CC10" s="1030"/>
      <c r="CD10" s="1030"/>
      <c r="CE10" s="1030"/>
      <c r="CF10" s="1030"/>
      <c r="CG10" s="1051"/>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4"/>
    </row>
    <row r="11" spans="1:131" s="235" customFormat="1" ht="26.25" customHeight="1" x14ac:dyDescent="0.15">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15">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15">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15">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38">
        <v>16</v>
      </c>
      <c r="B22" s="1067"/>
      <c r="C22" s="1068"/>
      <c r="D22" s="1068"/>
      <c r="E22" s="1068"/>
      <c r="F22" s="1068"/>
      <c r="G22" s="1068"/>
      <c r="H22" s="1068"/>
      <c r="I22" s="1068"/>
      <c r="J22" s="1068"/>
      <c r="K22" s="1068"/>
      <c r="L22" s="1068"/>
      <c r="M22" s="1068"/>
      <c r="N22" s="1068"/>
      <c r="O22" s="1068"/>
      <c r="P22" s="1069"/>
      <c r="Q22" s="1109"/>
      <c r="R22" s="1110"/>
      <c r="S22" s="1110"/>
      <c r="T22" s="1110"/>
      <c r="U22" s="1110"/>
      <c r="V22" s="1110"/>
      <c r="W22" s="1110"/>
      <c r="X22" s="1110"/>
      <c r="Y22" s="1110"/>
      <c r="Z22" s="1110"/>
      <c r="AA22" s="1110"/>
      <c r="AB22" s="1110"/>
      <c r="AC22" s="1110"/>
      <c r="AD22" s="1110"/>
      <c r="AE22" s="1111"/>
      <c r="AF22" s="1072"/>
      <c r="AG22" s="1073"/>
      <c r="AH22" s="1073"/>
      <c r="AI22" s="1073"/>
      <c r="AJ22" s="1074"/>
      <c r="AK22" s="1112"/>
      <c r="AL22" s="1113"/>
      <c r="AM22" s="1113"/>
      <c r="AN22" s="1113"/>
      <c r="AO22" s="1113"/>
      <c r="AP22" s="1113"/>
      <c r="AQ22" s="1113"/>
      <c r="AR22" s="1113"/>
      <c r="AS22" s="1113"/>
      <c r="AT22" s="1113"/>
      <c r="AU22" s="1114"/>
      <c r="AV22" s="1114"/>
      <c r="AW22" s="1114"/>
      <c r="AX22" s="1114"/>
      <c r="AY22" s="1115"/>
      <c r="AZ22" s="1065" t="s">
        <v>390</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0" t="s">
        <v>391</v>
      </c>
      <c r="B23" s="973" t="s">
        <v>392</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1095</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132</v>
      </c>
      <c r="BA23" s="1101"/>
      <c r="BB23" s="1101"/>
      <c r="BC23" s="1101"/>
      <c r="BD23" s="1102"/>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15">
      <c r="A26" s="1032" t="s">
        <v>372</v>
      </c>
      <c r="B26" s="1033"/>
      <c r="C26" s="1033"/>
      <c r="D26" s="1033"/>
      <c r="E26" s="1033"/>
      <c r="F26" s="1033"/>
      <c r="G26" s="1033"/>
      <c r="H26" s="1033"/>
      <c r="I26" s="1033"/>
      <c r="J26" s="1033"/>
      <c r="K26" s="1033"/>
      <c r="L26" s="1033"/>
      <c r="M26" s="1033"/>
      <c r="N26" s="1033"/>
      <c r="O26" s="1033"/>
      <c r="P26" s="1034"/>
      <c r="Q26" s="1038" t="s">
        <v>395</v>
      </c>
      <c r="R26" s="1039"/>
      <c r="S26" s="1039"/>
      <c r="T26" s="1039"/>
      <c r="U26" s="1040"/>
      <c r="V26" s="1038" t="s">
        <v>396</v>
      </c>
      <c r="W26" s="1039"/>
      <c r="X26" s="1039"/>
      <c r="Y26" s="1039"/>
      <c r="Z26" s="1040"/>
      <c r="AA26" s="1038" t="s">
        <v>397</v>
      </c>
      <c r="AB26" s="1039"/>
      <c r="AC26" s="1039"/>
      <c r="AD26" s="1039"/>
      <c r="AE26" s="1039"/>
      <c r="AF26" s="1091" t="s">
        <v>398</v>
      </c>
      <c r="AG26" s="1045"/>
      <c r="AH26" s="1045"/>
      <c r="AI26" s="1045"/>
      <c r="AJ26" s="1092"/>
      <c r="AK26" s="1039" t="s">
        <v>399</v>
      </c>
      <c r="AL26" s="1039"/>
      <c r="AM26" s="1039"/>
      <c r="AN26" s="1039"/>
      <c r="AO26" s="1040"/>
      <c r="AP26" s="1038" t="s">
        <v>400</v>
      </c>
      <c r="AQ26" s="1039"/>
      <c r="AR26" s="1039"/>
      <c r="AS26" s="1039"/>
      <c r="AT26" s="1040"/>
      <c r="AU26" s="1038" t="s">
        <v>401</v>
      </c>
      <c r="AV26" s="1039"/>
      <c r="AW26" s="1039"/>
      <c r="AX26" s="1039"/>
      <c r="AY26" s="1040"/>
      <c r="AZ26" s="1038" t="s">
        <v>402</v>
      </c>
      <c r="BA26" s="1039"/>
      <c r="BB26" s="1039"/>
      <c r="BC26" s="1039"/>
      <c r="BD26" s="1040"/>
      <c r="BE26" s="1038" t="s">
        <v>379</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3"/>
      <c r="AG27" s="1048"/>
      <c r="AH27" s="1048"/>
      <c r="AI27" s="1048"/>
      <c r="AJ27" s="1094"/>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15">
      <c r="A28" s="242">
        <v>1</v>
      </c>
      <c r="B28" s="1083" t="s">
        <v>403</v>
      </c>
      <c r="C28" s="1084"/>
      <c r="D28" s="1084"/>
      <c r="E28" s="1084"/>
      <c r="F28" s="1084"/>
      <c r="G28" s="1084"/>
      <c r="H28" s="1084"/>
      <c r="I28" s="1084"/>
      <c r="J28" s="1084"/>
      <c r="K28" s="1084"/>
      <c r="L28" s="1084"/>
      <c r="M28" s="1084"/>
      <c r="N28" s="1084"/>
      <c r="O28" s="1084"/>
      <c r="P28" s="1085"/>
      <c r="Q28" s="1086">
        <v>3741</v>
      </c>
      <c r="R28" s="1087"/>
      <c r="S28" s="1087"/>
      <c r="T28" s="1087"/>
      <c r="U28" s="1087"/>
      <c r="V28" s="1087">
        <v>3680</v>
      </c>
      <c r="W28" s="1087"/>
      <c r="X28" s="1087"/>
      <c r="Y28" s="1087"/>
      <c r="Z28" s="1087"/>
      <c r="AA28" s="1087">
        <v>61</v>
      </c>
      <c r="AB28" s="1087"/>
      <c r="AC28" s="1087"/>
      <c r="AD28" s="1087"/>
      <c r="AE28" s="1088"/>
      <c r="AF28" s="1089">
        <v>61</v>
      </c>
      <c r="AG28" s="1087"/>
      <c r="AH28" s="1087"/>
      <c r="AI28" s="1087"/>
      <c r="AJ28" s="1090"/>
      <c r="AK28" s="1079">
        <v>167</v>
      </c>
      <c r="AL28" s="1080"/>
      <c r="AM28" s="1080"/>
      <c r="AN28" s="1080"/>
      <c r="AO28" s="1080"/>
      <c r="AP28" s="1080" t="s">
        <v>579</v>
      </c>
      <c r="AQ28" s="1080"/>
      <c r="AR28" s="1080"/>
      <c r="AS28" s="1080"/>
      <c r="AT28" s="1080"/>
      <c r="AU28" s="1080" t="s">
        <v>579</v>
      </c>
      <c r="AV28" s="1080"/>
      <c r="AW28" s="1080"/>
      <c r="AX28" s="1080"/>
      <c r="AY28" s="1080"/>
      <c r="AZ28" s="1080" t="s">
        <v>579</v>
      </c>
      <c r="BA28" s="1080"/>
      <c r="BB28" s="1080"/>
      <c r="BC28" s="1080"/>
      <c r="BD28" s="1080"/>
      <c r="BE28" s="1081"/>
      <c r="BF28" s="1081"/>
      <c r="BG28" s="1081"/>
      <c r="BH28" s="1081"/>
      <c r="BI28" s="1082"/>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15">
      <c r="A29" s="242">
        <v>2</v>
      </c>
      <c r="B29" s="1067" t="s">
        <v>404</v>
      </c>
      <c r="C29" s="1068"/>
      <c r="D29" s="1068"/>
      <c r="E29" s="1068"/>
      <c r="F29" s="1068"/>
      <c r="G29" s="1068"/>
      <c r="H29" s="1068"/>
      <c r="I29" s="1068"/>
      <c r="J29" s="1068"/>
      <c r="K29" s="1068"/>
      <c r="L29" s="1068"/>
      <c r="M29" s="1068"/>
      <c r="N29" s="1068"/>
      <c r="O29" s="1068"/>
      <c r="P29" s="1069"/>
      <c r="Q29" s="1075">
        <v>4041</v>
      </c>
      <c r="R29" s="1076"/>
      <c r="S29" s="1076"/>
      <c r="T29" s="1076"/>
      <c r="U29" s="1076"/>
      <c r="V29" s="1076">
        <v>3874</v>
      </c>
      <c r="W29" s="1076"/>
      <c r="X29" s="1076"/>
      <c r="Y29" s="1076"/>
      <c r="Z29" s="1076"/>
      <c r="AA29" s="1076">
        <v>168</v>
      </c>
      <c r="AB29" s="1076"/>
      <c r="AC29" s="1076"/>
      <c r="AD29" s="1076"/>
      <c r="AE29" s="1077"/>
      <c r="AF29" s="1072">
        <v>168</v>
      </c>
      <c r="AG29" s="1073"/>
      <c r="AH29" s="1073"/>
      <c r="AI29" s="1073"/>
      <c r="AJ29" s="1074"/>
      <c r="AK29" s="1016">
        <v>564</v>
      </c>
      <c r="AL29" s="1007"/>
      <c r="AM29" s="1007"/>
      <c r="AN29" s="1007"/>
      <c r="AO29" s="1007"/>
      <c r="AP29" s="1007" t="s">
        <v>579</v>
      </c>
      <c r="AQ29" s="1007"/>
      <c r="AR29" s="1007"/>
      <c r="AS29" s="1007"/>
      <c r="AT29" s="1007"/>
      <c r="AU29" s="1007" t="s">
        <v>579</v>
      </c>
      <c r="AV29" s="1007"/>
      <c r="AW29" s="1007"/>
      <c r="AX29" s="1007"/>
      <c r="AY29" s="1007"/>
      <c r="AZ29" s="1007" t="s">
        <v>579</v>
      </c>
      <c r="BA29" s="1007"/>
      <c r="BB29" s="1007"/>
      <c r="BC29" s="1007"/>
      <c r="BD29" s="1007"/>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15">
      <c r="A30" s="242">
        <v>3</v>
      </c>
      <c r="B30" s="1067" t="s">
        <v>405</v>
      </c>
      <c r="C30" s="1068"/>
      <c r="D30" s="1068"/>
      <c r="E30" s="1068"/>
      <c r="F30" s="1068"/>
      <c r="G30" s="1068"/>
      <c r="H30" s="1068"/>
      <c r="I30" s="1068"/>
      <c r="J30" s="1068"/>
      <c r="K30" s="1068"/>
      <c r="L30" s="1068"/>
      <c r="M30" s="1068"/>
      <c r="N30" s="1068"/>
      <c r="O30" s="1068"/>
      <c r="P30" s="1069"/>
      <c r="Q30" s="1075">
        <v>451</v>
      </c>
      <c r="R30" s="1076"/>
      <c r="S30" s="1076"/>
      <c r="T30" s="1076"/>
      <c r="U30" s="1076"/>
      <c r="V30" s="1076">
        <v>450</v>
      </c>
      <c r="W30" s="1076"/>
      <c r="X30" s="1076"/>
      <c r="Y30" s="1076"/>
      <c r="Z30" s="1076"/>
      <c r="AA30" s="1076">
        <v>1</v>
      </c>
      <c r="AB30" s="1076"/>
      <c r="AC30" s="1076"/>
      <c r="AD30" s="1076"/>
      <c r="AE30" s="1077"/>
      <c r="AF30" s="1072">
        <v>1</v>
      </c>
      <c r="AG30" s="1073"/>
      <c r="AH30" s="1073"/>
      <c r="AI30" s="1073"/>
      <c r="AJ30" s="1074"/>
      <c r="AK30" s="1016">
        <v>155</v>
      </c>
      <c r="AL30" s="1007"/>
      <c r="AM30" s="1007"/>
      <c r="AN30" s="1007"/>
      <c r="AO30" s="1007"/>
      <c r="AP30" s="1007" t="s">
        <v>579</v>
      </c>
      <c r="AQ30" s="1007"/>
      <c r="AR30" s="1007"/>
      <c r="AS30" s="1007"/>
      <c r="AT30" s="1007"/>
      <c r="AU30" s="1007" t="s">
        <v>579</v>
      </c>
      <c r="AV30" s="1007"/>
      <c r="AW30" s="1007"/>
      <c r="AX30" s="1007"/>
      <c r="AY30" s="1007"/>
      <c r="AZ30" s="1007" t="s">
        <v>579</v>
      </c>
      <c r="BA30" s="1007"/>
      <c r="BB30" s="1007"/>
      <c r="BC30" s="1007"/>
      <c r="BD30" s="1007"/>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15">
      <c r="A31" s="242">
        <v>4</v>
      </c>
      <c r="B31" s="1067" t="s">
        <v>406</v>
      </c>
      <c r="C31" s="1068"/>
      <c r="D31" s="1068"/>
      <c r="E31" s="1068"/>
      <c r="F31" s="1068"/>
      <c r="G31" s="1068"/>
      <c r="H31" s="1068"/>
      <c r="I31" s="1068"/>
      <c r="J31" s="1068"/>
      <c r="K31" s="1068"/>
      <c r="L31" s="1068"/>
      <c r="M31" s="1068"/>
      <c r="N31" s="1068"/>
      <c r="O31" s="1068"/>
      <c r="P31" s="1069"/>
      <c r="Q31" s="1075">
        <v>438</v>
      </c>
      <c r="R31" s="1076"/>
      <c r="S31" s="1076"/>
      <c r="T31" s="1076"/>
      <c r="U31" s="1076"/>
      <c r="V31" s="1076">
        <v>361</v>
      </c>
      <c r="W31" s="1076"/>
      <c r="X31" s="1076"/>
      <c r="Y31" s="1076"/>
      <c r="Z31" s="1076"/>
      <c r="AA31" s="1076">
        <v>78</v>
      </c>
      <c r="AB31" s="1076"/>
      <c r="AC31" s="1076"/>
      <c r="AD31" s="1076"/>
      <c r="AE31" s="1077"/>
      <c r="AF31" s="1072">
        <v>790</v>
      </c>
      <c r="AG31" s="1073"/>
      <c r="AH31" s="1073"/>
      <c r="AI31" s="1073"/>
      <c r="AJ31" s="1074"/>
      <c r="AK31" s="1016">
        <v>23</v>
      </c>
      <c r="AL31" s="1007"/>
      <c r="AM31" s="1007"/>
      <c r="AN31" s="1007"/>
      <c r="AO31" s="1007"/>
      <c r="AP31" s="1007">
        <v>257</v>
      </c>
      <c r="AQ31" s="1007"/>
      <c r="AR31" s="1007"/>
      <c r="AS31" s="1007"/>
      <c r="AT31" s="1007"/>
      <c r="AU31" s="1007">
        <v>51</v>
      </c>
      <c r="AV31" s="1007"/>
      <c r="AW31" s="1007"/>
      <c r="AX31" s="1007"/>
      <c r="AY31" s="1007"/>
      <c r="AZ31" s="1007" t="s">
        <v>579</v>
      </c>
      <c r="BA31" s="1007"/>
      <c r="BB31" s="1007"/>
      <c r="BC31" s="1007"/>
      <c r="BD31" s="1007"/>
      <c r="BE31" s="1008" t="s">
        <v>407</v>
      </c>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15">
      <c r="A32" s="242">
        <v>5</v>
      </c>
      <c r="B32" s="1067" t="s">
        <v>408</v>
      </c>
      <c r="C32" s="1068"/>
      <c r="D32" s="1068"/>
      <c r="E32" s="1068"/>
      <c r="F32" s="1068"/>
      <c r="G32" s="1068"/>
      <c r="H32" s="1068"/>
      <c r="I32" s="1068"/>
      <c r="J32" s="1068"/>
      <c r="K32" s="1068"/>
      <c r="L32" s="1068"/>
      <c r="M32" s="1068"/>
      <c r="N32" s="1068"/>
      <c r="O32" s="1068"/>
      <c r="P32" s="1069"/>
      <c r="Q32" s="1075">
        <v>8154</v>
      </c>
      <c r="R32" s="1076"/>
      <c r="S32" s="1076"/>
      <c r="T32" s="1076"/>
      <c r="U32" s="1076"/>
      <c r="V32" s="1076">
        <v>7485</v>
      </c>
      <c r="W32" s="1076"/>
      <c r="X32" s="1076"/>
      <c r="Y32" s="1076"/>
      <c r="Z32" s="1076"/>
      <c r="AA32" s="1076">
        <v>670</v>
      </c>
      <c r="AB32" s="1076"/>
      <c r="AC32" s="1076"/>
      <c r="AD32" s="1076"/>
      <c r="AE32" s="1077"/>
      <c r="AF32" s="1072">
        <v>7330</v>
      </c>
      <c r="AG32" s="1073"/>
      <c r="AH32" s="1073"/>
      <c r="AI32" s="1073"/>
      <c r="AJ32" s="1074"/>
      <c r="AK32" s="1016">
        <v>406</v>
      </c>
      <c r="AL32" s="1007"/>
      <c r="AM32" s="1007"/>
      <c r="AN32" s="1007"/>
      <c r="AO32" s="1007"/>
      <c r="AP32" s="1007">
        <v>2353</v>
      </c>
      <c r="AQ32" s="1007"/>
      <c r="AR32" s="1007"/>
      <c r="AS32" s="1007"/>
      <c r="AT32" s="1007"/>
      <c r="AU32" s="1007">
        <v>1196</v>
      </c>
      <c r="AV32" s="1007"/>
      <c r="AW32" s="1007"/>
      <c r="AX32" s="1007"/>
      <c r="AY32" s="1007"/>
      <c r="AZ32" s="1007" t="s">
        <v>579</v>
      </c>
      <c r="BA32" s="1007"/>
      <c r="BB32" s="1007"/>
      <c r="BC32" s="1007"/>
      <c r="BD32" s="1007"/>
      <c r="BE32" s="1008" t="s">
        <v>407</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15">
      <c r="A33" s="242">
        <v>6</v>
      </c>
      <c r="B33" s="1067" t="s">
        <v>409</v>
      </c>
      <c r="C33" s="1068"/>
      <c r="D33" s="1068"/>
      <c r="E33" s="1068"/>
      <c r="F33" s="1068"/>
      <c r="G33" s="1068"/>
      <c r="H33" s="1068"/>
      <c r="I33" s="1068"/>
      <c r="J33" s="1068"/>
      <c r="K33" s="1068"/>
      <c r="L33" s="1068"/>
      <c r="M33" s="1068"/>
      <c r="N33" s="1068"/>
      <c r="O33" s="1068"/>
      <c r="P33" s="1069"/>
      <c r="Q33" s="1075">
        <v>855</v>
      </c>
      <c r="R33" s="1076"/>
      <c r="S33" s="1076"/>
      <c r="T33" s="1076"/>
      <c r="U33" s="1076"/>
      <c r="V33" s="1076">
        <v>868</v>
      </c>
      <c r="W33" s="1076"/>
      <c r="X33" s="1076"/>
      <c r="Y33" s="1076"/>
      <c r="Z33" s="1076"/>
      <c r="AA33" s="1076">
        <v>-13</v>
      </c>
      <c r="AB33" s="1076"/>
      <c r="AC33" s="1076"/>
      <c r="AD33" s="1076"/>
      <c r="AE33" s="1077"/>
      <c r="AF33" s="1072">
        <v>11</v>
      </c>
      <c r="AG33" s="1073"/>
      <c r="AH33" s="1073"/>
      <c r="AI33" s="1073"/>
      <c r="AJ33" s="1074"/>
      <c r="AK33" s="1016">
        <v>295</v>
      </c>
      <c r="AL33" s="1007"/>
      <c r="AM33" s="1007"/>
      <c r="AN33" s="1007"/>
      <c r="AO33" s="1007"/>
      <c r="AP33" s="1007">
        <v>2730</v>
      </c>
      <c r="AQ33" s="1007"/>
      <c r="AR33" s="1007"/>
      <c r="AS33" s="1007"/>
      <c r="AT33" s="1007"/>
      <c r="AU33" s="1007">
        <v>2111</v>
      </c>
      <c r="AV33" s="1007"/>
      <c r="AW33" s="1007"/>
      <c r="AX33" s="1007"/>
      <c r="AY33" s="1007"/>
      <c r="AZ33" s="1007" t="s">
        <v>579</v>
      </c>
      <c r="BA33" s="1007"/>
      <c r="BB33" s="1007"/>
      <c r="BC33" s="1007"/>
      <c r="BD33" s="1007"/>
      <c r="BE33" s="1008" t="s">
        <v>410</v>
      </c>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15">
      <c r="A34" s="242">
        <v>7</v>
      </c>
      <c r="B34" s="1067"/>
      <c r="C34" s="1068"/>
      <c r="D34" s="1068"/>
      <c r="E34" s="1068"/>
      <c r="F34" s="1068"/>
      <c r="G34" s="1068"/>
      <c r="H34" s="1068"/>
      <c r="I34" s="1068"/>
      <c r="J34" s="1068"/>
      <c r="K34" s="1068"/>
      <c r="L34" s="1068"/>
      <c r="M34" s="1068"/>
      <c r="N34" s="1068"/>
      <c r="O34" s="1068"/>
      <c r="P34" s="1069"/>
      <c r="Q34" s="1075"/>
      <c r="R34" s="1076"/>
      <c r="S34" s="1076"/>
      <c r="T34" s="1076"/>
      <c r="U34" s="1076"/>
      <c r="V34" s="1076"/>
      <c r="W34" s="1076"/>
      <c r="X34" s="1076"/>
      <c r="Y34" s="1076"/>
      <c r="Z34" s="1076"/>
      <c r="AA34" s="1076"/>
      <c r="AB34" s="1076"/>
      <c r="AC34" s="1076"/>
      <c r="AD34" s="1076"/>
      <c r="AE34" s="1077"/>
      <c r="AF34" s="1072"/>
      <c r="AG34" s="1073"/>
      <c r="AH34" s="1073"/>
      <c r="AI34" s="1073"/>
      <c r="AJ34" s="1074"/>
      <c r="AK34" s="1016"/>
      <c r="AL34" s="1007"/>
      <c r="AM34" s="1007"/>
      <c r="AN34" s="1007"/>
      <c r="AO34" s="1007"/>
      <c r="AP34" s="1007"/>
      <c r="AQ34" s="1007"/>
      <c r="AR34" s="1007"/>
      <c r="AS34" s="1007"/>
      <c r="AT34" s="1007"/>
      <c r="AU34" s="1007"/>
      <c r="AV34" s="1007"/>
      <c r="AW34" s="1007"/>
      <c r="AX34" s="1007"/>
      <c r="AY34" s="1007"/>
      <c r="AZ34" s="1078"/>
      <c r="BA34" s="1078"/>
      <c r="BB34" s="1078"/>
      <c r="BC34" s="1078"/>
      <c r="BD34" s="1078"/>
      <c r="BE34" s="1008"/>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15">
      <c r="A35" s="242">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6"/>
      <c r="AL35" s="1007"/>
      <c r="AM35" s="1007"/>
      <c r="AN35" s="1007"/>
      <c r="AO35" s="1007"/>
      <c r="AP35" s="1007"/>
      <c r="AQ35" s="1007"/>
      <c r="AR35" s="1007"/>
      <c r="AS35" s="1007"/>
      <c r="AT35" s="1007"/>
      <c r="AU35" s="1007"/>
      <c r="AV35" s="1007"/>
      <c r="AW35" s="1007"/>
      <c r="AX35" s="1007"/>
      <c r="AY35" s="1007"/>
      <c r="AZ35" s="1078"/>
      <c r="BA35" s="1078"/>
      <c r="BB35" s="1078"/>
      <c r="BC35" s="1078"/>
      <c r="BD35" s="1078"/>
      <c r="BE35" s="1008"/>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15">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6"/>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15">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6"/>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15">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6"/>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15">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6"/>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15">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6"/>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15">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6"/>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15">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6"/>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15">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6"/>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15">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6"/>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15">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6"/>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15">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6"/>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15">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6"/>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15">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6"/>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15">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6"/>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15">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15">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15">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15">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15">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15">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15">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15">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15">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15">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15">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15">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411</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
      <c r="A63" s="240" t="s">
        <v>391</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8360</v>
      </c>
      <c r="AG63" s="995"/>
      <c r="AH63" s="995"/>
      <c r="AI63" s="995"/>
      <c r="AJ63" s="1059"/>
      <c r="AK63" s="1060"/>
      <c r="AL63" s="999"/>
      <c r="AM63" s="999"/>
      <c r="AN63" s="999"/>
      <c r="AO63" s="999"/>
      <c r="AP63" s="995"/>
      <c r="AQ63" s="995"/>
      <c r="AR63" s="995"/>
      <c r="AS63" s="995"/>
      <c r="AT63" s="995"/>
      <c r="AU63" s="995"/>
      <c r="AV63" s="995"/>
      <c r="AW63" s="995"/>
      <c r="AX63" s="995"/>
      <c r="AY63" s="995"/>
      <c r="AZ63" s="1054"/>
      <c r="BA63" s="1054"/>
      <c r="BB63" s="1054"/>
      <c r="BC63" s="1054"/>
      <c r="BD63" s="1054"/>
      <c r="BE63" s="996"/>
      <c r="BF63" s="996"/>
      <c r="BG63" s="996"/>
      <c r="BH63" s="996"/>
      <c r="BI63" s="997"/>
      <c r="BJ63" s="1055" t="s">
        <v>132</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15">
      <c r="A66" s="1032" t="s">
        <v>414</v>
      </c>
      <c r="B66" s="1033"/>
      <c r="C66" s="1033"/>
      <c r="D66" s="1033"/>
      <c r="E66" s="1033"/>
      <c r="F66" s="1033"/>
      <c r="G66" s="1033"/>
      <c r="H66" s="1033"/>
      <c r="I66" s="1033"/>
      <c r="J66" s="1033"/>
      <c r="K66" s="1033"/>
      <c r="L66" s="1033"/>
      <c r="M66" s="1033"/>
      <c r="N66" s="1033"/>
      <c r="O66" s="1033"/>
      <c r="P66" s="1034"/>
      <c r="Q66" s="1038" t="s">
        <v>395</v>
      </c>
      <c r="R66" s="1039"/>
      <c r="S66" s="1039"/>
      <c r="T66" s="1039"/>
      <c r="U66" s="1040"/>
      <c r="V66" s="1038" t="s">
        <v>396</v>
      </c>
      <c r="W66" s="1039"/>
      <c r="X66" s="1039"/>
      <c r="Y66" s="1039"/>
      <c r="Z66" s="1040"/>
      <c r="AA66" s="1038" t="s">
        <v>397</v>
      </c>
      <c r="AB66" s="1039"/>
      <c r="AC66" s="1039"/>
      <c r="AD66" s="1039"/>
      <c r="AE66" s="1040"/>
      <c r="AF66" s="1044" t="s">
        <v>398</v>
      </c>
      <c r="AG66" s="1045"/>
      <c r="AH66" s="1045"/>
      <c r="AI66" s="1045"/>
      <c r="AJ66" s="1046"/>
      <c r="AK66" s="1038" t="s">
        <v>415</v>
      </c>
      <c r="AL66" s="1033"/>
      <c r="AM66" s="1033"/>
      <c r="AN66" s="1033"/>
      <c r="AO66" s="1034"/>
      <c r="AP66" s="1038" t="s">
        <v>400</v>
      </c>
      <c r="AQ66" s="1039"/>
      <c r="AR66" s="1039"/>
      <c r="AS66" s="1039"/>
      <c r="AT66" s="1040"/>
      <c r="AU66" s="1038" t="s">
        <v>416</v>
      </c>
      <c r="AV66" s="1039"/>
      <c r="AW66" s="1039"/>
      <c r="AX66" s="1039"/>
      <c r="AY66" s="1040"/>
      <c r="AZ66" s="1038" t="s">
        <v>379</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2" t="s">
        <v>580</v>
      </c>
      <c r="C68" s="1023"/>
      <c r="D68" s="1023"/>
      <c r="E68" s="1023"/>
      <c r="F68" s="1023"/>
      <c r="G68" s="1023"/>
      <c r="H68" s="1023"/>
      <c r="I68" s="1023"/>
      <c r="J68" s="1023"/>
      <c r="K68" s="1023"/>
      <c r="L68" s="1023"/>
      <c r="M68" s="1023"/>
      <c r="N68" s="1023"/>
      <c r="O68" s="1023"/>
      <c r="P68" s="1024"/>
      <c r="Q68" s="1025">
        <v>1981</v>
      </c>
      <c r="R68" s="1019"/>
      <c r="S68" s="1019"/>
      <c r="T68" s="1019"/>
      <c r="U68" s="1019"/>
      <c r="V68" s="1019">
        <v>1896</v>
      </c>
      <c r="W68" s="1019"/>
      <c r="X68" s="1019"/>
      <c r="Y68" s="1019"/>
      <c r="Z68" s="1019"/>
      <c r="AA68" s="1019">
        <v>85</v>
      </c>
      <c r="AB68" s="1019"/>
      <c r="AC68" s="1019"/>
      <c r="AD68" s="1019"/>
      <c r="AE68" s="1019"/>
      <c r="AF68" s="1019">
        <v>41</v>
      </c>
      <c r="AG68" s="1019"/>
      <c r="AH68" s="1019"/>
      <c r="AI68" s="1019"/>
      <c r="AJ68" s="1019"/>
      <c r="AK68" s="1019" t="s">
        <v>579</v>
      </c>
      <c r="AL68" s="1019"/>
      <c r="AM68" s="1019"/>
      <c r="AN68" s="1019"/>
      <c r="AO68" s="1019"/>
      <c r="AP68" s="1019">
        <v>17</v>
      </c>
      <c r="AQ68" s="1019"/>
      <c r="AR68" s="1019"/>
      <c r="AS68" s="1019"/>
      <c r="AT68" s="1019"/>
      <c r="AU68" s="1019" t="s">
        <v>579</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8" t="s">
        <v>581</v>
      </c>
      <c r="C69" s="1011"/>
      <c r="D69" s="1011"/>
      <c r="E69" s="1011"/>
      <c r="F69" s="1011"/>
      <c r="G69" s="1011"/>
      <c r="H69" s="1011"/>
      <c r="I69" s="1011"/>
      <c r="J69" s="1011"/>
      <c r="K69" s="1011"/>
      <c r="L69" s="1011"/>
      <c r="M69" s="1011"/>
      <c r="N69" s="1011"/>
      <c r="O69" s="1011"/>
      <c r="P69" s="1012"/>
      <c r="Q69" s="1013">
        <v>254</v>
      </c>
      <c r="R69" s="1007"/>
      <c r="S69" s="1007"/>
      <c r="T69" s="1007"/>
      <c r="U69" s="1007"/>
      <c r="V69" s="1007">
        <v>245</v>
      </c>
      <c r="W69" s="1007"/>
      <c r="X69" s="1007"/>
      <c r="Y69" s="1007"/>
      <c r="Z69" s="1007"/>
      <c r="AA69" s="1007">
        <v>9</v>
      </c>
      <c r="AB69" s="1007"/>
      <c r="AC69" s="1007"/>
      <c r="AD69" s="1007"/>
      <c r="AE69" s="1007"/>
      <c r="AF69" s="1007">
        <v>9</v>
      </c>
      <c r="AG69" s="1007"/>
      <c r="AH69" s="1007"/>
      <c r="AI69" s="1007"/>
      <c r="AJ69" s="1007"/>
      <c r="AK69" s="1007" t="s">
        <v>579</v>
      </c>
      <c r="AL69" s="1007"/>
      <c r="AM69" s="1007"/>
      <c r="AN69" s="1007"/>
      <c r="AO69" s="1007"/>
      <c r="AP69" s="1007" t="s">
        <v>579</v>
      </c>
      <c r="AQ69" s="1007"/>
      <c r="AR69" s="1007"/>
      <c r="AS69" s="1007"/>
      <c r="AT69" s="1007"/>
      <c r="AU69" s="1007" t="s">
        <v>579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8" t="s">
        <v>582</v>
      </c>
      <c r="C70" s="1011"/>
      <c r="D70" s="1011"/>
      <c r="E70" s="1011"/>
      <c r="F70" s="1011"/>
      <c r="G70" s="1011"/>
      <c r="H70" s="1011"/>
      <c r="I70" s="1011"/>
      <c r="J70" s="1011"/>
      <c r="K70" s="1011"/>
      <c r="L70" s="1011"/>
      <c r="M70" s="1011"/>
      <c r="N70" s="1011"/>
      <c r="O70" s="1011"/>
      <c r="P70" s="1012"/>
      <c r="Q70" s="1013">
        <v>305293</v>
      </c>
      <c r="R70" s="1007"/>
      <c r="S70" s="1007"/>
      <c r="T70" s="1007"/>
      <c r="U70" s="1007"/>
      <c r="V70" s="1007">
        <v>294817</v>
      </c>
      <c r="W70" s="1007"/>
      <c r="X70" s="1007"/>
      <c r="Y70" s="1007"/>
      <c r="Z70" s="1007"/>
      <c r="AA70" s="1007">
        <v>10476</v>
      </c>
      <c r="AB70" s="1007"/>
      <c r="AC70" s="1007"/>
      <c r="AD70" s="1007"/>
      <c r="AE70" s="1007"/>
      <c r="AF70" s="1007">
        <v>6371</v>
      </c>
      <c r="AG70" s="1007"/>
      <c r="AH70" s="1007"/>
      <c r="AI70" s="1007"/>
      <c r="AJ70" s="1007"/>
      <c r="AK70" s="1007" t="s">
        <v>579</v>
      </c>
      <c r="AL70" s="1007"/>
      <c r="AM70" s="1007"/>
      <c r="AN70" s="1007"/>
      <c r="AO70" s="1007"/>
      <c r="AP70" s="1007" t="s">
        <v>579</v>
      </c>
      <c r="AQ70" s="1007"/>
      <c r="AR70" s="1007"/>
      <c r="AS70" s="1007"/>
      <c r="AT70" s="1007"/>
      <c r="AU70" s="1007" t="s">
        <v>579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391</v>
      </c>
      <c r="B88" s="973" t="s">
        <v>417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418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426</v>
      </c>
      <c r="AB109" s="932"/>
      <c r="AC109" s="932"/>
      <c r="AD109" s="932"/>
      <c r="AE109" s="933"/>
      <c r="AF109" s="934" t="s">
        <v>427</v>
      </c>
      <c r="AG109" s="932"/>
      <c r="AH109" s="932"/>
      <c r="AI109" s="932"/>
      <c r="AJ109" s="933"/>
      <c r="AK109" s="934" t="s">
        <v>309</v>
      </c>
      <c r="AL109" s="932"/>
      <c r="AM109" s="932"/>
      <c r="AN109" s="932"/>
      <c r="AO109" s="933"/>
      <c r="AP109" s="934" t="s">
        <v>428</v>
      </c>
      <c r="AQ109" s="932"/>
      <c r="AR109" s="932"/>
      <c r="AS109" s="932"/>
      <c r="AT109" s="965"/>
      <c r="AU109" s="931" t="s">
        <v>425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426</v>
      </c>
      <c r="BR109" s="932"/>
      <c r="BS109" s="932"/>
      <c r="BT109" s="932"/>
      <c r="BU109" s="933"/>
      <c r="BV109" s="934" t="s">
        <v>427</v>
      </c>
      <c r="BW109" s="932"/>
      <c r="BX109" s="932"/>
      <c r="BY109" s="932"/>
      <c r="BZ109" s="933"/>
      <c r="CA109" s="934" t="s">
        <v>309</v>
      </c>
      <c r="CB109" s="932"/>
      <c r="CC109" s="932"/>
      <c r="CD109" s="932"/>
      <c r="CE109" s="933"/>
      <c r="CF109" s="972" t="s">
        <v>428</v>
      </c>
      <c r="CG109" s="972"/>
      <c r="CH109" s="972"/>
      <c r="CI109" s="972"/>
      <c r="CJ109" s="972"/>
      <c r="CK109" s="934" t="s">
        <v>429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426</v>
      </c>
      <c r="DH109" s="932"/>
      <c r="DI109" s="932"/>
      <c r="DJ109" s="932"/>
      <c r="DK109" s="933"/>
      <c r="DL109" s="934" t="s">
        <v>427</v>
      </c>
      <c r="DM109" s="932"/>
      <c r="DN109" s="932"/>
      <c r="DO109" s="932"/>
      <c r="DP109" s="933"/>
      <c r="DQ109" s="934" t="s">
        <v>309</v>
      </c>
      <c r="DR109" s="932"/>
      <c r="DS109" s="932"/>
      <c r="DT109" s="932"/>
      <c r="DU109" s="933"/>
      <c r="DV109" s="934" t="s">
        <v>428</v>
      </c>
      <c r="DW109" s="932"/>
      <c r="DX109" s="932"/>
      <c r="DY109" s="932"/>
      <c r="DZ109" s="965"/>
    </row>
    <row r="110" spans="1:131" s="230" customFormat="1" ht="26.25" customHeight="1" x14ac:dyDescent="0.15">
      <c r="A110" s="843" t="s">
        <v>430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1639159</v>
      </c>
      <c r="AB110" s="925"/>
      <c r="AC110" s="925"/>
      <c r="AD110" s="925"/>
      <c r="AE110" s="926"/>
      <c r="AF110" s="927">
        <v>1655542</v>
      </c>
      <c r="AG110" s="925"/>
      <c r="AH110" s="925"/>
      <c r="AI110" s="925"/>
      <c r="AJ110" s="926"/>
      <c r="AK110" s="927">
        <v>1895422</v>
      </c>
      <c r="AL110" s="925"/>
      <c r="AM110" s="925"/>
      <c r="AN110" s="925"/>
      <c r="AO110" s="926"/>
      <c r="AP110" s="928">
        <v>26.8</v>
      </c>
      <c r="AQ110" s="929"/>
      <c r="AR110" s="929"/>
      <c r="AS110" s="929"/>
      <c r="AT110" s="930"/>
      <c r="AU110" s="966" t="s">
        <v>75</v>
      </c>
      <c r="AV110" s="967"/>
      <c r="AW110" s="967"/>
      <c r="AX110" s="967"/>
      <c r="AY110" s="967"/>
      <c r="AZ110" s="896" t="s">
        <v>431</v>
      </c>
      <c r="BA110" s="844"/>
      <c r="BB110" s="844"/>
      <c r="BC110" s="844"/>
      <c r="BD110" s="844"/>
      <c r="BE110" s="844"/>
      <c r="BF110" s="844"/>
      <c r="BG110" s="844"/>
      <c r="BH110" s="844"/>
      <c r="BI110" s="844"/>
      <c r="BJ110" s="844"/>
      <c r="BK110" s="844"/>
      <c r="BL110" s="844"/>
      <c r="BM110" s="844"/>
      <c r="BN110" s="844"/>
      <c r="BO110" s="844"/>
      <c r="BP110" s="845"/>
      <c r="BQ110" s="897">
        <v>17181963</v>
      </c>
      <c r="BR110" s="878"/>
      <c r="BS110" s="878"/>
      <c r="BT110" s="878"/>
      <c r="BU110" s="878"/>
      <c r="BV110" s="878">
        <v>19601640</v>
      </c>
      <c r="BW110" s="878"/>
      <c r="BX110" s="878"/>
      <c r="BY110" s="878"/>
      <c r="BZ110" s="878"/>
      <c r="CA110" s="878">
        <v>18589497</v>
      </c>
      <c r="CB110" s="878"/>
      <c r="CC110" s="878"/>
      <c r="CD110" s="878"/>
      <c r="CE110" s="878"/>
      <c r="CF110" s="902">
        <v>262.39999999999998</v>
      </c>
      <c r="CG110" s="903"/>
      <c r="CH110" s="903"/>
      <c r="CI110" s="903"/>
      <c r="CJ110" s="903"/>
      <c r="CK110" s="962" t="s">
        <v>432</v>
      </c>
      <c r="CL110" s="855"/>
      <c r="CM110" s="896" t="s">
        <v>433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434</v>
      </c>
      <c r="DH110" s="878"/>
      <c r="DI110" s="878"/>
      <c r="DJ110" s="878"/>
      <c r="DK110" s="878"/>
      <c r="DL110" s="878" t="s">
        <v>132</v>
      </c>
      <c r="DM110" s="878"/>
      <c r="DN110" s="878"/>
      <c r="DO110" s="878"/>
      <c r="DP110" s="878"/>
      <c r="DQ110" s="878" t="s">
        <v>435</v>
      </c>
      <c r="DR110" s="878"/>
      <c r="DS110" s="878"/>
      <c r="DT110" s="878"/>
      <c r="DU110" s="878"/>
      <c r="DV110" s="879" t="s">
        <v>436</v>
      </c>
      <c r="DW110" s="879"/>
      <c r="DX110" s="879"/>
      <c r="DY110" s="879"/>
      <c r="DZ110" s="880"/>
    </row>
    <row r="111" spans="1:131" s="230" customFormat="1" ht="26.25" customHeight="1" x14ac:dyDescent="0.15">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438</v>
      </c>
      <c r="AB111" s="955"/>
      <c r="AC111" s="955"/>
      <c r="AD111" s="955"/>
      <c r="AE111" s="956"/>
      <c r="AF111" s="957" t="s">
        <v>434</v>
      </c>
      <c r="AG111" s="955"/>
      <c r="AH111" s="955"/>
      <c r="AI111" s="955"/>
      <c r="AJ111" s="956"/>
      <c r="AK111" s="957" t="s">
        <v>435</v>
      </c>
      <c r="AL111" s="955"/>
      <c r="AM111" s="955"/>
      <c r="AN111" s="955"/>
      <c r="AO111" s="956"/>
      <c r="AP111" s="958" t="s">
        <v>132</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t="s">
        <v>436</v>
      </c>
      <c r="BR111" s="853"/>
      <c r="BS111" s="853"/>
      <c r="BT111" s="853"/>
      <c r="BU111" s="853"/>
      <c r="BV111" s="853" t="s">
        <v>434</v>
      </c>
      <c r="BW111" s="853"/>
      <c r="BX111" s="853"/>
      <c r="BY111" s="853"/>
      <c r="BZ111" s="853"/>
      <c r="CA111" s="853" t="s">
        <v>438</v>
      </c>
      <c r="CB111" s="853"/>
      <c r="CC111" s="853"/>
      <c r="CD111" s="853"/>
      <c r="CE111" s="853"/>
      <c r="CF111" s="911" t="s">
        <v>434</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438</v>
      </c>
      <c r="DH111" s="853"/>
      <c r="DI111" s="853"/>
      <c r="DJ111" s="853"/>
      <c r="DK111" s="853"/>
      <c r="DL111" s="853" t="s">
        <v>438</v>
      </c>
      <c r="DM111" s="853"/>
      <c r="DN111" s="853"/>
      <c r="DO111" s="853"/>
      <c r="DP111" s="853"/>
      <c r="DQ111" s="853" t="s">
        <v>434</v>
      </c>
      <c r="DR111" s="853"/>
      <c r="DS111" s="853"/>
      <c r="DT111" s="853"/>
      <c r="DU111" s="853"/>
      <c r="DV111" s="830" t="s">
        <v>438</v>
      </c>
      <c r="DW111" s="830"/>
      <c r="DX111" s="830"/>
      <c r="DY111" s="830"/>
      <c r="DZ111" s="831"/>
    </row>
    <row r="112" spans="1:131" s="230" customFormat="1" ht="26.25" customHeight="1" x14ac:dyDescent="0.15">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435</v>
      </c>
      <c r="AB112" s="816"/>
      <c r="AC112" s="816"/>
      <c r="AD112" s="816"/>
      <c r="AE112" s="817"/>
      <c r="AF112" s="818" t="s">
        <v>435</v>
      </c>
      <c r="AG112" s="816"/>
      <c r="AH112" s="816"/>
      <c r="AI112" s="816"/>
      <c r="AJ112" s="817"/>
      <c r="AK112" s="818" t="s">
        <v>436</v>
      </c>
      <c r="AL112" s="816"/>
      <c r="AM112" s="816"/>
      <c r="AN112" s="816"/>
      <c r="AO112" s="817"/>
      <c r="AP112" s="860" t="s">
        <v>435</v>
      </c>
      <c r="AQ112" s="861"/>
      <c r="AR112" s="861"/>
      <c r="AS112" s="861"/>
      <c r="AT112" s="862"/>
      <c r="AU112" s="968"/>
      <c r="AV112" s="969"/>
      <c r="AW112" s="969"/>
      <c r="AX112" s="969"/>
      <c r="AY112" s="969"/>
      <c r="AZ112" s="851" t="s">
        <v>443</v>
      </c>
      <c r="BA112" s="788"/>
      <c r="BB112" s="788"/>
      <c r="BC112" s="788"/>
      <c r="BD112" s="788"/>
      <c r="BE112" s="788"/>
      <c r="BF112" s="788"/>
      <c r="BG112" s="788"/>
      <c r="BH112" s="788"/>
      <c r="BI112" s="788"/>
      <c r="BJ112" s="788"/>
      <c r="BK112" s="788"/>
      <c r="BL112" s="788"/>
      <c r="BM112" s="788"/>
      <c r="BN112" s="788"/>
      <c r="BO112" s="788"/>
      <c r="BP112" s="789"/>
      <c r="BQ112" s="852">
        <v>4031018</v>
      </c>
      <c r="BR112" s="853"/>
      <c r="BS112" s="853"/>
      <c r="BT112" s="853"/>
      <c r="BU112" s="853"/>
      <c r="BV112" s="853">
        <v>3679909</v>
      </c>
      <c r="BW112" s="853"/>
      <c r="BX112" s="853"/>
      <c r="BY112" s="853"/>
      <c r="BZ112" s="853"/>
      <c r="CA112" s="853">
        <v>3357637</v>
      </c>
      <c r="CB112" s="853"/>
      <c r="CC112" s="853"/>
      <c r="CD112" s="853"/>
      <c r="CE112" s="853"/>
      <c r="CF112" s="911">
        <v>47.4</v>
      </c>
      <c r="CG112" s="912"/>
      <c r="CH112" s="912"/>
      <c r="CI112" s="912"/>
      <c r="CJ112" s="912"/>
      <c r="CK112" s="963"/>
      <c r="CL112" s="857"/>
      <c r="CM112" s="851" t="s">
        <v>444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132</v>
      </c>
      <c r="DH112" s="853"/>
      <c r="DI112" s="853"/>
      <c r="DJ112" s="853"/>
      <c r="DK112" s="853"/>
      <c r="DL112" s="853" t="s">
        <v>434</v>
      </c>
      <c r="DM112" s="853"/>
      <c r="DN112" s="853"/>
      <c r="DO112" s="853"/>
      <c r="DP112" s="853"/>
      <c r="DQ112" s="853" t="s">
        <v>435</v>
      </c>
      <c r="DR112" s="853"/>
      <c r="DS112" s="853"/>
      <c r="DT112" s="853"/>
      <c r="DU112" s="853"/>
      <c r="DV112" s="830" t="s">
        <v>434</v>
      </c>
      <c r="DW112" s="830"/>
      <c r="DX112" s="830"/>
      <c r="DY112" s="830"/>
      <c r="DZ112" s="831"/>
    </row>
    <row r="113" spans="1:130" s="230" customFormat="1" ht="26.25" customHeight="1" x14ac:dyDescent="0.15">
      <c r="A113" s="950"/>
      <c r="B113" s="951"/>
      <c r="C113" s="788" t="s">
        <v>445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560452</v>
      </c>
      <c r="AB113" s="955"/>
      <c r="AC113" s="955"/>
      <c r="AD113" s="955"/>
      <c r="AE113" s="956"/>
      <c r="AF113" s="957">
        <v>560080</v>
      </c>
      <c r="AG113" s="955"/>
      <c r="AH113" s="955"/>
      <c r="AI113" s="955"/>
      <c r="AJ113" s="956"/>
      <c r="AK113" s="957">
        <v>576989</v>
      </c>
      <c r="AL113" s="955"/>
      <c r="AM113" s="955"/>
      <c r="AN113" s="955"/>
      <c r="AO113" s="956"/>
      <c r="AP113" s="958">
        <v>8.1</v>
      </c>
      <c r="AQ113" s="959"/>
      <c r="AR113" s="959"/>
      <c r="AS113" s="959"/>
      <c r="AT113" s="960"/>
      <c r="AU113" s="968"/>
      <c r="AV113" s="969"/>
      <c r="AW113" s="969"/>
      <c r="AX113" s="969"/>
      <c r="AY113" s="969"/>
      <c r="AZ113" s="851" t="s">
        <v>446</v>
      </c>
      <c r="BA113" s="788"/>
      <c r="BB113" s="788"/>
      <c r="BC113" s="788"/>
      <c r="BD113" s="788"/>
      <c r="BE113" s="788"/>
      <c r="BF113" s="788"/>
      <c r="BG113" s="788"/>
      <c r="BH113" s="788"/>
      <c r="BI113" s="788"/>
      <c r="BJ113" s="788"/>
      <c r="BK113" s="788"/>
      <c r="BL113" s="788"/>
      <c r="BM113" s="788"/>
      <c r="BN113" s="788"/>
      <c r="BO113" s="788"/>
      <c r="BP113" s="789"/>
      <c r="BQ113" s="852">
        <v>8573</v>
      </c>
      <c r="BR113" s="853"/>
      <c r="BS113" s="853"/>
      <c r="BT113" s="853"/>
      <c r="BU113" s="853"/>
      <c r="BV113" s="853">
        <v>10195</v>
      </c>
      <c r="BW113" s="853"/>
      <c r="BX113" s="853"/>
      <c r="BY113" s="853"/>
      <c r="BZ113" s="853"/>
      <c r="CA113" s="853">
        <v>7646</v>
      </c>
      <c r="CB113" s="853"/>
      <c r="CC113" s="853"/>
      <c r="CD113" s="853"/>
      <c r="CE113" s="853"/>
      <c r="CF113" s="911">
        <v>0.1</v>
      </c>
      <c r="CG113" s="912"/>
      <c r="CH113" s="912"/>
      <c r="CI113" s="912"/>
      <c r="CJ113" s="912"/>
      <c r="CK113" s="963"/>
      <c r="CL113" s="857"/>
      <c r="CM113" s="851" t="s">
        <v>447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132</v>
      </c>
      <c r="DH113" s="816"/>
      <c r="DI113" s="816"/>
      <c r="DJ113" s="816"/>
      <c r="DK113" s="817"/>
      <c r="DL113" s="818" t="s">
        <v>434</v>
      </c>
      <c r="DM113" s="816"/>
      <c r="DN113" s="816"/>
      <c r="DO113" s="816"/>
      <c r="DP113" s="817"/>
      <c r="DQ113" s="818" t="s">
        <v>438</v>
      </c>
      <c r="DR113" s="816"/>
      <c r="DS113" s="816"/>
      <c r="DT113" s="816"/>
      <c r="DU113" s="817"/>
      <c r="DV113" s="860" t="s">
        <v>434</v>
      </c>
      <c r="DW113" s="861"/>
      <c r="DX113" s="861"/>
      <c r="DY113" s="861"/>
      <c r="DZ113" s="862"/>
    </row>
    <row r="114" spans="1:130" s="230" customFormat="1" ht="26.25" customHeight="1" x14ac:dyDescent="0.15">
      <c r="A114" s="950"/>
      <c r="B114" s="951"/>
      <c r="C114" s="788" t="s">
        <v>448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436</v>
      </c>
      <c r="AB114" s="816"/>
      <c r="AC114" s="816"/>
      <c r="AD114" s="816"/>
      <c r="AE114" s="817"/>
      <c r="AF114" s="818" t="s">
        <v>132</v>
      </c>
      <c r="AG114" s="816"/>
      <c r="AH114" s="816"/>
      <c r="AI114" s="816"/>
      <c r="AJ114" s="817"/>
      <c r="AK114" s="818">
        <v>2549</v>
      </c>
      <c r="AL114" s="816"/>
      <c r="AM114" s="816"/>
      <c r="AN114" s="816"/>
      <c r="AO114" s="817"/>
      <c r="AP114" s="860">
        <v>0</v>
      </c>
      <c r="AQ114" s="861"/>
      <c r="AR114" s="861"/>
      <c r="AS114" s="861"/>
      <c r="AT114" s="862"/>
      <c r="AU114" s="968"/>
      <c r="AV114" s="969"/>
      <c r="AW114" s="969"/>
      <c r="AX114" s="969"/>
      <c r="AY114" s="969"/>
      <c r="AZ114" s="851" t="s">
        <v>449</v>
      </c>
      <c r="BA114" s="788"/>
      <c r="BB114" s="788"/>
      <c r="BC114" s="788"/>
      <c r="BD114" s="788"/>
      <c r="BE114" s="788"/>
      <c r="BF114" s="788"/>
      <c r="BG114" s="788"/>
      <c r="BH114" s="788"/>
      <c r="BI114" s="788"/>
      <c r="BJ114" s="788"/>
      <c r="BK114" s="788"/>
      <c r="BL114" s="788"/>
      <c r="BM114" s="788"/>
      <c r="BN114" s="788"/>
      <c r="BO114" s="788"/>
      <c r="BP114" s="789"/>
      <c r="BQ114" s="852">
        <v>1810158</v>
      </c>
      <c r="BR114" s="853"/>
      <c r="BS114" s="853"/>
      <c r="BT114" s="853"/>
      <c r="BU114" s="853"/>
      <c r="BV114" s="853">
        <v>1792288</v>
      </c>
      <c r="BW114" s="853"/>
      <c r="BX114" s="853"/>
      <c r="BY114" s="853"/>
      <c r="BZ114" s="853"/>
      <c r="CA114" s="853">
        <v>1888463</v>
      </c>
      <c r="CB114" s="853"/>
      <c r="CC114" s="853"/>
      <c r="CD114" s="853"/>
      <c r="CE114" s="853"/>
      <c r="CF114" s="911">
        <v>26.7</v>
      </c>
      <c r="CG114" s="912"/>
      <c r="CH114" s="912"/>
      <c r="CI114" s="912"/>
      <c r="CJ114" s="912"/>
      <c r="CK114" s="963"/>
      <c r="CL114" s="857"/>
      <c r="CM114" s="851" t="s">
        <v>450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435</v>
      </c>
      <c r="DH114" s="816"/>
      <c r="DI114" s="816"/>
      <c r="DJ114" s="816"/>
      <c r="DK114" s="817"/>
      <c r="DL114" s="818" t="s">
        <v>435</v>
      </c>
      <c r="DM114" s="816"/>
      <c r="DN114" s="816"/>
      <c r="DO114" s="816"/>
      <c r="DP114" s="817"/>
      <c r="DQ114" s="818" t="s">
        <v>435</v>
      </c>
      <c r="DR114" s="816"/>
      <c r="DS114" s="816"/>
      <c r="DT114" s="816"/>
      <c r="DU114" s="817"/>
      <c r="DV114" s="860" t="s">
        <v>435</v>
      </c>
      <c r="DW114" s="861"/>
      <c r="DX114" s="861"/>
      <c r="DY114" s="861"/>
      <c r="DZ114" s="862"/>
    </row>
    <row r="115" spans="1:130" s="230" customFormat="1" ht="26.25" customHeight="1" x14ac:dyDescent="0.15">
      <c r="A115" s="950"/>
      <c r="B115" s="951"/>
      <c r="C115" s="788" t="s">
        <v>451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436</v>
      </c>
      <c r="AB115" s="955"/>
      <c r="AC115" s="955"/>
      <c r="AD115" s="955"/>
      <c r="AE115" s="956"/>
      <c r="AF115" s="957" t="s">
        <v>436</v>
      </c>
      <c r="AG115" s="955"/>
      <c r="AH115" s="955"/>
      <c r="AI115" s="955"/>
      <c r="AJ115" s="956"/>
      <c r="AK115" s="957" t="s">
        <v>436</v>
      </c>
      <c r="AL115" s="955"/>
      <c r="AM115" s="955"/>
      <c r="AN115" s="955"/>
      <c r="AO115" s="956"/>
      <c r="AP115" s="958" t="s">
        <v>435</v>
      </c>
      <c r="AQ115" s="959"/>
      <c r="AR115" s="959"/>
      <c r="AS115" s="959"/>
      <c r="AT115" s="960"/>
      <c r="AU115" s="968"/>
      <c r="AV115" s="969"/>
      <c r="AW115" s="969"/>
      <c r="AX115" s="969"/>
      <c r="AY115" s="969"/>
      <c r="AZ115" s="851" t="s">
        <v>452</v>
      </c>
      <c r="BA115" s="788"/>
      <c r="BB115" s="788"/>
      <c r="BC115" s="788"/>
      <c r="BD115" s="788"/>
      <c r="BE115" s="788"/>
      <c r="BF115" s="788"/>
      <c r="BG115" s="788"/>
      <c r="BH115" s="788"/>
      <c r="BI115" s="788"/>
      <c r="BJ115" s="788"/>
      <c r="BK115" s="788"/>
      <c r="BL115" s="788"/>
      <c r="BM115" s="788"/>
      <c r="BN115" s="788"/>
      <c r="BO115" s="788"/>
      <c r="BP115" s="789"/>
      <c r="BQ115" s="852" t="s">
        <v>434</v>
      </c>
      <c r="BR115" s="853"/>
      <c r="BS115" s="853"/>
      <c r="BT115" s="853"/>
      <c r="BU115" s="853"/>
      <c r="BV115" s="853" t="s">
        <v>434</v>
      </c>
      <c r="BW115" s="853"/>
      <c r="BX115" s="853"/>
      <c r="BY115" s="853"/>
      <c r="BZ115" s="853"/>
      <c r="CA115" s="853" t="s">
        <v>434</v>
      </c>
      <c r="CB115" s="853"/>
      <c r="CC115" s="853"/>
      <c r="CD115" s="853"/>
      <c r="CE115" s="853"/>
      <c r="CF115" s="911" t="s">
        <v>436</v>
      </c>
      <c r="CG115" s="912"/>
      <c r="CH115" s="912"/>
      <c r="CI115" s="912"/>
      <c r="CJ115" s="912"/>
      <c r="CK115" s="963"/>
      <c r="CL115" s="857"/>
      <c r="CM115" s="851" t="s">
        <v>453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434</v>
      </c>
      <c r="DH115" s="816"/>
      <c r="DI115" s="816"/>
      <c r="DJ115" s="816"/>
      <c r="DK115" s="817"/>
      <c r="DL115" s="818" t="s">
        <v>434</v>
      </c>
      <c r="DM115" s="816"/>
      <c r="DN115" s="816"/>
      <c r="DO115" s="816"/>
      <c r="DP115" s="817"/>
      <c r="DQ115" s="818" t="s">
        <v>438</v>
      </c>
      <c r="DR115" s="816"/>
      <c r="DS115" s="816"/>
      <c r="DT115" s="816"/>
      <c r="DU115" s="817"/>
      <c r="DV115" s="860" t="s">
        <v>436</v>
      </c>
      <c r="DW115" s="861"/>
      <c r="DX115" s="861"/>
      <c r="DY115" s="861"/>
      <c r="DZ115" s="862"/>
    </row>
    <row r="116" spans="1:130" s="230" customFormat="1" ht="26.25" customHeight="1" x14ac:dyDescent="0.15">
      <c r="A116" s="952"/>
      <c r="B116" s="953"/>
      <c r="C116" s="875" t="s">
        <v>454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435</v>
      </c>
      <c r="AB116" s="816"/>
      <c r="AC116" s="816"/>
      <c r="AD116" s="816"/>
      <c r="AE116" s="817"/>
      <c r="AF116" s="818" t="s">
        <v>436</v>
      </c>
      <c r="AG116" s="816"/>
      <c r="AH116" s="816"/>
      <c r="AI116" s="816"/>
      <c r="AJ116" s="817"/>
      <c r="AK116" s="818" t="s">
        <v>436</v>
      </c>
      <c r="AL116" s="816"/>
      <c r="AM116" s="816"/>
      <c r="AN116" s="816"/>
      <c r="AO116" s="817"/>
      <c r="AP116" s="860" t="s">
        <v>435</v>
      </c>
      <c r="AQ116" s="861"/>
      <c r="AR116" s="861"/>
      <c r="AS116" s="861"/>
      <c r="AT116" s="862"/>
      <c r="AU116" s="968"/>
      <c r="AV116" s="969"/>
      <c r="AW116" s="969"/>
      <c r="AX116" s="969"/>
      <c r="AY116" s="969"/>
      <c r="AZ116" s="945" t="s">
        <v>455</v>
      </c>
      <c r="BA116" s="946"/>
      <c r="BB116" s="946"/>
      <c r="BC116" s="946"/>
      <c r="BD116" s="946"/>
      <c r="BE116" s="946"/>
      <c r="BF116" s="946"/>
      <c r="BG116" s="946"/>
      <c r="BH116" s="946"/>
      <c r="BI116" s="946"/>
      <c r="BJ116" s="946"/>
      <c r="BK116" s="946"/>
      <c r="BL116" s="946"/>
      <c r="BM116" s="946"/>
      <c r="BN116" s="946"/>
      <c r="BO116" s="946"/>
      <c r="BP116" s="947"/>
      <c r="BQ116" s="852" t="s">
        <v>434</v>
      </c>
      <c r="BR116" s="853"/>
      <c r="BS116" s="853"/>
      <c r="BT116" s="853"/>
      <c r="BU116" s="853"/>
      <c r="BV116" s="853" t="s">
        <v>434</v>
      </c>
      <c r="BW116" s="853"/>
      <c r="BX116" s="853"/>
      <c r="BY116" s="853"/>
      <c r="BZ116" s="853"/>
      <c r="CA116" s="853" t="s">
        <v>434</v>
      </c>
      <c r="CB116" s="853"/>
      <c r="CC116" s="853"/>
      <c r="CD116" s="853"/>
      <c r="CE116" s="853"/>
      <c r="CF116" s="911" t="s">
        <v>438</v>
      </c>
      <c r="CG116" s="912"/>
      <c r="CH116" s="912"/>
      <c r="CI116" s="912"/>
      <c r="CJ116" s="912"/>
      <c r="CK116" s="963"/>
      <c r="CL116" s="857"/>
      <c r="CM116" s="851" t="s">
        <v>456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434</v>
      </c>
      <c r="DH116" s="816"/>
      <c r="DI116" s="816"/>
      <c r="DJ116" s="816"/>
      <c r="DK116" s="817"/>
      <c r="DL116" s="818" t="s">
        <v>435</v>
      </c>
      <c r="DM116" s="816"/>
      <c r="DN116" s="816"/>
      <c r="DO116" s="816"/>
      <c r="DP116" s="817"/>
      <c r="DQ116" s="818" t="s">
        <v>435</v>
      </c>
      <c r="DR116" s="816"/>
      <c r="DS116" s="816"/>
      <c r="DT116" s="816"/>
      <c r="DU116" s="817"/>
      <c r="DV116" s="860" t="s">
        <v>434</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457</v>
      </c>
      <c r="Z117" s="933"/>
      <c r="AA117" s="938">
        <v>2199611</v>
      </c>
      <c r="AB117" s="939"/>
      <c r="AC117" s="939"/>
      <c r="AD117" s="939"/>
      <c r="AE117" s="940"/>
      <c r="AF117" s="941">
        <v>2215622</v>
      </c>
      <c r="AG117" s="939"/>
      <c r="AH117" s="939"/>
      <c r="AI117" s="939"/>
      <c r="AJ117" s="940"/>
      <c r="AK117" s="941">
        <v>2474960</v>
      </c>
      <c r="AL117" s="939"/>
      <c r="AM117" s="939"/>
      <c r="AN117" s="939"/>
      <c r="AO117" s="940"/>
      <c r="AP117" s="942"/>
      <c r="AQ117" s="943"/>
      <c r="AR117" s="943"/>
      <c r="AS117" s="943"/>
      <c r="AT117" s="944"/>
      <c r="AU117" s="968"/>
      <c r="AV117" s="969"/>
      <c r="AW117" s="969"/>
      <c r="AX117" s="969"/>
      <c r="AY117" s="969"/>
      <c r="AZ117" s="899" t="s">
        <v>458</v>
      </c>
      <c r="BA117" s="900"/>
      <c r="BB117" s="900"/>
      <c r="BC117" s="900"/>
      <c r="BD117" s="900"/>
      <c r="BE117" s="900"/>
      <c r="BF117" s="900"/>
      <c r="BG117" s="900"/>
      <c r="BH117" s="900"/>
      <c r="BI117" s="900"/>
      <c r="BJ117" s="900"/>
      <c r="BK117" s="900"/>
      <c r="BL117" s="900"/>
      <c r="BM117" s="900"/>
      <c r="BN117" s="900"/>
      <c r="BO117" s="900"/>
      <c r="BP117" s="901"/>
      <c r="BQ117" s="852" t="s">
        <v>434</v>
      </c>
      <c r="BR117" s="853"/>
      <c r="BS117" s="853"/>
      <c r="BT117" s="853"/>
      <c r="BU117" s="853"/>
      <c r="BV117" s="853" t="s">
        <v>438</v>
      </c>
      <c r="BW117" s="853"/>
      <c r="BX117" s="853"/>
      <c r="BY117" s="853"/>
      <c r="BZ117" s="853"/>
      <c r="CA117" s="853" t="s">
        <v>438</v>
      </c>
      <c r="CB117" s="853"/>
      <c r="CC117" s="853"/>
      <c r="CD117" s="853"/>
      <c r="CE117" s="853"/>
      <c r="CF117" s="911" t="s">
        <v>435</v>
      </c>
      <c r="CG117" s="912"/>
      <c r="CH117" s="912"/>
      <c r="CI117" s="912"/>
      <c r="CJ117" s="912"/>
      <c r="CK117" s="963"/>
      <c r="CL117" s="857"/>
      <c r="CM117" s="851" t="s">
        <v>459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436</v>
      </c>
      <c r="DH117" s="816"/>
      <c r="DI117" s="816"/>
      <c r="DJ117" s="816"/>
      <c r="DK117" s="817"/>
      <c r="DL117" s="818" t="s">
        <v>436</v>
      </c>
      <c r="DM117" s="816"/>
      <c r="DN117" s="816"/>
      <c r="DO117" s="816"/>
      <c r="DP117" s="817"/>
      <c r="DQ117" s="818" t="s">
        <v>436</v>
      </c>
      <c r="DR117" s="816"/>
      <c r="DS117" s="816"/>
      <c r="DT117" s="816"/>
      <c r="DU117" s="817"/>
      <c r="DV117" s="860" t="s">
        <v>435</v>
      </c>
      <c r="DW117" s="861"/>
      <c r="DX117" s="861"/>
      <c r="DY117" s="861"/>
      <c r="DZ117" s="862"/>
    </row>
    <row r="118" spans="1:130" s="230" customFormat="1" ht="26.25" customHeight="1" x14ac:dyDescent="0.15">
      <c r="A118" s="931" t="s">
        <v>429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426</v>
      </c>
      <c r="AB118" s="932"/>
      <c r="AC118" s="932"/>
      <c r="AD118" s="932"/>
      <c r="AE118" s="933"/>
      <c r="AF118" s="934" t="s">
        <v>427</v>
      </c>
      <c r="AG118" s="932"/>
      <c r="AH118" s="932"/>
      <c r="AI118" s="932"/>
      <c r="AJ118" s="933"/>
      <c r="AK118" s="934" t="s">
        <v>309</v>
      </c>
      <c r="AL118" s="932"/>
      <c r="AM118" s="932"/>
      <c r="AN118" s="932"/>
      <c r="AO118" s="933"/>
      <c r="AP118" s="935" t="s">
        <v>428</v>
      </c>
      <c r="AQ118" s="936"/>
      <c r="AR118" s="936"/>
      <c r="AS118" s="936"/>
      <c r="AT118" s="937"/>
      <c r="AU118" s="968"/>
      <c r="AV118" s="969"/>
      <c r="AW118" s="969"/>
      <c r="AX118" s="969"/>
      <c r="AY118" s="969"/>
      <c r="AZ118" s="874" t="s">
        <v>460</v>
      </c>
      <c r="BA118" s="875"/>
      <c r="BB118" s="875"/>
      <c r="BC118" s="875"/>
      <c r="BD118" s="875"/>
      <c r="BE118" s="875"/>
      <c r="BF118" s="875"/>
      <c r="BG118" s="875"/>
      <c r="BH118" s="875"/>
      <c r="BI118" s="875"/>
      <c r="BJ118" s="875"/>
      <c r="BK118" s="875"/>
      <c r="BL118" s="875"/>
      <c r="BM118" s="875"/>
      <c r="BN118" s="875"/>
      <c r="BO118" s="875"/>
      <c r="BP118" s="876"/>
      <c r="BQ118" s="915" t="s">
        <v>438</v>
      </c>
      <c r="BR118" s="881"/>
      <c r="BS118" s="881"/>
      <c r="BT118" s="881"/>
      <c r="BU118" s="881"/>
      <c r="BV118" s="881" t="s">
        <v>435</v>
      </c>
      <c r="BW118" s="881"/>
      <c r="BX118" s="881"/>
      <c r="BY118" s="881"/>
      <c r="BZ118" s="881"/>
      <c r="CA118" s="881" t="s">
        <v>435</v>
      </c>
      <c r="CB118" s="881"/>
      <c r="CC118" s="881"/>
      <c r="CD118" s="881"/>
      <c r="CE118" s="881"/>
      <c r="CF118" s="911" t="s">
        <v>461</v>
      </c>
      <c r="CG118" s="912"/>
      <c r="CH118" s="912"/>
      <c r="CI118" s="912"/>
      <c r="CJ118" s="912"/>
      <c r="CK118" s="963"/>
      <c r="CL118" s="857"/>
      <c r="CM118" s="851" t="s">
        <v>462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434</v>
      </c>
      <c r="DH118" s="816"/>
      <c r="DI118" s="816"/>
      <c r="DJ118" s="816"/>
      <c r="DK118" s="817"/>
      <c r="DL118" s="818" t="s">
        <v>434</v>
      </c>
      <c r="DM118" s="816"/>
      <c r="DN118" s="816"/>
      <c r="DO118" s="816"/>
      <c r="DP118" s="817"/>
      <c r="DQ118" s="818" t="s">
        <v>461</v>
      </c>
      <c r="DR118" s="816"/>
      <c r="DS118" s="816"/>
      <c r="DT118" s="816"/>
      <c r="DU118" s="817"/>
      <c r="DV118" s="860" t="s">
        <v>434</v>
      </c>
      <c r="DW118" s="861"/>
      <c r="DX118" s="861"/>
      <c r="DY118" s="861"/>
      <c r="DZ118" s="862"/>
    </row>
    <row r="119" spans="1:130" s="230" customFormat="1" ht="26.25" customHeight="1" x14ac:dyDescent="0.15">
      <c r="A119" s="854" t="s">
        <v>432</v>
      </c>
      <c r="B119" s="855"/>
      <c r="C119" s="896" t="s">
        <v>433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434</v>
      </c>
      <c r="AB119" s="925"/>
      <c r="AC119" s="925"/>
      <c r="AD119" s="925"/>
      <c r="AE119" s="926"/>
      <c r="AF119" s="927" t="s">
        <v>434</v>
      </c>
      <c r="AG119" s="925"/>
      <c r="AH119" s="925"/>
      <c r="AI119" s="925"/>
      <c r="AJ119" s="926"/>
      <c r="AK119" s="927" t="s">
        <v>438</v>
      </c>
      <c r="AL119" s="925"/>
      <c r="AM119" s="925"/>
      <c r="AN119" s="925"/>
      <c r="AO119" s="926"/>
      <c r="AP119" s="928" t="s">
        <v>435</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463</v>
      </c>
      <c r="BP119" s="914"/>
      <c r="BQ119" s="915">
        <v>23031712</v>
      </c>
      <c r="BR119" s="881"/>
      <c r="BS119" s="881"/>
      <c r="BT119" s="881"/>
      <c r="BU119" s="881"/>
      <c r="BV119" s="881">
        <v>25084032</v>
      </c>
      <c r="BW119" s="881"/>
      <c r="BX119" s="881"/>
      <c r="BY119" s="881"/>
      <c r="BZ119" s="881"/>
      <c r="CA119" s="881">
        <v>23843243</v>
      </c>
      <c r="CB119" s="881"/>
      <c r="CC119" s="881"/>
      <c r="CD119" s="881"/>
      <c r="CE119" s="881"/>
      <c r="CF119" s="784"/>
      <c r="CG119" s="785"/>
      <c r="CH119" s="785"/>
      <c r="CI119" s="785"/>
      <c r="CJ119" s="870"/>
      <c r="CK119" s="964"/>
      <c r="CL119" s="859"/>
      <c r="CM119" s="874" t="s">
        <v>464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461</v>
      </c>
      <c r="DH119" s="800"/>
      <c r="DI119" s="800"/>
      <c r="DJ119" s="800"/>
      <c r="DK119" s="801"/>
      <c r="DL119" s="802" t="s">
        <v>434</v>
      </c>
      <c r="DM119" s="800"/>
      <c r="DN119" s="800"/>
      <c r="DO119" s="800"/>
      <c r="DP119" s="801"/>
      <c r="DQ119" s="802" t="s">
        <v>434</v>
      </c>
      <c r="DR119" s="800"/>
      <c r="DS119" s="800"/>
      <c r="DT119" s="800"/>
      <c r="DU119" s="801"/>
      <c r="DV119" s="884" t="s">
        <v>434</v>
      </c>
      <c r="DW119" s="885"/>
      <c r="DX119" s="885"/>
      <c r="DY119" s="885"/>
      <c r="DZ119" s="886"/>
    </row>
    <row r="120" spans="1:130" s="230" customFormat="1" ht="26.25" customHeight="1" x14ac:dyDescent="0.15">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434</v>
      </c>
      <c r="AB120" s="816"/>
      <c r="AC120" s="816"/>
      <c r="AD120" s="816"/>
      <c r="AE120" s="817"/>
      <c r="AF120" s="818" t="s">
        <v>434</v>
      </c>
      <c r="AG120" s="816"/>
      <c r="AH120" s="816"/>
      <c r="AI120" s="816"/>
      <c r="AJ120" s="817"/>
      <c r="AK120" s="818" t="s">
        <v>435</v>
      </c>
      <c r="AL120" s="816"/>
      <c r="AM120" s="816"/>
      <c r="AN120" s="816"/>
      <c r="AO120" s="817"/>
      <c r="AP120" s="860" t="s">
        <v>434</v>
      </c>
      <c r="AQ120" s="861"/>
      <c r="AR120" s="861"/>
      <c r="AS120" s="861"/>
      <c r="AT120" s="862"/>
      <c r="AU120" s="916" t="s">
        <v>465</v>
      </c>
      <c r="AV120" s="917"/>
      <c r="AW120" s="917"/>
      <c r="AX120" s="917"/>
      <c r="AY120" s="918"/>
      <c r="AZ120" s="896" t="s">
        <v>466</v>
      </c>
      <c r="BA120" s="844"/>
      <c r="BB120" s="844"/>
      <c r="BC120" s="844"/>
      <c r="BD120" s="844"/>
      <c r="BE120" s="844"/>
      <c r="BF120" s="844"/>
      <c r="BG120" s="844"/>
      <c r="BH120" s="844"/>
      <c r="BI120" s="844"/>
      <c r="BJ120" s="844"/>
      <c r="BK120" s="844"/>
      <c r="BL120" s="844"/>
      <c r="BM120" s="844"/>
      <c r="BN120" s="844"/>
      <c r="BO120" s="844"/>
      <c r="BP120" s="845"/>
      <c r="BQ120" s="897">
        <v>3213895</v>
      </c>
      <c r="BR120" s="878"/>
      <c r="BS120" s="878"/>
      <c r="BT120" s="878"/>
      <c r="BU120" s="878"/>
      <c r="BV120" s="878">
        <v>4873908</v>
      </c>
      <c r="BW120" s="878"/>
      <c r="BX120" s="878"/>
      <c r="BY120" s="878"/>
      <c r="BZ120" s="878"/>
      <c r="CA120" s="878">
        <v>5913272</v>
      </c>
      <c r="CB120" s="878"/>
      <c r="CC120" s="878"/>
      <c r="CD120" s="878"/>
      <c r="CE120" s="878"/>
      <c r="CF120" s="902">
        <v>83.5</v>
      </c>
      <c r="CG120" s="903"/>
      <c r="CH120" s="903"/>
      <c r="CI120" s="903"/>
      <c r="CJ120" s="903"/>
      <c r="CK120" s="904" t="s">
        <v>467</v>
      </c>
      <c r="CL120" s="888"/>
      <c r="CM120" s="888"/>
      <c r="CN120" s="888"/>
      <c r="CO120" s="889"/>
      <c r="CP120" s="908" t="s">
        <v>468</v>
      </c>
      <c r="CQ120" s="909"/>
      <c r="CR120" s="909"/>
      <c r="CS120" s="909"/>
      <c r="CT120" s="909"/>
      <c r="CU120" s="909"/>
      <c r="CV120" s="909"/>
      <c r="CW120" s="909"/>
      <c r="CX120" s="909"/>
      <c r="CY120" s="909"/>
      <c r="CZ120" s="909"/>
      <c r="DA120" s="909"/>
      <c r="DB120" s="909"/>
      <c r="DC120" s="909"/>
      <c r="DD120" s="909"/>
      <c r="DE120" s="909"/>
      <c r="DF120" s="910"/>
      <c r="DG120" s="897">
        <v>2566904</v>
      </c>
      <c r="DH120" s="878"/>
      <c r="DI120" s="878"/>
      <c r="DJ120" s="878"/>
      <c r="DK120" s="878"/>
      <c r="DL120" s="878">
        <v>2352718</v>
      </c>
      <c r="DM120" s="878"/>
      <c r="DN120" s="878"/>
      <c r="DO120" s="878"/>
      <c r="DP120" s="878"/>
      <c r="DQ120" s="878">
        <v>2110667</v>
      </c>
      <c r="DR120" s="878"/>
      <c r="DS120" s="878"/>
      <c r="DT120" s="878"/>
      <c r="DU120" s="878"/>
      <c r="DV120" s="879">
        <v>29.8</v>
      </c>
      <c r="DW120" s="879"/>
      <c r="DX120" s="879"/>
      <c r="DY120" s="879"/>
      <c r="DZ120" s="880"/>
    </row>
    <row r="121" spans="1:130" s="230" customFormat="1" ht="26.25" customHeight="1" x14ac:dyDescent="0.15">
      <c r="A121" s="856"/>
      <c r="B121" s="857"/>
      <c r="C121" s="899" t="s">
        <v>469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435</v>
      </c>
      <c r="AB121" s="816"/>
      <c r="AC121" s="816"/>
      <c r="AD121" s="816"/>
      <c r="AE121" s="817"/>
      <c r="AF121" s="818" t="s">
        <v>434</v>
      </c>
      <c r="AG121" s="816"/>
      <c r="AH121" s="816"/>
      <c r="AI121" s="816"/>
      <c r="AJ121" s="817"/>
      <c r="AK121" s="818" t="s">
        <v>461</v>
      </c>
      <c r="AL121" s="816"/>
      <c r="AM121" s="816"/>
      <c r="AN121" s="816"/>
      <c r="AO121" s="817"/>
      <c r="AP121" s="860" t="s">
        <v>434</v>
      </c>
      <c r="AQ121" s="861"/>
      <c r="AR121" s="861"/>
      <c r="AS121" s="861"/>
      <c r="AT121" s="862"/>
      <c r="AU121" s="919"/>
      <c r="AV121" s="920"/>
      <c r="AW121" s="920"/>
      <c r="AX121" s="920"/>
      <c r="AY121" s="921"/>
      <c r="AZ121" s="851" t="s">
        <v>470</v>
      </c>
      <c r="BA121" s="788"/>
      <c r="BB121" s="788"/>
      <c r="BC121" s="788"/>
      <c r="BD121" s="788"/>
      <c r="BE121" s="788"/>
      <c r="BF121" s="788"/>
      <c r="BG121" s="788"/>
      <c r="BH121" s="788"/>
      <c r="BI121" s="788"/>
      <c r="BJ121" s="788"/>
      <c r="BK121" s="788"/>
      <c r="BL121" s="788"/>
      <c r="BM121" s="788"/>
      <c r="BN121" s="788"/>
      <c r="BO121" s="788"/>
      <c r="BP121" s="789"/>
      <c r="BQ121" s="852">
        <v>1341922</v>
      </c>
      <c r="BR121" s="853"/>
      <c r="BS121" s="853"/>
      <c r="BT121" s="853"/>
      <c r="BU121" s="853"/>
      <c r="BV121" s="853">
        <v>1132224</v>
      </c>
      <c r="BW121" s="853"/>
      <c r="BX121" s="853"/>
      <c r="BY121" s="853"/>
      <c r="BZ121" s="853"/>
      <c r="CA121" s="853">
        <v>967513</v>
      </c>
      <c r="CB121" s="853"/>
      <c r="CC121" s="853"/>
      <c r="CD121" s="853"/>
      <c r="CE121" s="853"/>
      <c r="CF121" s="911">
        <v>13.7</v>
      </c>
      <c r="CG121" s="912"/>
      <c r="CH121" s="912"/>
      <c r="CI121" s="912"/>
      <c r="CJ121" s="912"/>
      <c r="CK121" s="905"/>
      <c r="CL121" s="891"/>
      <c r="CM121" s="891"/>
      <c r="CN121" s="891"/>
      <c r="CO121" s="892"/>
      <c r="CP121" s="871" t="s">
        <v>471</v>
      </c>
      <c r="CQ121" s="872"/>
      <c r="CR121" s="872"/>
      <c r="CS121" s="872"/>
      <c r="CT121" s="872"/>
      <c r="CU121" s="872"/>
      <c r="CV121" s="872"/>
      <c r="CW121" s="872"/>
      <c r="CX121" s="872"/>
      <c r="CY121" s="872"/>
      <c r="CZ121" s="872"/>
      <c r="DA121" s="872"/>
      <c r="DB121" s="872"/>
      <c r="DC121" s="872"/>
      <c r="DD121" s="872"/>
      <c r="DE121" s="872"/>
      <c r="DF121" s="873"/>
      <c r="DG121" s="852">
        <v>1419281</v>
      </c>
      <c r="DH121" s="853"/>
      <c r="DI121" s="853"/>
      <c r="DJ121" s="853"/>
      <c r="DK121" s="853"/>
      <c r="DL121" s="853">
        <v>1285466</v>
      </c>
      <c r="DM121" s="853"/>
      <c r="DN121" s="853"/>
      <c r="DO121" s="853"/>
      <c r="DP121" s="853"/>
      <c r="DQ121" s="853">
        <v>1195534</v>
      </c>
      <c r="DR121" s="853"/>
      <c r="DS121" s="853"/>
      <c r="DT121" s="853"/>
      <c r="DU121" s="853"/>
      <c r="DV121" s="830">
        <v>16.899999999999999</v>
      </c>
      <c r="DW121" s="830"/>
      <c r="DX121" s="830"/>
      <c r="DY121" s="830"/>
      <c r="DZ121" s="831"/>
    </row>
    <row r="122" spans="1:130" s="230" customFormat="1" ht="26.25" customHeight="1" x14ac:dyDescent="0.15">
      <c r="A122" s="856"/>
      <c r="B122" s="857"/>
      <c r="C122" s="851" t="s">
        <v>450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434</v>
      </c>
      <c r="AB122" s="816"/>
      <c r="AC122" s="816"/>
      <c r="AD122" s="816"/>
      <c r="AE122" s="817"/>
      <c r="AF122" s="818" t="s">
        <v>435</v>
      </c>
      <c r="AG122" s="816"/>
      <c r="AH122" s="816"/>
      <c r="AI122" s="816"/>
      <c r="AJ122" s="817"/>
      <c r="AK122" s="818" t="s">
        <v>434</v>
      </c>
      <c r="AL122" s="816"/>
      <c r="AM122" s="816"/>
      <c r="AN122" s="816"/>
      <c r="AO122" s="817"/>
      <c r="AP122" s="860" t="s">
        <v>434</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14913950</v>
      </c>
      <c r="BR122" s="881"/>
      <c r="BS122" s="881"/>
      <c r="BT122" s="881"/>
      <c r="BU122" s="881"/>
      <c r="BV122" s="881">
        <v>16659659</v>
      </c>
      <c r="BW122" s="881"/>
      <c r="BX122" s="881"/>
      <c r="BY122" s="881"/>
      <c r="BZ122" s="881"/>
      <c r="CA122" s="881">
        <v>15880385</v>
      </c>
      <c r="CB122" s="881"/>
      <c r="CC122" s="881"/>
      <c r="CD122" s="881"/>
      <c r="CE122" s="881"/>
      <c r="CF122" s="882">
        <v>224.2</v>
      </c>
      <c r="CG122" s="883"/>
      <c r="CH122" s="883"/>
      <c r="CI122" s="883"/>
      <c r="CJ122" s="883"/>
      <c r="CK122" s="905"/>
      <c r="CL122" s="891"/>
      <c r="CM122" s="891"/>
      <c r="CN122" s="891"/>
      <c r="CO122" s="892"/>
      <c r="CP122" s="871" t="s">
        <v>473</v>
      </c>
      <c r="CQ122" s="872"/>
      <c r="CR122" s="872"/>
      <c r="CS122" s="872"/>
      <c r="CT122" s="872"/>
      <c r="CU122" s="872"/>
      <c r="CV122" s="872"/>
      <c r="CW122" s="872"/>
      <c r="CX122" s="872"/>
      <c r="CY122" s="872"/>
      <c r="CZ122" s="872"/>
      <c r="DA122" s="872"/>
      <c r="DB122" s="872"/>
      <c r="DC122" s="872"/>
      <c r="DD122" s="872"/>
      <c r="DE122" s="872"/>
      <c r="DF122" s="873"/>
      <c r="DG122" s="852">
        <v>44833</v>
      </c>
      <c r="DH122" s="853"/>
      <c r="DI122" s="853"/>
      <c r="DJ122" s="853"/>
      <c r="DK122" s="853"/>
      <c r="DL122" s="853">
        <v>41725</v>
      </c>
      <c r="DM122" s="853"/>
      <c r="DN122" s="853"/>
      <c r="DO122" s="853"/>
      <c r="DP122" s="853"/>
      <c r="DQ122" s="853">
        <v>51436</v>
      </c>
      <c r="DR122" s="853"/>
      <c r="DS122" s="853"/>
      <c r="DT122" s="853"/>
      <c r="DU122" s="853"/>
      <c r="DV122" s="830">
        <v>0.7</v>
      </c>
      <c r="DW122" s="830"/>
      <c r="DX122" s="830"/>
      <c r="DY122" s="830"/>
      <c r="DZ122" s="831"/>
    </row>
    <row r="123" spans="1:130" s="230" customFormat="1" ht="26.25" customHeight="1" x14ac:dyDescent="0.15">
      <c r="A123" s="856"/>
      <c r="B123" s="857"/>
      <c r="C123" s="851" t="s">
        <v>456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434</v>
      </c>
      <c r="AB123" s="816"/>
      <c r="AC123" s="816"/>
      <c r="AD123" s="816"/>
      <c r="AE123" s="817"/>
      <c r="AF123" s="818" t="s">
        <v>434</v>
      </c>
      <c r="AG123" s="816"/>
      <c r="AH123" s="816"/>
      <c r="AI123" s="816"/>
      <c r="AJ123" s="817"/>
      <c r="AK123" s="818" t="s">
        <v>434</v>
      </c>
      <c r="AL123" s="816"/>
      <c r="AM123" s="816"/>
      <c r="AN123" s="816"/>
      <c r="AO123" s="817"/>
      <c r="AP123" s="860" t="s">
        <v>435</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474</v>
      </c>
      <c r="BP123" s="914"/>
      <c r="BQ123" s="868">
        <v>19469767</v>
      </c>
      <c r="BR123" s="869"/>
      <c r="BS123" s="869"/>
      <c r="BT123" s="869"/>
      <c r="BU123" s="869"/>
      <c r="BV123" s="869">
        <v>22665791</v>
      </c>
      <c r="BW123" s="869"/>
      <c r="BX123" s="869"/>
      <c r="BY123" s="869"/>
      <c r="BZ123" s="869"/>
      <c r="CA123" s="869">
        <v>22761170</v>
      </c>
      <c r="CB123" s="869"/>
      <c r="CC123" s="869"/>
      <c r="CD123" s="869"/>
      <c r="CE123" s="869"/>
      <c r="CF123" s="784"/>
      <c r="CG123" s="785"/>
      <c r="CH123" s="785"/>
      <c r="CI123" s="785"/>
      <c r="CJ123" s="870"/>
      <c r="CK123" s="905"/>
      <c r="CL123" s="891"/>
      <c r="CM123" s="891"/>
      <c r="CN123" s="891"/>
      <c r="CO123" s="892"/>
      <c r="CP123" s="871" t="s">
        <v>475</v>
      </c>
      <c r="CQ123" s="872"/>
      <c r="CR123" s="872"/>
      <c r="CS123" s="872"/>
      <c r="CT123" s="872"/>
      <c r="CU123" s="872"/>
      <c r="CV123" s="872"/>
      <c r="CW123" s="872"/>
      <c r="CX123" s="872"/>
      <c r="CY123" s="872"/>
      <c r="CZ123" s="872"/>
      <c r="DA123" s="872"/>
      <c r="DB123" s="872"/>
      <c r="DC123" s="872"/>
      <c r="DD123" s="872"/>
      <c r="DE123" s="872"/>
      <c r="DF123" s="873"/>
      <c r="DG123" s="815" t="s">
        <v>434</v>
      </c>
      <c r="DH123" s="816"/>
      <c r="DI123" s="816"/>
      <c r="DJ123" s="816"/>
      <c r="DK123" s="817"/>
      <c r="DL123" s="818" t="s">
        <v>434</v>
      </c>
      <c r="DM123" s="816"/>
      <c r="DN123" s="816"/>
      <c r="DO123" s="816"/>
      <c r="DP123" s="817"/>
      <c r="DQ123" s="818" t="s">
        <v>434</v>
      </c>
      <c r="DR123" s="816"/>
      <c r="DS123" s="816"/>
      <c r="DT123" s="816"/>
      <c r="DU123" s="817"/>
      <c r="DV123" s="860" t="s">
        <v>434</v>
      </c>
      <c r="DW123" s="861"/>
      <c r="DX123" s="861"/>
      <c r="DY123" s="861"/>
      <c r="DZ123" s="862"/>
    </row>
    <row r="124" spans="1:130" s="230" customFormat="1" ht="26.25" customHeight="1" thickBot="1" x14ac:dyDescent="0.2">
      <c r="A124" s="856"/>
      <c r="B124" s="857"/>
      <c r="C124" s="851" t="s">
        <v>459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434</v>
      </c>
      <c r="AB124" s="816"/>
      <c r="AC124" s="816"/>
      <c r="AD124" s="816"/>
      <c r="AE124" s="817"/>
      <c r="AF124" s="818" t="s">
        <v>434</v>
      </c>
      <c r="AG124" s="816"/>
      <c r="AH124" s="816"/>
      <c r="AI124" s="816"/>
      <c r="AJ124" s="817"/>
      <c r="AK124" s="818" t="s">
        <v>461</v>
      </c>
      <c r="AL124" s="816"/>
      <c r="AM124" s="816"/>
      <c r="AN124" s="816"/>
      <c r="AO124" s="817"/>
      <c r="AP124" s="860" t="s">
        <v>434</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51.3</v>
      </c>
      <c r="BR124" s="867"/>
      <c r="BS124" s="867"/>
      <c r="BT124" s="867"/>
      <c r="BU124" s="867"/>
      <c r="BV124" s="867">
        <v>33.1</v>
      </c>
      <c r="BW124" s="867"/>
      <c r="BX124" s="867"/>
      <c r="BY124" s="867"/>
      <c r="BZ124" s="867"/>
      <c r="CA124" s="867">
        <v>15.2</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132</v>
      </c>
      <c r="DH124" s="800"/>
      <c r="DI124" s="800"/>
      <c r="DJ124" s="800"/>
      <c r="DK124" s="801"/>
      <c r="DL124" s="802" t="s">
        <v>132</v>
      </c>
      <c r="DM124" s="800"/>
      <c r="DN124" s="800"/>
      <c r="DO124" s="800"/>
      <c r="DP124" s="801"/>
      <c r="DQ124" s="802" t="s">
        <v>436</v>
      </c>
      <c r="DR124" s="800"/>
      <c r="DS124" s="800"/>
      <c r="DT124" s="800"/>
      <c r="DU124" s="801"/>
      <c r="DV124" s="884" t="s">
        <v>435</v>
      </c>
      <c r="DW124" s="885"/>
      <c r="DX124" s="885"/>
      <c r="DY124" s="885"/>
      <c r="DZ124" s="886"/>
    </row>
    <row r="125" spans="1:130" s="230" customFormat="1" ht="26.25" customHeight="1" x14ac:dyDescent="0.15">
      <c r="A125" s="856"/>
      <c r="B125" s="857"/>
      <c r="C125" s="851" t="s">
        <v>462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132</v>
      </c>
      <c r="AB125" s="816"/>
      <c r="AC125" s="816"/>
      <c r="AD125" s="816"/>
      <c r="AE125" s="817"/>
      <c r="AF125" s="818" t="s">
        <v>436</v>
      </c>
      <c r="AG125" s="816"/>
      <c r="AH125" s="816"/>
      <c r="AI125" s="816"/>
      <c r="AJ125" s="817"/>
      <c r="AK125" s="818" t="s">
        <v>132</v>
      </c>
      <c r="AL125" s="816"/>
      <c r="AM125" s="816"/>
      <c r="AN125" s="816"/>
      <c r="AO125" s="817"/>
      <c r="AP125" s="860" t="s">
        <v>132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132</v>
      </c>
      <c r="DH125" s="878"/>
      <c r="DI125" s="878"/>
      <c r="DJ125" s="878"/>
      <c r="DK125" s="878"/>
      <c r="DL125" s="878" t="s">
        <v>480</v>
      </c>
      <c r="DM125" s="878"/>
      <c r="DN125" s="878"/>
      <c r="DO125" s="878"/>
      <c r="DP125" s="878"/>
      <c r="DQ125" s="878" t="s">
        <v>132</v>
      </c>
      <c r="DR125" s="878"/>
      <c r="DS125" s="878"/>
      <c r="DT125" s="878"/>
      <c r="DU125" s="878"/>
      <c r="DV125" s="879" t="s">
        <v>435</v>
      </c>
      <c r="DW125" s="879"/>
      <c r="DX125" s="879"/>
      <c r="DY125" s="879"/>
      <c r="DZ125" s="880"/>
    </row>
    <row r="126" spans="1:130" s="230" customFormat="1" ht="26.25" customHeight="1" thickBot="1" x14ac:dyDescent="0.2">
      <c r="A126" s="856"/>
      <c r="B126" s="857"/>
      <c r="C126" s="851" t="s">
        <v>464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132</v>
      </c>
      <c r="AB126" s="816"/>
      <c r="AC126" s="816"/>
      <c r="AD126" s="816"/>
      <c r="AE126" s="817"/>
      <c r="AF126" s="818" t="s">
        <v>435</v>
      </c>
      <c r="AG126" s="816"/>
      <c r="AH126" s="816"/>
      <c r="AI126" s="816"/>
      <c r="AJ126" s="817"/>
      <c r="AK126" s="818" t="s">
        <v>132</v>
      </c>
      <c r="AL126" s="816"/>
      <c r="AM126" s="816"/>
      <c r="AN126" s="816"/>
      <c r="AO126" s="817"/>
      <c r="AP126" s="860" t="s">
        <v>132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481</v>
      </c>
      <c r="CQ126" s="788"/>
      <c r="CR126" s="788"/>
      <c r="CS126" s="788"/>
      <c r="CT126" s="788"/>
      <c r="CU126" s="788"/>
      <c r="CV126" s="788"/>
      <c r="CW126" s="788"/>
      <c r="CX126" s="788"/>
      <c r="CY126" s="788"/>
      <c r="CZ126" s="788"/>
      <c r="DA126" s="788"/>
      <c r="DB126" s="788"/>
      <c r="DC126" s="788"/>
      <c r="DD126" s="788"/>
      <c r="DE126" s="788"/>
      <c r="DF126" s="789"/>
      <c r="DG126" s="852" t="s">
        <v>435</v>
      </c>
      <c r="DH126" s="853"/>
      <c r="DI126" s="853"/>
      <c r="DJ126" s="853"/>
      <c r="DK126" s="853"/>
      <c r="DL126" s="853" t="s">
        <v>132</v>
      </c>
      <c r="DM126" s="853"/>
      <c r="DN126" s="853"/>
      <c r="DO126" s="853"/>
      <c r="DP126" s="853"/>
      <c r="DQ126" s="853" t="s">
        <v>435</v>
      </c>
      <c r="DR126" s="853"/>
      <c r="DS126" s="853"/>
      <c r="DT126" s="853"/>
      <c r="DU126" s="853"/>
      <c r="DV126" s="830" t="s">
        <v>435</v>
      </c>
      <c r="DW126" s="830"/>
      <c r="DX126" s="830"/>
      <c r="DY126" s="830"/>
      <c r="DZ126" s="831"/>
    </row>
    <row r="127" spans="1:130" s="230" customFormat="1" ht="26.25" customHeight="1" x14ac:dyDescent="0.15">
      <c r="A127" s="858"/>
      <c r="B127" s="859"/>
      <c r="C127" s="874" t="s">
        <v>482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132</v>
      </c>
      <c r="AB127" s="816"/>
      <c r="AC127" s="816"/>
      <c r="AD127" s="816"/>
      <c r="AE127" s="817"/>
      <c r="AF127" s="818" t="s">
        <v>132</v>
      </c>
      <c r="AG127" s="816"/>
      <c r="AH127" s="816"/>
      <c r="AI127" s="816"/>
      <c r="AJ127" s="817"/>
      <c r="AK127" s="818" t="s">
        <v>132</v>
      </c>
      <c r="AL127" s="816"/>
      <c r="AM127" s="816"/>
      <c r="AN127" s="816"/>
      <c r="AO127" s="817"/>
      <c r="AP127" s="860" t="s">
        <v>132</v>
      </c>
      <c r="AQ127" s="861"/>
      <c r="AR127" s="861"/>
      <c r="AS127" s="861"/>
      <c r="AT127" s="862"/>
      <c r="AU127" s="232"/>
      <c r="AV127" s="232"/>
      <c r="AW127" s="232"/>
      <c r="AX127" s="877" t="s">
        <v>483</v>
      </c>
      <c r="AY127" s="848"/>
      <c r="AZ127" s="848"/>
      <c r="BA127" s="848"/>
      <c r="BB127" s="848"/>
      <c r="BC127" s="848"/>
      <c r="BD127" s="848"/>
      <c r="BE127" s="849"/>
      <c r="BF127" s="847" t="s">
        <v>484</v>
      </c>
      <c r="BG127" s="848"/>
      <c r="BH127" s="848"/>
      <c r="BI127" s="848"/>
      <c r="BJ127" s="848"/>
      <c r="BK127" s="848"/>
      <c r="BL127" s="849"/>
      <c r="BM127" s="847" t="s">
        <v>485</v>
      </c>
      <c r="BN127" s="848"/>
      <c r="BO127" s="848"/>
      <c r="BP127" s="848"/>
      <c r="BQ127" s="848"/>
      <c r="BR127" s="848"/>
      <c r="BS127" s="849"/>
      <c r="BT127" s="847" t="s">
        <v>486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487</v>
      </c>
      <c r="CQ127" s="788"/>
      <c r="CR127" s="788"/>
      <c r="CS127" s="788"/>
      <c r="CT127" s="788"/>
      <c r="CU127" s="788"/>
      <c r="CV127" s="788"/>
      <c r="CW127" s="788"/>
      <c r="CX127" s="788"/>
      <c r="CY127" s="788"/>
      <c r="CZ127" s="788"/>
      <c r="DA127" s="788"/>
      <c r="DB127" s="788"/>
      <c r="DC127" s="788"/>
      <c r="DD127" s="788"/>
      <c r="DE127" s="788"/>
      <c r="DF127" s="789"/>
      <c r="DG127" s="852" t="s">
        <v>132</v>
      </c>
      <c r="DH127" s="853"/>
      <c r="DI127" s="853"/>
      <c r="DJ127" s="853"/>
      <c r="DK127" s="853"/>
      <c r="DL127" s="853" t="s">
        <v>132</v>
      </c>
      <c r="DM127" s="853"/>
      <c r="DN127" s="853"/>
      <c r="DO127" s="853"/>
      <c r="DP127" s="853"/>
      <c r="DQ127" s="853" t="s">
        <v>488</v>
      </c>
      <c r="DR127" s="853"/>
      <c r="DS127" s="853"/>
      <c r="DT127" s="853"/>
      <c r="DU127" s="853"/>
      <c r="DV127" s="830" t="s">
        <v>480</v>
      </c>
      <c r="DW127" s="830"/>
      <c r="DX127" s="830"/>
      <c r="DY127" s="830"/>
      <c r="DZ127" s="831"/>
    </row>
    <row r="128" spans="1:130" s="230" customFormat="1" ht="26.25" customHeight="1" thickBot="1" x14ac:dyDescent="0.2">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98177</v>
      </c>
      <c r="AB128" s="837"/>
      <c r="AC128" s="837"/>
      <c r="AD128" s="837"/>
      <c r="AE128" s="838"/>
      <c r="AF128" s="839">
        <v>92097</v>
      </c>
      <c r="AG128" s="837"/>
      <c r="AH128" s="837"/>
      <c r="AI128" s="837"/>
      <c r="AJ128" s="838"/>
      <c r="AK128" s="839">
        <v>95936</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480</v>
      </c>
      <c r="BG128" s="823"/>
      <c r="BH128" s="823"/>
      <c r="BI128" s="823"/>
      <c r="BJ128" s="823"/>
      <c r="BK128" s="823"/>
      <c r="BL128" s="846"/>
      <c r="BM128" s="822">
        <v>13.58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435</v>
      </c>
      <c r="DH128" s="827"/>
      <c r="DI128" s="827"/>
      <c r="DJ128" s="827"/>
      <c r="DK128" s="827"/>
      <c r="DL128" s="827" t="s">
        <v>435</v>
      </c>
      <c r="DM128" s="827"/>
      <c r="DN128" s="827"/>
      <c r="DO128" s="827"/>
      <c r="DP128" s="827"/>
      <c r="DQ128" s="827" t="s">
        <v>132</v>
      </c>
      <c r="DR128" s="827"/>
      <c r="DS128" s="827"/>
      <c r="DT128" s="827"/>
      <c r="DU128" s="827"/>
      <c r="DV128" s="828" t="s">
        <v>132</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8326585</v>
      </c>
      <c r="AB129" s="816"/>
      <c r="AC129" s="816"/>
      <c r="AD129" s="816"/>
      <c r="AE129" s="817"/>
      <c r="AF129" s="818">
        <v>8826510</v>
      </c>
      <c r="AG129" s="816"/>
      <c r="AH129" s="816"/>
      <c r="AI129" s="816"/>
      <c r="AJ129" s="817"/>
      <c r="AK129" s="818">
        <v>8730740</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132</v>
      </c>
      <c r="BG129" s="807"/>
      <c r="BH129" s="807"/>
      <c r="BI129" s="807"/>
      <c r="BJ129" s="807"/>
      <c r="BK129" s="807"/>
      <c r="BL129" s="808"/>
      <c r="BM129" s="806">
        <v>18.579999999999998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496</v>
      </c>
      <c r="X130" s="813"/>
      <c r="Y130" s="813"/>
      <c r="Z130" s="814"/>
      <c r="AA130" s="815">
        <v>1386454</v>
      </c>
      <c r="AB130" s="816"/>
      <c r="AC130" s="816"/>
      <c r="AD130" s="816"/>
      <c r="AE130" s="817"/>
      <c r="AF130" s="818">
        <v>1542258</v>
      </c>
      <c r="AG130" s="816"/>
      <c r="AH130" s="816"/>
      <c r="AI130" s="816"/>
      <c r="AJ130" s="817"/>
      <c r="AK130" s="818">
        <v>1647452</v>
      </c>
      <c r="AL130" s="816"/>
      <c r="AM130" s="816"/>
      <c r="AN130" s="816"/>
      <c r="AO130" s="817"/>
      <c r="AP130" s="819"/>
      <c r="AQ130" s="820"/>
      <c r="AR130" s="820"/>
      <c r="AS130" s="820"/>
      <c r="AT130" s="821"/>
      <c r="AU130" s="233"/>
      <c r="AV130" s="233"/>
      <c r="AW130" s="233"/>
      <c r="AX130" s="787" t="s">
        <v>497</v>
      </c>
      <c r="AY130" s="788"/>
      <c r="AZ130" s="788"/>
      <c r="BA130" s="788"/>
      <c r="BB130" s="788"/>
      <c r="BC130" s="788"/>
      <c r="BD130" s="788"/>
      <c r="BE130" s="789"/>
      <c r="BF130" s="790">
        <v>9.5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498</v>
      </c>
      <c r="X131" s="797"/>
      <c r="Y131" s="797"/>
      <c r="Z131" s="798"/>
      <c r="AA131" s="799">
        <v>6940131</v>
      </c>
      <c r="AB131" s="800"/>
      <c r="AC131" s="800"/>
      <c r="AD131" s="800"/>
      <c r="AE131" s="801"/>
      <c r="AF131" s="802">
        <v>7284252</v>
      </c>
      <c r="AG131" s="800"/>
      <c r="AH131" s="800"/>
      <c r="AI131" s="800"/>
      <c r="AJ131" s="801"/>
      <c r="AK131" s="802">
        <v>7083288</v>
      </c>
      <c r="AL131" s="800"/>
      <c r="AM131" s="800"/>
      <c r="AN131" s="800"/>
      <c r="AO131" s="801"/>
      <c r="AP131" s="803"/>
      <c r="AQ131" s="804"/>
      <c r="AR131" s="804"/>
      <c r="AS131" s="804"/>
      <c r="AT131" s="805"/>
      <c r="AU131" s="233"/>
      <c r="AV131" s="233"/>
      <c r="AW131" s="233"/>
      <c r="AX131" s="765" t="s">
        <v>499</v>
      </c>
      <c r="AY131" s="766"/>
      <c r="AZ131" s="766"/>
      <c r="BA131" s="766"/>
      <c r="BB131" s="766"/>
      <c r="BC131" s="766"/>
      <c r="BD131" s="766"/>
      <c r="BE131" s="767"/>
      <c r="BF131" s="768">
        <v>15.2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501</v>
      </c>
      <c r="W132" s="778"/>
      <c r="X132" s="778"/>
      <c r="Y132" s="778"/>
      <c r="Z132" s="779"/>
      <c r="AA132" s="780">
        <v>10.302111010000001</v>
      </c>
      <c r="AB132" s="781"/>
      <c r="AC132" s="781"/>
      <c r="AD132" s="781"/>
      <c r="AE132" s="782"/>
      <c r="AF132" s="783">
        <v>7.9797760980000003</v>
      </c>
      <c r="AG132" s="781"/>
      <c r="AH132" s="781"/>
      <c r="AI132" s="781"/>
      <c r="AJ132" s="782"/>
      <c r="AK132" s="783">
        <v>10.328141390000001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502</v>
      </c>
      <c r="W133" s="757"/>
      <c r="X133" s="757"/>
      <c r="Y133" s="757"/>
      <c r="Z133" s="758"/>
      <c r="AA133" s="759">
        <v>10.7</v>
      </c>
      <c r="AB133" s="760"/>
      <c r="AC133" s="760"/>
      <c r="AD133" s="760"/>
      <c r="AE133" s="761"/>
      <c r="AF133" s="759">
        <v>9.8000000000000007</v>
      </c>
      <c r="AG133" s="760"/>
      <c r="AH133" s="760"/>
      <c r="AI133" s="760"/>
      <c r="AJ133" s="761"/>
      <c r="AK133" s="759">
        <v>9.5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lYDQ2fCPCdXMz2yZW/H1WH80j6s/t/vmFIgVes5z9X+mekYWBQba5mnGm26khBxCc59x5WKYVib1xf6CuTy0Q==" saltValue="nqrbnsW0MCn9oouWsDYs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4gtxtPIl66InzbXDOl8NeXy5NchOMfW1g5dIIrONQtvkChvuI+EXaJuGVw0G/fyRb1qwebmVFbawPRvUC9dTQ==" saltValue="dnm7y4uaUWIx0/YQUHtz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5"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ukp7B8B+iHLKIiAn/WWWLZC8hZjc3RPDv9sYA6rZin14SXgQfDvlgSeDnRVzrAWbxzGokV161Dk548gr54LSA==" saltValue="nnUtd1TrlYbhmKq8Mz2c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511</v>
      </c>
      <c r="AL9" s="1167"/>
      <c r="AM9" s="1167"/>
      <c r="AN9" s="1168"/>
      <c r="AO9" s="281">
        <v>2110071</v>
      </c>
      <c r="AP9" s="281">
        <v>92918</v>
      </c>
      <c r="AQ9" s="282">
        <v>90021</v>
      </c>
      <c r="AR9" s="283">
        <v>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512</v>
      </c>
      <c r="AL10" s="1167"/>
      <c r="AM10" s="1167"/>
      <c r="AN10" s="1168"/>
      <c r="AO10" s="284">
        <v>274386</v>
      </c>
      <c r="AP10" s="284">
        <v>12083</v>
      </c>
      <c r="AQ10" s="285">
        <v>11562</v>
      </c>
      <c r="AR10" s="286">
        <v>4.5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513</v>
      </c>
      <c r="AL11" s="1167"/>
      <c r="AM11" s="1167"/>
      <c r="AN11" s="1168"/>
      <c r="AO11" s="284">
        <v>160468</v>
      </c>
      <c r="AP11" s="284">
        <v>7066</v>
      </c>
      <c r="AQ11" s="285">
        <v>947</v>
      </c>
      <c r="AR11" s="286">
        <v>646.1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514</v>
      </c>
      <c r="AL12" s="1167"/>
      <c r="AM12" s="1167"/>
      <c r="AN12" s="1168"/>
      <c r="AO12" s="284" t="s">
        <v>515</v>
      </c>
      <c r="AP12" s="284" t="s">
        <v>515</v>
      </c>
      <c r="AQ12" s="285">
        <v>11</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516</v>
      </c>
      <c r="AL13" s="1167"/>
      <c r="AM13" s="1167"/>
      <c r="AN13" s="1168"/>
      <c r="AO13" s="284">
        <v>91881</v>
      </c>
      <c r="AP13" s="284">
        <v>4046</v>
      </c>
      <c r="AQ13" s="285">
        <v>3606</v>
      </c>
      <c r="AR13" s="286">
        <v>12.2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517</v>
      </c>
      <c r="AL14" s="1167"/>
      <c r="AM14" s="1167"/>
      <c r="AN14" s="1168"/>
      <c r="AO14" s="284">
        <v>35805</v>
      </c>
      <c r="AP14" s="284">
        <v>1577</v>
      </c>
      <c r="AQ14" s="285">
        <v>1599</v>
      </c>
      <c r="AR14" s="286">
        <v>-1.4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518</v>
      </c>
      <c r="AL15" s="1170"/>
      <c r="AM15" s="1170"/>
      <c r="AN15" s="1171"/>
      <c r="AO15" s="284">
        <v>-26730</v>
      </c>
      <c r="AP15" s="284">
        <v>-1177</v>
      </c>
      <c r="AQ15" s="285">
        <v>-6463</v>
      </c>
      <c r="AR15" s="286">
        <v>-81.8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2645881</v>
      </c>
      <c r="AP16" s="284">
        <v>116512</v>
      </c>
      <c r="AQ16" s="285">
        <v>101283</v>
      </c>
      <c r="AR16" s="286">
        <v>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523</v>
      </c>
      <c r="AL21" s="1173"/>
      <c r="AM21" s="1173"/>
      <c r="AN21" s="1174"/>
      <c r="AO21" s="297">
        <v>10.83</v>
      </c>
      <c r="AP21" s="298">
        <v>9.14</v>
      </c>
      <c r="AQ21" s="299">
        <v>1.69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524</v>
      </c>
      <c r="AL22" s="1173"/>
      <c r="AM22" s="1173"/>
      <c r="AN22" s="1174"/>
      <c r="AO22" s="302">
        <v>95.8</v>
      </c>
      <c r="AP22" s="303">
        <v>97.6</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528</v>
      </c>
      <c r="AL32" s="1157"/>
      <c r="AM32" s="1157"/>
      <c r="AN32" s="1158"/>
      <c r="AO32" s="312">
        <v>1895422</v>
      </c>
      <c r="AP32" s="312">
        <v>83466</v>
      </c>
      <c r="AQ32" s="313">
        <v>58458</v>
      </c>
      <c r="AR32" s="314">
        <v>42.8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529</v>
      </c>
      <c r="AL33" s="1157"/>
      <c r="AM33" s="1157"/>
      <c r="AN33" s="1158"/>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530</v>
      </c>
      <c r="AL34" s="1157"/>
      <c r="AM34" s="1157"/>
      <c r="AN34" s="1158"/>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531</v>
      </c>
      <c r="AL35" s="1157"/>
      <c r="AM35" s="1157"/>
      <c r="AN35" s="1158"/>
      <c r="AO35" s="312">
        <v>576989</v>
      </c>
      <c r="AP35" s="312">
        <v>25408</v>
      </c>
      <c r="AQ35" s="313">
        <v>14034</v>
      </c>
      <c r="AR35" s="314">
        <v>81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532</v>
      </c>
      <c r="AL36" s="1157"/>
      <c r="AM36" s="1157"/>
      <c r="AN36" s="1158"/>
      <c r="AO36" s="312">
        <v>2549</v>
      </c>
      <c r="AP36" s="312">
        <v>112</v>
      </c>
      <c r="AQ36" s="313">
        <v>2546</v>
      </c>
      <c r="AR36" s="314">
        <v>-95.6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533</v>
      </c>
      <c r="AL37" s="1157"/>
      <c r="AM37" s="1157"/>
      <c r="AN37" s="1158"/>
      <c r="AO37" s="312" t="s">
        <v>515</v>
      </c>
      <c r="AP37" s="312" t="s">
        <v>515</v>
      </c>
      <c r="AQ37" s="313">
        <v>290</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534</v>
      </c>
      <c r="AL38" s="1160"/>
      <c r="AM38" s="1160"/>
      <c r="AN38" s="1161"/>
      <c r="AO38" s="315" t="s">
        <v>515</v>
      </c>
      <c r="AP38" s="315" t="s">
        <v>515</v>
      </c>
      <c r="AQ38" s="316">
        <v>1</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535</v>
      </c>
      <c r="AL39" s="1160"/>
      <c r="AM39" s="1160"/>
      <c r="AN39" s="1161"/>
      <c r="AO39" s="312">
        <v>-95936</v>
      </c>
      <c r="AP39" s="312">
        <v>-4225</v>
      </c>
      <c r="AQ39" s="313">
        <v>-4639</v>
      </c>
      <c r="AR39" s="314">
        <v>-8.9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536</v>
      </c>
      <c r="AL40" s="1157"/>
      <c r="AM40" s="1157"/>
      <c r="AN40" s="1158"/>
      <c r="AO40" s="312">
        <v>-1647452</v>
      </c>
      <c r="AP40" s="312">
        <v>-72546</v>
      </c>
      <c r="AQ40" s="313">
        <v>-48753</v>
      </c>
      <c r="AR40" s="314">
        <v>48.8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731572</v>
      </c>
      <c r="AP41" s="312">
        <v>32215</v>
      </c>
      <c r="AQ41" s="313">
        <v>21939</v>
      </c>
      <c r="AR41" s="314">
        <v>46.8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506</v>
      </c>
      <c r="AN49" s="1151" t="s">
        <v>540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1257933</v>
      </c>
      <c r="AN51" s="334">
        <v>50918</v>
      </c>
      <c r="AO51" s="335">
        <v>-35.299999999999997</v>
      </c>
      <c r="AP51" s="336">
        <v>65080</v>
      </c>
      <c r="AQ51" s="337">
        <v>-10.4</v>
      </c>
      <c r="AR51" s="338">
        <v>-24.9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693238</v>
      </c>
      <c r="AN52" s="342">
        <v>28061</v>
      </c>
      <c r="AO52" s="343">
        <v>-12.8</v>
      </c>
      <c r="AP52" s="344">
        <v>38201</v>
      </c>
      <c r="AQ52" s="345">
        <v>4.8</v>
      </c>
      <c r="AR52" s="346">
        <v>-17.600000000000001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2051580</v>
      </c>
      <c r="AN53" s="334">
        <v>84514</v>
      </c>
      <c r="AO53" s="335">
        <v>66</v>
      </c>
      <c r="AP53" s="336">
        <v>79288</v>
      </c>
      <c r="AQ53" s="337">
        <v>21.8</v>
      </c>
      <c r="AR53" s="338">
        <v>44.2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1207090</v>
      </c>
      <c r="AN54" s="342">
        <v>49726</v>
      </c>
      <c r="AO54" s="343">
        <v>77.2</v>
      </c>
      <c r="AP54" s="344">
        <v>41870</v>
      </c>
      <c r="AQ54" s="345">
        <v>9.6</v>
      </c>
      <c r="AR54" s="346">
        <v>67.599999999999994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2318379</v>
      </c>
      <c r="AN55" s="334">
        <v>97591</v>
      </c>
      <c r="AO55" s="335">
        <v>15.5</v>
      </c>
      <c r="AP55" s="336">
        <v>84962</v>
      </c>
      <c r="AQ55" s="337">
        <v>7.2</v>
      </c>
      <c r="AR55" s="338">
        <v>8.3000000000000007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571665</v>
      </c>
      <c r="AN56" s="342">
        <v>24064</v>
      </c>
      <c r="AO56" s="343">
        <v>-51.6</v>
      </c>
      <c r="AP56" s="344">
        <v>42793</v>
      </c>
      <c r="AQ56" s="345">
        <v>2.2000000000000002</v>
      </c>
      <c r="AR56" s="346">
        <v>-53.8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2052325</v>
      </c>
      <c r="AN57" s="334">
        <v>88287</v>
      </c>
      <c r="AO57" s="335">
        <v>-9.5</v>
      </c>
      <c r="AP57" s="336">
        <v>71279</v>
      </c>
      <c r="AQ57" s="337">
        <v>-16.100000000000001</v>
      </c>
      <c r="AR57" s="338">
        <v>6.6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782607</v>
      </c>
      <c r="AN58" s="342">
        <v>33666</v>
      </c>
      <c r="AO58" s="343">
        <v>39.9</v>
      </c>
      <c r="AP58" s="344">
        <v>36731</v>
      </c>
      <c r="AQ58" s="345">
        <v>-14.2</v>
      </c>
      <c r="AR58" s="346">
        <v>54.1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1377224</v>
      </c>
      <c r="AN59" s="334">
        <v>60647</v>
      </c>
      <c r="AO59" s="335">
        <v>-31.3</v>
      </c>
      <c r="AP59" s="336">
        <v>74994</v>
      </c>
      <c r="AQ59" s="337">
        <v>5.2</v>
      </c>
      <c r="AR59" s="338">
        <v>-36.5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311147</v>
      </c>
      <c r="AN60" s="342">
        <v>13701</v>
      </c>
      <c r="AO60" s="343">
        <v>-59.3</v>
      </c>
      <c r="AP60" s="344">
        <v>36188</v>
      </c>
      <c r="AQ60" s="345">
        <v>-1.5</v>
      </c>
      <c r="AR60" s="346">
        <v>-57.8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1811488</v>
      </c>
      <c r="AN61" s="349">
        <v>76391</v>
      </c>
      <c r="AO61" s="350">
        <v>1.1000000000000001</v>
      </c>
      <c r="AP61" s="351">
        <v>75121</v>
      </c>
      <c r="AQ61" s="352">
        <v>1.5</v>
      </c>
      <c r="AR61" s="338">
        <v>-0.4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713149</v>
      </c>
      <c r="AN62" s="342">
        <v>29844</v>
      </c>
      <c r="AO62" s="343">
        <v>-1.3</v>
      </c>
      <c r="AP62" s="344">
        <v>39157</v>
      </c>
      <c r="AQ62" s="345">
        <v>0.2</v>
      </c>
      <c r="AR62" s="346">
        <v>-1.5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RIibCWzTGGMupGbnlWA8SJSgj0kK9bedLTP7rNmtVWeINfioyt7e+GgSCu8Asqwf1CYe8SJpUypKZq8wBqorA==" saltValue="y6rCc15PhfkwV+SzTFnZ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pt/gaS7Eg3bbc7HFZXwlsNq4e2Vg2BAAC3+VJfE/5jL/R9E502gzWh1KgIZxOidBX2HOik+yy4ynZredzuZ8tQ==" saltValue="RSp52FdlEuanXzhiLEDq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4"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inASrMofgHX2esfl0fce33vR5U3+BMMksM2l+qGkHEb5Be1PyLRdVO8gu7xdhqrKaPhQzk0derH9AXPh/avYtQ==" saltValue="R35JTnsuVXcVGd+oYOuD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66" zoomScaleNormal="6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14.7</v>
      </c>
      <c r="G47" s="12">
        <v>6.82</v>
      </c>
      <c r="H47" s="12">
        <v>6.85</v>
      </c>
      <c r="I47" s="12">
        <v>8.2799999999999994</v>
      </c>
      <c r="J47" s="13">
        <v>17.2</v>
      </c>
    </row>
    <row r="48" spans="2:10" ht="57.75" customHeight="1" x14ac:dyDescent="0.15">
      <c r="B48" s="14"/>
      <c r="C48" s="1177" t="s">
        <v>4</v>
      </c>
      <c r="D48" s="1177"/>
      <c r="E48" s="1178"/>
      <c r="F48" s="15">
        <v>1.33</v>
      </c>
      <c r="G48" s="16">
        <v>2.86</v>
      </c>
      <c r="H48" s="16">
        <v>3.78</v>
      </c>
      <c r="I48" s="16">
        <v>12.43</v>
      </c>
      <c r="J48" s="17">
        <v>12.54</v>
      </c>
    </row>
    <row r="49" spans="2:10" ht="57.75" customHeight="1" thickBot="1" x14ac:dyDescent="0.2">
      <c r="B49" s="18"/>
      <c r="C49" s="1179" t="s">
        <v>5</v>
      </c>
      <c r="D49" s="1179"/>
      <c r="E49" s="1180"/>
      <c r="F49" s="19" t="s">
        <v>561</v>
      </c>
      <c r="G49" s="20" t="s">
        <v>562</v>
      </c>
      <c r="H49" s="20" t="s">
        <v>563</v>
      </c>
      <c r="I49" s="20">
        <v>8.86</v>
      </c>
      <c r="J49" s="21">
        <v>0.79</v>
      </c>
    </row>
    <row r="50" spans="2:10" x14ac:dyDescent="0.15"/>
  </sheetData>
  <sheetProtection algorithmName="SHA-512" hashValue="FXFBGgz4JT/7Z8RvphMMhF2VLOgMH1doyi2jsFsE8Fo7NFPHebsirnKDmtg6snpl99era+lToIdW7hAgoyozdA==" saltValue="XDhrUJXmfyHYuKpPvDa6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m2907</cp:lastModifiedBy>
  <dcterms:created xsi:type="dcterms:W3CDTF">2024-03-14T04:37:30Z</dcterms:created>
  <dcterms:modified xsi:type="dcterms:W3CDTF">2024-09-02T23:15:36Z</dcterms:modified>
  <cp:category/>
</cp:coreProperties>
</file>