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46.187\商工振興金融課２\経営支援班（Ｒ５から）\令和   ５年度\37 中小企業者生産性向上緊急支援事業\01 交付要領・公募要領\☆決裁(12補分)\確定（県連の要綱）\"/>
    </mc:Choice>
  </mc:AlternateContent>
  <bookViews>
    <workbookView xWindow="0" yWindow="0" windowWidth="19200" windowHeight="6610"/>
  </bookViews>
  <sheets>
    <sheet name="様式（賃金引上げ前）" sheetId="4" r:id="rId1"/>
    <sheet name="様式（賃金引上げ後）" sheetId="5" r:id="rId2"/>
    <sheet name="記載例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5" l="1"/>
  <c r="L23" i="5"/>
  <c r="K23" i="5"/>
  <c r="J23" i="5"/>
  <c r="I23" i="5"/>
  <c r="H23" i="5"/>
  <c r="G23" i="5"/>
  <c r="F23" i="5"/>
  <c r="E23" i="5"/>
  <c r="D23" i="5"/>
  <c r="L23" i="4"/>
  <c r="D23" i="4"/>
  <c r="E23" i="4"/>
  <c r="F23" i="4"/>
  <c r="G23" i="4"/>
  <c r="H23" i="4"/>
  <c r="I23" i="4"/>
  <c r="J23" i="4"/>
  <c r="K23" i="4"/>
  <c r="C23" i="4"/>
  <c r="L26" i="5" l="1"/>
  <c r="L33" i="5" s="1"/>
  <c r="L35" i="5" s="1"/>
  <c r="K26" i="5"/>
  <c r="K33" i="5" s="1"/>
  <c r="K35" i="5" s="1"/>
  <c r="J26" i="5"/>
  <c r="J33" i="5" s="1"/>
  <c r="J35" i="5" s="1"/>
  <c r="I26" i="5"/>
  <c r="I33" i="5" s="1"/>
  <c r="I35" i="5" s="1"/>
  <c r="H26" i="5"/>
  <c r="H33" i="5" s="1"/>
  <c r="H35" i="5" s="1"/>
  <c r="G26" i="5"/>
  <c r="G33" i="5" s="1"/>
  <c r="G35" i="5" s="1"/>
  <c r="F26" i="5"/>
  <c r="F33" i="5" s="1"/>
  <c r="F35" i="5" s="1"/>
  <c r="E26" i="5"/>
  <c r="E33" i="5" s="1"/>
  <c r="E35" i="5" s="1"/>
  <c r="D26" i="5"/>
  <c r="D33" i="5" s="1"/>
  <c r="D35" i="5" s="1"/>
  <c r="C26" i="5"/>
  <c r="C33" i="5" s="1"/>
  <c r="C35" i="5" s="1"/>
  <c r="L26" i="4"/>
  <c r="L33" i="4" s="1"/>
  <c r="L35" i="4" s="1"/>
  <c r="K26" i="4"/>
  <c r="K33" i="4" s="1"/>
  <c r="K35" i="4" s="1"/>
  <c r="J26" i="4"/>
  <c r="J33" i="4" s="1"/>
  <c r="J35" i="4" s="1"/>
  <c r="I26" i="4"/>
  <c r="I33" i="4" s="1"/>
  <c r="I35" i="4" s="1"/>
  <c r="H26" i="4"/>
  <c r="H33" i="4" s="1"/>
  <c r="H35" i="4" s="1"/>
  <c r="G26" i="4"/>
  <c r="G33" i="4" s="1"/>
  <c r="G35" i="4" s="1"/>
  <c r="F26" i="4"/>
  <c r="E26" i="4"/>
  <c r="E33" i="4" s="1"/>
  <c r="E35" i="4" s="1"/>
  <c r="D26" i="4"/>
  <c r="D33" i="4" s="1"/>
  <c r="D35" i="4" s="1"/>
  <c r="C26" i="4"/>
  <c r="C33" i="4" s="1"/>
  <c r="C35" i="4" s="1"/>
  <c r="F33" i="4" l="1"/>
  <c r="F35" i="4" s="1"/>
  <c r="H28" i="3"/>
  <c r="H27" i="3"/>
  <c r="F28" i="3"/>
  <c r="F27" i="3"/>
  <c r="D28" i="3"/>
  <c r="D27" i="3"/>
  <c r="D24" i="3"/>
  <c r="I20" i="3"/>
  <c r="I23" i="3" s="1"/>
  <c r="I30" i="3" s="1"/>
  <c r="I32" i="3" s="1"/>
  <c r="H20" i="3"/>
  <c r="H23" i="3" s="1"/>
  <c r="G20" i="3"/>
  <c r="G23" i="3" s="1"/>
  <c r="G30" i="3" s="1"/>
  <c r="G32" i="3" s="1"/>
  <c r="F20" i="3"/>
  <c r="F23" i="3" s="1"/>
  <c r="E20" i="3"/>
  <c r="E23" i="3" s="1"/>
  <c r="E30" i="3" s="1"/>
  <c r="E32" i="3" s="1"/>
  <c r="D20" i="3"/>
  <c r="D23" i="3" s="1"/>
  <c r="C20" i="3"/>
  <c r="C23" i="3" s="1"/>
  <c r="C30" i="3" s="1"/>
  <c r="C32" i="3" s="1"/>
  <c r="H30" i="3" l="1"/>
  <c r="H32" i="3" s="1"/>
  <c r="F30" i="3"/>
  <c r="F32" i="3" s="1"/>
  <c r="D30" i="3"/>
  <c r="D32" i="3" s="1"/>
</calcChain>
</file>

<file path=xl/sharedStrings.xml><?xml version="1.0" encoding="utf-8"?>
<sst xmlns="http://schemas.openxmlformats.org/spreadsheetml/2006/main" count="112" uniqueCount="49">
  <si>
    <t>所定時間外割増賃金</t>
    <rPh sb="0" eb="7">
      <t>ショテイジカンガイワリマシ</t>
    </rPh>
    <rPh sb="7" eb="9">
      <t>チンギン</t>
    </rPh>
    <phoneticPr fontId="1"/>
  </si>
  <si>
    <t>厚生年金保険料</t>
    <rPh sb="0" eb="7">
      <t>コウセイネンキンホケンリョウ</t>
    </rPh>
    <phoneticPr fontId="1"/>
  </si>
  <si>
    <t>実物支給額</t>
    <rPh sb="0" eb="2">
      <t>ジツブツ</t>
    </rPh>
    <rPh sb="2" eb="5">
      <t>シキュウガク</t>
    </rPh>
    <phoneticPr fontId="1"/>
  </si>
  <si>
    <t>差引支給額</t>
    <rPh sb="0" eb="2">
      <t>サシヒキ</t>
    </rPh>
    <rPh sb="2" eb="5">
      <t>シキュウガク</t>
    </rPh>
    <phoneticPr fontId="1"/>
  </si>
  <si>
    <t>臨時の給与</t>
    <rPh sb="0" eb="2">
      <t>リンジ</t>
    </rPh>
    <rPh sb="3" eb="5">
      <t>キュウヨ</t>
    </rPh>
    <phoneticPr fontId="1"/>
  </si>
  <si>
    <t>手
当</t>
    <rPh sb="0" eb="1">
      <t>テ</t>
    </rPh>
    <rPh sb="3" eb="4">
      <t>トウ</t>
    </rPh>
    <phoneticPr fontId="1"/>
  </si>
  <si>
    <t>控
除
額</t>
    <rPh sb="0" eb="1">
      <t>ヒカエ</t>
    </rPh>
    <rPh sb="3" eb="4">
      <t>ジ</t>
    </rPh>
    <rPh sb="6" eb="7">
      <t>ガク</t>
    </rPh>
    <phoneticPr fontId="1"/>
  </si>
  <si>
    <t>性別</t>
    <rPh sb="0" eb="2">
      <t>セイベツ</t>
    </rPh>
    <phoneticPr fontId="1"/>
  </si>
  <si>
    <t>労　働　日　数</t>
    <rPh sb="0" eb="1">
      <t>ロウ</t>
    </rPh>
    <rPh sb="2" eb="3">
      <t>ドウ</t>
    </rPh>
    <rPh sb="4" eb="5">
      <t>ニチ</t>
    </rPh>
    <rPh sb="6" eb="7">
      <t>カズ</t>
    </rPh>
    <phoneticPr fontId="1"/>
  </si>
  <si>
    <t>労　働　時　間</t>
    <rPh sb="0" eb="1">
      <t>ロウ</t>
    </rPh>
    <rPh sb="2" eb="3">
      <t>ドウ</t>
    </rPh>
    <rPh sb="4" eb="5">
      <t>トキ</t>
    </rPh>
    <rPh sb="6" eb="7">
      <t>アイダ</t>
    </rPh>
    <phoneticPr fontId="1"/>
  </si>
  <si>
    <t>基　　本　　給</t>
    <rPh sb="0" eb="1">
      <t>モト</t>
    </rPh>
    <rPh sb="3" eb="4">
      <t>ホン</t>
    </rPh>
    <rPh sb="6" eb="7">
      <t>キュウ</t>
    </rPh>
    <phoneticPr fontId="1"/>
  </si>
  <si>
    <t>職　務　手　当</t>
    <rPh sb="0" eb="1">
      <t>ショク</t>
    </rPh>
    <rPh sb="2" eb="3">
      <t>ツトム</t>
    </rPh>
    <rPh sb="4" eb="5">
      <t>テ</t>
    </rPh>
    <rPh sb="6" eb="7">
      <t>トウ</t>
    </rPh>
    <phoneticPr fontId="1"/>
  </si>
  <si>
    <t>通　勤　手　当</t>
    <rPh sb="0" eb="1">
      <t>ツウ</t>
    </rPh>
    <rPh sb="2" eb="3">
      <t>ツトム</t>
    </rPh>
    <rPh sb="4" eb="5">
      <t>テ</t>
    </rPh>
    <rPh sb="6" eb="7">
      <t>トウ</t>
    </rPh>
    <phoneticPr fontId="1"/>
  </si>
  <si>
    <t>家　族　手　当</t>
    <rPh sb="0" eb="1">
      <t>イエ</t>
    </rPh>
    <rPh sb="2" eb="3">
      <t>ゾク</t>
    </rPh>
    <rPh sb="4" eb="5">
      <t>テ</t>
    </rPh>
    <rPh sb="6" eb="7">
      <t>トウ</t>
    </rPh>
    <phoneticPr fontId="1"/>
  </si>
  <si>
    <t>小　　　計</t>
    <rPh sb="0" eb="1">
      <t>コ</t>
    </rPh>
    <rPh sb="4" eb="5">
      <t>ケイ</t>
    </rPh>
    <phoneticPr fontId="1"/>
  </si>
  <si>
    <t>賞　　　与</t>
    <rPh sb="0" eb="1">
      <t>ショウ</t>
    </rPh>
    <rPh sb="4" eb="5">
      <t>ヨ</t>
    </rPh>
    <phoneticPr fontId="1"/>
  </si>
  <si>
    <t>合　　　計</t>
    <rPh sb="0" eb="1">
      <t>アイ</t>
    </rPh>
    <rPh sb="4" eb="5">
      <t>ケイ</t>
    </rPh>
    <phoneticPr fontId="1"/>
  </si>
  <si>
    <t>健 康 保 険 料</t>
    <rPh sb="0" eb="1">
      <t>タケシ</t>
    </rPh>
    <rPh sb="2" eb="3">
      <t>ヤス</t>
    </rPh>
    <rPh sb="4" eb="5">
      <t>ホ</t>
    </rPh>
    <rPh sb="6" eb="7">
      <t>ケン</t>
    </rPh>
    <rPh sb="8" eb="9">
      <t>リョウ</t>
    </rPh>
    <phoneticPr fontId="1"/>
  </si>
  <si>
    <t>雇 用 保 険 料</t>
    <rPh sb="0" eb="1">
      <t>ヤトイ</t>
    </rPh>
    <rPh sb="2" eb="3">
      <t>ヨウ</t>
    </rPh>
    <rPh sb="4" eb="5">
      <t>ホ</t>
    </rPh>
    <rPh sb="6" eb="7">
      <t>ケン</t>
    </rPh>
    <rPh sb="8" eb="9">
      <t>リョウ</t>
    </rPh>
    <phoneticPr fontId="1"/>
  </si>
  <si>
    <t>市 町 村 民 税</t>
    <rPh sb="0" eb="1">
      <t>シ</t>
    </rPh>
    <rPh sb="2" eb="3">
      <t>マチ</t>
    </rPh>
    <rPh sb="4" eb="5">
      <t>ムラ</t>
    </rPh>
    <rPh sb="6" eb="7">
      <t>タミ</t>
    </rPh>
    <rPh sb="8" eb="9">
      <t>ゼイ</t>
    </rPh>
    <phoneticPr fontId="1"/>
  </si>
  <si>
    <t>所　得　税</t>
    <rPh sb="0" eb="1">
      <t>ショ</t>
    </rPh>
    <rPh sb="2" eb="3">
      <t>エ</t>
    </rPh>
    <rPh sb="4" eb="5">
      <t>ゼイ</t>
    </rPh>
    <phoneticPr fontId="1"/>
  </si>
  <si>
    <t>差引合計額</t>
    <rPh sb="0" eb="1">
      <t>サ</t>
    </rPh>
    <rPh sb="1" eb="2">
      <t>ヒ</t>
    </rPh>
    <rPh sb="2" eb="5">
      <t>ゴウケイガク</t>
    </rPh>
    <phoneticPr fontId="1"/>
  </si>
  <si>
    <t>賃　　金　　台　　帳</t>
    <rPh sb="0" eb="1">
      <t>チン</t>
    </rPh>
    <rPh sb="3" eb="4">
      <t>カネ</t>
    </rPh>
    <rPh sb="6" eb="7">
      <t>ダイ</t>
    </rPh>
    <rPh sb="9" eb="10">
      <t>トバリ</t>
    </rPh>
    <phoneticPr fontId="1"/>
  </si>
  <si>
    <t>【記 載 例】　賃　　金　　台　　帳</t>
    <rPh sb="1" eb="2">
      <t>キ</t>
    </rPh>
    <rPh sb="3" eb="4">
      <t>サイ</t>
    </rPh>
    <rPh sb="5" eb="6">
      <t>レイ</t>
    </rPh>
    <rPh sb="8" eb="9">
      <t>チン</t>
    </rPh>
    <rPh sb="11" eb="12">
      <t>カネ</t>
    </rPh>
    <rPh sb="14" eb="15">
      <t>ダイ</t>
    </rPh>
    <rPh sb="17" eb="18">
      <t>トバリ</t>
    </rPh>
    <phoneticPr fontId="1"/>
  </si>
  <si>
    <t>男</t>
    <rPh sb="0" eb="1">
      <t>オトコ</t>
    </rPh>
    <phoneticPr fontId="1"/>
  </si>
  <si>
    <t>氏名</t>
    <rPh sb="0" eb="2">
      <t>シメイ</t>
    </rPh>
    <phoneticPr fontId="1"/>
  </si>
  <si>
    <t>Aさん</t>
    <phoneticPr fontId="1"/>
  </si>
  <si>
    <t>Bさん</t>
    <phoneticPr fontId="1"/>
  </si>
  <si>
    <t>Cさん</t>
    <phoneticPr fontId="1"/>
  </si>
  <si>
    <t>Dさん</t>
    <phoneticPr fontId="1"/>
  </si>
  <si>
    <t>Eさん</t>
    <phoneticPr fontId="1"/>
  </si>
  <si>
    <t>Fさん</t>
    <phoneticPr fontId="1"/>
  </si>
  <si>
    <t>女</t>
    <rPh sb="0" eb="1">
      <t>オンナ</t>
    </rPh>
    <phoneticPr fontId="1"/>
  </si>
  <si>
    <t>時間外労働の労働時間数</t>
    <rPh sb="0" eb="5">
      <t>ジカンガイロウドウ</t>
    </rPh>
    <rPh sb="6" eb="11">
      <t>ロウドウジカンスウ</t>
    </rPh>
    <phoneticPr fontId="1"/>
  </si>
  <si>
    <t>休日労働の労働時間数</t>
    <rPh sb="0" eb="4">
      <t>キュウジツロウドウ</t>
    </rPh>
    <rPh sb="5" eb="10">
      <t>ロウドウジカンスウ</t>
    </rPh>
    <phoneticPr fontId="1"/>
  </si>
  <si>
    <t>深夜労働の労働時間数</t>
    <rPh sb="0" eb="4">
      <t>シンヤロウドウ</t>
    </rPh>
    <rPh sb="5" eb="10">
      <t>ロウドウジカンスウ</t>
    </rPh>
    <phoneticPr fontId="1"/>
  </si>
  <si>
    <t>賃金の支払形態
（時給・日給・月給）</t>
    <rPh sb="0" eb="2">
      <t>チンギン</t>
    </rPh>
    <rPh sb="3" eb="5">
      <t>シハラ</t>
    </rPh>
    <rPh sb="5" eb="7">
      <t>ケイタイ</t>
    </rPh>
    <rPh sb="9" eb="11">
      <t>ジキュウ</t>
    </rPh>
    <rPh sb="12" eb="14">
      <t>ニッキュウ</t>
    </rPh>
    <rPh sb="15" eb="17">
      <t>ゲッキュウ</t>
    </rPh>
    <phoneticPr fontId="1"/>
  </si>
  <si>
    <t>月給</t>
  </si>
  <si>
    <r>
      <t xml:space="preserve">時給額
</t>
    </r>
    <r>
      <rPr>
        <sz val="8"/>
        <color theme="1"/>
        <rFont val="BIZ UDPゴシック"/>
        <family val="3"/>
        <charset val="128"/>
      </rPr>
      <t>（賃金の支払形態が時給の場合のみ記載）</t>
    </r>
    <rPh sb="0" eb="3">
      <t>ジキュウガク</t>
    </rPh>
    <rPh sb="5" eb="7">
      <t>チンギン</t>
    </rPh>
    <rPh sb="8" eb="10">
      <t>シハラ</t>
    </rPh>
    <rPh sb="10" eb="12">
      <t>ケイタイ</t>
    </rPh>
    <rPh sb="13" eb="15">
      <t>ジキュウ</t>
    </rPh>
    <rPh sb="16" eb="18">
      <t>バアイ</t>
    </rPh>
    <rPh sb="20" eb="22">
      <t>キサイ</t>
    </rPh>
    <phoneticPr fontId="1"/>
  </si>
  <si>
    <t>日給</t>
  </si>
  <si>
    <t>時給</t>
  </si>
  <si>
    <t>備　　　考</t>
    <rPh sb="0" eb="1">
      <t>ビ</t>
    </rPh>
    <rPh sb="4" eb="5">
      <t>コウ</t>
    </rPh>
    <phoneticPr fontId="1"/>
  </si>
  <si>
    <t>※日給月給制や欠勤等により、基本給に調整が入っている場合等に、内容を御記載ください。</t>
    <rPh sb="1" eb="6">
      <t>ニッキュウゲッキュウセイ</t>
    </rPh>
    <rPh sb="7" eb="10">
      <t>ケッキントウ</t>
    </rPh>
    <rPh sb="14" eb="17">
      <t>キホンキュウ</t>
    </rPh>
    <rPh sb="18" eb="20">
      <t>チョウセイ</t>
    </rPh>
    <rPh sb="21" eb="22">
      <t>ハイ</t>
    </rPh>
    <rPh sb="26" eb="28">
      <t>バアイ</t>
    </rPh>
    <rPh sb="28" eb="29">
      <t>トウ</t>
    </rPh>
    <rPh sb="31" eb="33">
      <t>ナイヨウ</t>
    </rPh>
    <rPh sb="34" eb="37">
      <t>ゴキサイ</t>
    </rPh>
    <phoneticPr fontId="1"/>
  </si>
  <si>
    <t>氏名</t>
    <rPh sb="0" eb="2">
      <t>シメイ</t>
    </rPh>
    <phoneticPr fontId="1"/>
  </si>
  <si>
    <r>
      <t xml:space="preserve">時給額・日給額
</t>
    </r>
    <r>
      <rPr>
        <sz val="8"/>
        <color theme="1"/>
        <rFont val="BIZ UDPゴシック"/>
        <family val="3"/>
        <charset val="128"/>
      </rPr>
      <t>（賃金の支払形態が時給・日給
の場合のみ記載）</t>
    </r>
    <rPh sb="0" eb="3">
      <t>ジキュウガク</t>
    </rPh>
    <rPh sb="4" eb="7">
      <t>ニッキュウガク</t>
    </rPh>
    <rPh sb="9" eb="11">
      <t>チンギン</t>
    </rPh>
    <rPh sb="12" eb="14">
      <t>シハラ</t>
    </rPh>
    <rPh sb="14" eb="16">
      <t>ケイタイ</t>
    </rPh>
    <rPh sb="17" eb="19">
      <t>ジキュウ</t>
    </rPh>
    <rPh sb="20" eb="22">
      <t>ニッキュウ</t>
    </rPh>
    <rPh sb="24" eb="26">
      <t>バアイ</t>
    </rPh>
    <rPh sb="28" eb="30">
      <t>キサイ</t>
    </rPh>
    <phoneticPr fontId="1"/>
  </si>
  <si>
    <r>
      <t xml:space="preserve">労　働　時　間
</t>
    </r>
    <r>
      <rPr>
        <sz val="9"/>
        <color theme="1"/>
        <rFont val="BIZ UDPゴシック"/>
        <family val="3"/>
        <charset val="128"/>
      </rPr>
      <t>（小数点第２位まで記載可能）</t>
    </r>
    <rPh sb="0" eb="1">
      <t>ロウ</t>
    </rPh>
    <rPh sb="2" eb="3">
      <t>ドウ</t>
    </rPh>
    <rPh sb="4" eb="5">
      <t>トキ</t>
    </rPh>
    <rPh sb="6" eb="7">
      <t>アイダ</t>
    </rPh>
    <rPh sb="9" eb="12">
      <t>ショウスウテン</t>
    </rPh>
    <rPh sb="12" eb="13">
      <t>ダイ</t>
    </rPh>
    <rPh sb="14" eb="15">
      <t>イ</t>
    </rPh>
    <rPh sb="17" eb="19">
      <t>キサイ</t>
    </rPh>
    <rPh sb="19" eb="21">
      <t>カノウ</t>
    </rPh>
    <phoneticPr fontId="1"/>
  </si>
  <si>
    <t>【賃金引上げ　実施前（賃金支払日）：令和　年　月　日】（対象労働期間：令和　年　月　日～令和　年　月　日）</t>
    <rPh sb="1" eb="3">
      <t>チンギン</t>
    </rPh>
    <rPh sb="3" eb="5">
      <t>ヒキア</t>
    </rPh>
    <rPh sb="7" eb="10">
      <t>ジッシマエ</t>
    </rPh>
    <phoneticPr fontId="1"/>
  </si>
  <si>
    <t>【賃金引上げ　実施後（賃金支払日）：令和　年　月　日】（対象労働期間：令和　年　月　日～令和　年　月　日）</t>
    <rPh sb="1" eb="3">
      <t>チンギン</t>
    </rPh>
    <rPh sb="3" eb="5">
      <t>ヒキア</t>
    </rPh>
    <rPh sb="7" eb="9">
      <t>ジッシ</t>
    </rPh>
    <rPh sb="9" eb="10">
      <t>ゴ</t>
    </rPh>
    <phoneticPr fontId="1"/>
  </si>
  <si>
    <t>【賃金引上げ　実施前（賃金支払日）：令和６年３月１５日】（対象労働期間：令和６年２月１日～令和６年２月２９日）</t>
    <rPh sb="1" eb="3">
      <t>チンギン</t>
    </rPh>
    <rPh sb="3" eb="5">
      <t>ヒキア</t>
    </rPh>
    <rPh sb="7" eb="10">
      <t>ジッシマエ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</si>
</sst>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3" fontId="3" fillId="3" borderId="9" xfId="0" applyNumberFormat="1" applyFont="1" applyFill="1" applyBorder="1">
      <alignment vertical="center"/>
    </xf>
    <xf numFmtId="3" fontId="3" fillId="3" borderId="6" xfId="0" applyNumberFormat="1" applyFont="1" applyFill="1" applyBorder="1">
      <alignment vertical="center"/>
    </xf>
    <xf numFmtId="3" fontId="3" fillId="2" borderId="8" xfId="0" applyNumberFormat="1" applyFont="1" applyFill="1" applyBorder="1">
      <alignment vertical="center"/>
    </xf>
    <xf numFmtId="3" fontId="3" fillId="3" borderId="5" xfId="0" applyNumberFormat="1" applyFont="1" applyFill="1" applyBorder="1">
      <alignment vertical="center"/>
    </xf>
    <xf numFmtId="3" fontId="3" fillId="3" borderId="8" xfId="0" applyNumberFormat="1" applyFont="1" applyFill="1" applyBorder="1">
      <alignment vertical="center"/>
    </xf>
    <xf numFmtId="3" fontId="3" fillId="0" borderId="0" xfId="0" applyNumberFormat="1" applyFont="1">
      <alignment vertical="center"/>
    </xf>
    <xf numFmtId="3" fontId="3" fillId="2" borderId="9" xfId="0" applyNumberFormat="1" applyFont="1" applyFill="1" applyBorder="1">
      <alignment vertical="center"/>
    </xf>
    <xf numFmtId="3" fontId="3" fillId="4" borderId="2" xfId="0" applyNumberFormat="1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3" fontId="3" fillId="4" borderId="11" xfId="0" applyNumberFormat="1" applyFont="1" applyFill="1" applyBorder="1" applyAlignment="1">
      <alignment horizontal="center" vertical="center"/>
    </xf>
    <xf numFmtId="3" fontId="3" fillId="4" borderId="12" xfId="0" applyNumberFormat="1" applyFont="1" applyFill="1" applyBorder="1" applyAlignment="1">
      <alignment horizontal="right" vertical="center"/>
    </xf>
    <xf numFmtId="3" fontId="3" fillId="4" borderId="8" xfId="0" applyNumberFormat="1" applyFont="1" applyFill="1" applyBorder="1">
      <alignment vertical="center"/>
    </xf>
    <xf numFmtId="3" fontId="3" fillId="4" borderId="9" xfId="0" applyNumberFormat="1" applyFont="1" applyFill="1" applyBorder="1">
      <alignment vertical="center"/>
    </xf>
    <xf numFmtId="3" fontId="3" fillId="4" borderId="8" xfId="0" applyNumberFormat="1" applyFont="1" applyFill="1" applyBorder="1" applyAlignment="1">
      <alignment horizontal="right" vertical="center"/>
    </xf>
    <xf numFmtId="3" fontId="3" fillId="4" borderId="9" xfId="0" applyNumberFormat="1" applyFont="1" applyFill="1" applyBorder="1" applyAlignment="1">
      <alignment horizontal="right" vertical="center"/>
    </xf>
    <xf numFmtId="3" fontId="3" fillId="4" borderId="5" xfId="0" applyNumberFormat="1" applyFont="1" applyFill="1" applyBorder="1" applyAlignment="1">
      <alignment horizontal="right" vertical="center"/>
    </xf>
    <xf numFmtId="3" fontId="3" fillId="4" borderId="6" xfId="0" applyNumberFormat="1" applyFont="1" applyFill="1" applyBorder="1" applyAlignment="1">
      <alignment horizontal="right" vertical="center"/>
    </xf>
    <xf numFmtId="3" fontId="3" fillId="4" borderId="2" xfId="0" applyNumberFormat="1" applyFont="1" applyFill="1" applyBorder="1">
      <alignment vertical="center"/>
    </xf>
    <xf numFmtId="3" fontId="3" fillId="4" borderId="3" xfId="0" applyNumberFormat="1" applyFont="1" applyFill="1" applyBorder="1">
      <alignment vertical="center"/>
    </xf>
    <xf numFmtId="3" fontId="3" fillId="4" borderId="11" xfId="0" applyNumberFormat="1" applyFont="1" applyFill="1" applyBorder="1">
      <alignment vertical="center"/>
    </xf>
    <xf numFmtId="3" fontId="3" fillId="4" borderId="12" xfId="0" applyNumberFormat="1" applyFont="1" applyFill="1" applyBorder="1">
      <alignment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8" xfId="0" applyFont="1" applyFill="1" applyBorder="1">
      <alignment vertical="center"/>
    </xf>
    <xf numFmtId="3" fontId="3" fillId="4" borderId="2" xfId="0" applyNumberFormat="1" applyFont="1" applyFill="1" applyBorder="1" applyAlignment="1" applyProtection="1">
      <alignment horizontal="center" vertical="center"/>
      <protection locked="0"/>
    </xf>
    <xf numFmtId="3" fontId="3" fillId="4" borderId="3" xfId="0" applyNumberFormat="1" applyFont="1" applyFill="1" applyBorder="1" applyAlignment="1" applyProtection="1">
      <alignment horizontal="center" vertical="center"/>
      <protection locked="0"/>
    </xf>
    <xf numFmtId="3" fontId="3" fillId="4" borderId="11" xfId="0" applyNumberFormat="1" applyFont="1" applyFill="1" applyBorder="1" applyAlignment="1" applyProtection="1">
      <alignment horizontal="center" vertical="center"/>
      <protection locked="0"/>
    </xf>
    <xf numFmtId="3" fontId="3" fillId="4" borderId="11" xfId="0" applyNumberFormat="1" applyFont="1" applyFill="1" applyBorder="1" applyAlignment="1" applyProtection="1">
      <alignment horizontal="right" vertical="center"/>
      <protection locked="0"/>
    </xf>
    <xf numFmtId="3" fontId="3" fillId="4" borderId="12" xfId="0" applyNumberFormat="1" applyFont="1" applyFill="1" applyBorder="1" applyAlignment="1" applyProtection="1">
      <alignment horizontal="right" vertical="center"/>
      <protection locked="0"/>
    </xf>
    <xf numFmtId="3" fontId="3" fillId="4" borderId="8" xfId="0" applyNumberFormat="1" applyFont="1" applyFill="1" applyBorder="1" applyProtection="1">
      <alignment vertical="center"/>
      <protection locked="0"/>
    </xf>
    <xf numFmtId="3" fontId="3" fillId="4" borderId="9" xfId="0" applyNumberFormat="1" applyFont="1" applyFill="1" applyBorder="1" applyProtection="1">
      <alignment vertical="center"/>
      <protection locked="0"/>
    </xf>
    <xf numFmtId="3" fontId="3" fillId="4" borderId="8" xfId="0" applyNumberFormat="1" applyFont="1" applyFill="1" applyBorder="1" applyAlignment="1" applyProtection="1">
      <alignment horizontal="right" vertical="center"/>
      <protection locked="0"/>
    </xf>
    <xf numFmtId="3" fontId="3" fillId="4" borderId="9" xfId="0" applyNumberFormat="1" applyFont="1" applyFill="1" applyBorder="1" applyAlignment="1" applyProtection="1">
      <alignment horizontal="right" vertical="center"/>
      <protection locked="0"/>
    </xf>
    <xf numFmtId="3" fontId="3" fillId="4" borderId="5" xfId="0" applyNumberFormat="1" applyFont="1" applyFill="1" applyBorder="1" applyAlignment="1" applyProtection="1">
      <alignment horizontal="right" vertical="center"/>
      <protection locked="0"/>
    </xf>
    <xf numFmtId="3" fontId="3" fillId="4" borderId="6" xfId="0" applyNumberFormat="1" applyFont="1" applyFill="1" applyBorder="1" applyAlignment="1" applyProtection="1">
      <alignment horizontal="right" vertical="center"/>
      <protection locked="0"/>
    </xf>
    <xf numFmtId="3" fontId="3" fillId="4" borderId="11" xfId="0" applyNumberFormat="1" applyFont="1" applyFill="1" applyBorder="1" applyProtection="1">
      <alignment vertical="center"/>
      <protection locked="0"/>
    </xf>
    <xf numFmtId="3" fontId="3" fillId="4" borderId="12" xfId="0" applyNumberFormat="1" applyFont="1" applyFill="1" applyBorder="1" applyProtection="1">
      <alignment vertical="center"/>
      <protection locked="0"/>
    </xf>
    <xf numFmtId="3" fontId="3" fillId="4" borderId="2" xfId="0" applyNumberFormat="1" applyFont="1" applyFill="1" applyBorder="1" applyProtection="1">
      <alignment vertical="center"/>
      <protection locked="0"/>
    </xf>
    <xf numFmtId="3" fontId="3" fillId="4" borderId="3" xfId="0" applyNumberFormat="1" applyFont="1" applyFill="1" applyBorder="1" applyProtection="1">
      <alignment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Protection="1">
      <alignment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3" fontId="3" fillId="3" borderId="19" xfId="0" applyNumberFormat="1" applyFont="1" applyFill="1" applyBorder="1">
      <alignment vertical="center"/>
    </xf>
    <xf numFmtId="3" fontId="3" fillId="3" borderId="20" xfId="0" applyNumberFormat="1" applyFont="1" applyFill="1" applyBorder="1">
      <alignment vertical="center"/>
    </xf>
    <xf numFmtId="3" fontId="3" fillId="0" borderId="5" xfId="0" applyNumberFormat="1" applyFont="1" applyBorder="1" applyProtection="1">
      <alignment vertical="center"/>
    </xf>
    <xf numFmtId="3" fontId="3" fillId="0" borderId="6" xfId="0" applyNumberFormat="1" applyFont="1" applyBorder="1" applyProtection="1">
      <alignment vertical="center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3" fillId="0" borderId="6" xfId="0" applyNumberFormat="1" applyFont="1" applyBorder="1" applyAlignment="1" applyProtection="1">
      <alignment vertical="center" wrapText="1"/>
      <protection locked="0"/>
    </xf>
    <xf numFmtId="3" fontId="3" fillId="0" borderId="5" xfId="0" applyNumberFormat="1" applyFont="1" applyBorder="1" applyAlignment="1" applyProtection="1">
      <alignment vertical="center" wrapText="1"/>
    </xf>
    <xf numFmtId="3" fontId="3" fillId="4" borderId="12" xfId="0" applyNumberFormat="1" applyFont="1" applyFill="1" applyBorder="1" applyAlignment="1" applyProtection="1">
      <alignment horizontal="center" vertical="center"/>
      <protection locked="0"/>
    </xf>
    <xf numFmtId="4" fontId="3" fillId="4" borderId="8" xfId="0" applyNumberFormat="1" applyFont="1" applyFill="1" applyBorder="1" applyProtection="1">
      <alignment vertical="center"/>
      <protection locked="0"/>
    </xf>
    <xf numFmtId="4" fontId="3" fillId="4" borderId="9" xfId="0" applyNumberFormat="1" applyFont="1" applyFill="1" applyBorder="1" applyProtection="1">
      <alignment vertical="center"/>
      <protection locked="0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 applyProtection="1">
      <alignment horizontal="left" vertical="center"/>
      <protection locked="0"/>
    </xf>
    <xf numFmtId="0" fontId="3" fillId="4" borderId="10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7471</xdr:colOff>
      <xdr:row>7</xdr:row>
      <xdr:rowOff>0</xdr:rowOff>
    </xdr:from>
    <xdr:to>
      <xdr:col>2</xdr:col>
      <xdr:colOff>0</xdr:colOff>
      <xdr:row>9</xdr:row>
      <xdr:rowOff>209177</xdr:rowOff>
    </xdr:to>
    <xdr:sp macro="" textlink="">
      <xdr:nvSpPr>
        <xdr:cNvPr id="2" name="正方形/長方形 1"/>
        <xdr:cNvSpPr/>
      </xdr:nvSpPr>
      <xdr:spPr>
        <a:xfrm>
          <a:off x="7471" y="1771650"/>
          <a:ext cx="1573679" cy="65367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679821</xdr:colOff>
      <xdr:row>0</xdr:row>
      <xdr:rowOff>134470</xdr:rowOff>
    </xdr:from>
    <xdr:to>
      <xdr:col>3</xdr:col>
      <xdr:colOff>358588</xdr:colOff>
      <xdr:row>0</xdr:row>
      <xdr:rowOff>440766</xdr:rowOff>
    </xdr:to>
    <xdr:sp macro="" textlink="">
      <xdr:nvSpPr>
        <xdr:cNvPr id="3" name="対角する 2 つの角を丸めた四角形 2"/>
        <xdr:cNvSpPr/>
      </xdr:nvSpPr>
      <xdr:spPr>
        <a:xfrm>
          <a:off x="941292" y="134470"/>
          <a:ext cx="2076825" cy="306296"/>
        </a:xfrm>
        <a:prstGeom prst="round2DiagRect">
          <a:avLst/>
        </a:prstGeom>
        <a:solidFill>
          <a:srgbClr val="FF0000"/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記載忘れが多いので注意！</a:t>
          </a:r>
        </a:p>
      </xdr:txBody>
    </xdr:sp>
    <xdr:clientData/>
  </xdr:twoCellAnchor>
  <xdr:twoCellAnchor>
    <xdr:from>
      <xdr:col>2</xdr:col>
      <xdr:colOff>1561353</xdr:colOff>
      <xdr:row>2</xdr:row>
      <xdr:rowOff>89646</xdr:rowOff>
    </xdr:from>
    <xdr:to>
      <xdr:col>3</xdr:col>
      <xdr:colOff>22412</xdr:colOff>
      <xdr:row>6</xdr:row>
      <xdr:rowOff>7470</xdr:rowOff>
    </xdr:to>
    <xdr:sp macro="" textlink="">
      <xdr:nvSpPr>
        <xdr:cNvPr id="5" name="二等辺三角形 4"/>
        <xdr:cNvSpPr/>
      </xdr:nvSpPr>
      <xdr:spPr>
        <a:xfrm flipV="1">
          <a:off x="3414059" y="799352"/>
          <a:ext cx="74706" cy="762000"/>
        </a:xfrm>
        <a:prstGeom prst="triangle">
          <a:avLst/>
        </a:prstGeom>
        <a:solidFill>
          <a:schemeClr val="accent4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1314822</xdr:colOff>
      <xdr:row>2</xdr:row>
      <xdr:rowOff>37353</xdr:rowOff>
    </xdr:from>
    <xdr:to>
      <xdr:col>4</xdr:col>
      <xdr:colOff>44823</xdr:colOff>
      <xdr:row>4</xdr:row>
      <xdr:rowOff>0</xdr:rowOff>
    </xdr:to>
    <xdr:sp macro="" textlink="">
      <xdr:nvSpPr>
        <xdr:cNvPr id="4" name="角丸四角形吹き出し 3"/>
        <xdr:cNvSpPr/>
      </xdr:nvSpPr>
      <xdr:spPr>
        <a:xfrm>
          <a:off x="3167528" y="747059"/>
          <a:ext cx="1957295" cy="358588"/>
        </a:xfrm>
        <a:prstGeom prst="wedgeRoundRectCallout">
          <a:avLst>
            <a:gd name="adj1" fmla="val -22786"/>
            <a:gd name="adj2" fmla="val 42406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8h/</a:t>
          </a:r>
          <a:r>
            <a:rPr kumimoji="1" lang="ja-JP" altLang="en-US" sz="1100"/>
            <a:t>日</a:t>
          </a:r>
          <a:r>
            <a:rPr kumimoji="1" lang="en-US" altLang="ja-JP" sz="1100"/>
            <a:t>×20</a:t>
          </a:r>
          <a:r>
            <a:rPr kumimoji="1" lang="ja-JP" altLang="en-US" sz="1100"/>
            <a:t>日＋休日勤務</a:t>
          </a:r>
          <a:r>
            <a:rPr kumimoji="1" lang="en-US" altLang="ja-JP" sz="1100"/>
            <a:t>12h</a:t>
          </a:r>
          <a:endParaRPr kumimoji="1" lang="ja-JP" altLang="en-US" sz="1100"/>
        </a:p>
      </xdr:txBody>
    </xdr:sp>
    <xdr:clientData/>
  </xdr:twoCellAnchor>
  <xdr:twoCellAnchor>
    <xdr:from>
      <xdr:col>4</xdr:col>
      <xdr:colOff>164354</xdr:colOff>
      <xdr:row>12</xdr:row>
      <xdr:rowOff>59765</xdr:rowOff>
    </xdr:from>
    <xdr:to>
      <xdr:col>4</xdr:col>
      <xdr:colOff>1591236</xdr:colOff>
      <xdr:row>12</xdr:row>
      <xdr:rowOff>418353</xdr:rowOff>
    </xdr:to>
    <xdr:sp macro="" textlink="">
      <xdr:nvSpPr>
        <xdr:cNvPr id="6" name="角丸四角形吹き出し 5"/>
        <xdr:cNvSpPr/>
      </xdr:nvSpPr>
      <xdr:spPr>
        <a:xfrm>
          <a:off x="5244354" y="3219824"/>
          <a:ext cx="1426882" cy="358588"/>
        </a:xfrm>
        <a:prstGeom prst="wedgeRoundRectCallout">
          <a:avLst>
            <a:gd name="adj1" fmla="val 33632"/>
            <a:gd name="adj2" fmla="val -68011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9,000</a:t>
          </a:r>
          <a:r>
            <a:rPr kumimoji="1" lang="ja-JP" altLang="en-US" sz="1100"/>
            <a:t>円</a:t>
          </a:r>
          <a:r>
            <a:rPr kumimoji="1" lang="en-US" altLang="ja-JP" sz="1100"/>
            <a:t>/</a:t>
          </a:r>
          <a:r>
            <a:rPr kumimoji="1" lang="ja-JP" altLang="en-US" sz="1100"/>
            <a:t>日</a:t>
          </a:r>
          <a:r>
            <a:rPr kumimoji="1" lang="en-US" altLang="ja-JP" sz="1100"/>
            <a:t>×22</a:t>
          </a:r>
          <a:r>
            <a:rPr kumimoji="1" lang="ja-JP" altLang="en-US" sz="1100"/>
            <a:t>日</a:t>
          </a:r>
        </a:p>
      </xdr:txBody>
    </xdr:sp>
    <xdr:clientData/>
  </xdr:twoCellAnchor>
  <xdr:twoCellAnchor>
    <xdr:from>
      <xdr:col>5</xdr:col>
      <xdr:colOff>127000</xdr:colOff>
      <xdr:row>12</xdr:row>
      <xdr:rowOff>82177</xdr:rowOff>
    </xdr:from>
    <xdr:to>
      <xdr:col>5</xdr:col>
      <xdr:colOff>1553882</xdr:colOff>
      <xdr:row>12</xdr:row>
      <xdr:rowOff>440765</xdr:rowOff>
    </xdr:to>
    <xdr:sp macro="" textlink="">
      <xdr:nvSpPr>
        <xdr:cNvPr id="7" name="角丸四角形吹き出し 6"/>
        <xdr:cNvSpPr/>
      </xdr:nvSpPr>
      <xdr:spPr>
        <a:xfrm>
          <a:off x="6820647" y="3242236"/>
          <a:ext cx="1426882" cy="358588"/>
        </a:xfrm>
        <a:prstGeom prst="wedgeRoundRectCallout">
          <a:avLst>
            <a:gd name="adj1" fmla="val 33632"/>
            <a:gd name="adj2" fmla="val -68011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9,000</a:t>
          </a:r>
          <a:r>
            <a:rPr kumimoji="1" lang="ja-JP" altLang="en-US" sz="1100"/>
            <a:t>円</a:t>
          </a:r>
          <a:r>
            <a:rPr kumimoji="1" lang="en-US" altLang="ja-JP" sz="1100"/>
            <a:t>/</a:t>
          </a:r>
          <a:r>
            <a:rPr kumimoji="1" lang="ja-JP" altLang="en-US" sz="1100"/>
            <a:t>日</a:t>
          </a:r>
          <a:r>
            <a:rPr kumimoji="1" lang="en-US" altLang="ja-JP" sz="1100"/>
            <a:t>×20</a:t>
          </a:r>
          <a:r>
            <a:rPr kumimoji="1" lang="ja-JP" altLang="en-US" sz="1100"/>
            <a:t>日</a:t>
          </a:r>
        </a:p>
      </xdr:txBody>
    </xdr:sp>
    <xdr:clientData/>
  </xdr:twoCellAnchor>
  <xdr:twoCellAnchor>
    <xdr:from>
      <xdr:col>5</xdr:col>
      <xdr:colOff>45366</xdr:colOff>
      <xdr:row>13</xdr:row>
      <xdr:rowOff>191200</xdr:rowOff>
    </xdr:from>
    <xdr:to>
      <xdr:col>5</xdr:col>
      <xdr:colOff>108632</xdr:colOff>
      <xdr:row>17</xdr:row>
      <xdr:rowOff>82495</xdr:rowOff>
    </xdr:to>
    <xdr:sp macro="" textlink="">
      <xdr:nvSpPr>
        <xdr:cNvPr id="9" name="二等辺三角形 8"/>
        <xdr:cNvSpPr/>
      </xdr:nvSpPr>
      <xdr:spPr>
        <a:xfrm rot="20247129">
          <a:off x="6739013" y="3814435"/>
          <a:ext cx="63266" cy="787766"/>
        </a:xfrm>
        <a:prstGeom prst="triangle">
          <a:avLst/>
        </a:prstGeom>
        <a:solidFill>
          <a:schemeClr val="accent4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127000</xdr:colOff>
      <xdr:row>16</xdr:row>
      <xdr:rowOff>59764</xdr:rowOff>
    </xdr:from>
    <xdr:to>
      <xdr:col>5</xdr:col>
      <xdr:colOff>821765</xdr:colOff>
      <xdr:row>17</xdr:row>
      <xdr:rowOff>194235</xdr:rowOff>
    </xdr:to>
    <xdr:sp macro="" textlink="">
      <xdr:nvSpPr>
        <xdr:cNvPr id="8" name="角丸四角形吹き出し 7"/>
        <xdr:cNvSpPr/>
      </xdr:nvSpPr>
      <xdr:spPr>
        <a:xfrm>
          <a:off x="5207000" y="4355352"/>
          <a:ext cx="2308412" cy="358589"/>
        </a:xfrm>
        <a:prstGeom prst="wedgeRoundRectCallout">
          <a:avLst>
            <a:gd name="adj1" fmla="val 6771"/>
            <a:gd name="adj2" fmla="val -43011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9,000</a:t>
          </a:r>
          <a:r>
            <a:rPr kumimoji="1" lang="ja-JP" altLang="en-US" sz="1100"/>
            <a:t>円</a:t>
          </a:r>
          <a:r>
            <a:rPr kumimoji="1" lang="en-US" altLang="ja-JP" sz="1100"/>
            <a:t>/8h=1,125</a:t>
          </a:r>
          <a:r>
            <a:rPr kumimoji="1" lang="ja-JP" altLang="en-US" sz="1100"/>
            <a:t>円</a:t>
          </a:r>
          <a:r>
            <a:rPr kumimoji="1" lang="en-US" altLang="ja-JP" sz="1100"/>
            <a:t>/</a:t>
          </a:r>
          <a:r>
            <a:rPr kumimoji="1" lang="ja-JP" altLang="en-US" sz="1100"/>
            <a:t>日</a:t>
          </a:r>
          <a:r>
            <a:rPr kumimoji="1" lang="en-US" altLang="ja-JP" sz="1100"/>
            <a:t>×1.35×8h</a:t>
          </a:r>
          <a:endParaRPr kumimoji="1" lang="ja-JP" altLang="en-US" sz="1100"/>
        </a:p>
      </xdr:txBody>
    </xdr:sp>
    <xdr:clientData/>
  </xdr:twoCellAnchor>
  <xdr:twoCellAnchor>
    <xdr:from>
      <xdr:col>6</xdr:col>
      <xdr:colOff>960357</xdr:colOff>
      <xdr:row>12</xdr:row>
      <xdr:rowOff>39397</xdr:rowOff>
    </xdr:from>
    <xdr:to>
      <xdr:col>6</xdr:col>
      <xdr:colOff>1023471</xdr:colOff>
      <xdr:row>16</xdr:row>
      <xdr:rowOff>134470</xdr:rowOff>
    </xdr:to>
    <xdr:sp macro="" textlink="">
      <xdr:nvSpPr>
        <xdr:cNvPr id="11" name="二等辺三角形 10"/>
        <xdr:cNvSpPr/>
      </xdr:nvSpPr>
      <xdr:spPr>
        <a:xfrm>
          <a:off x="9267651" y="3199456"/>
          <a:ext cx="63114" cy="1230602"/>
        </a:xfrm>
        <a:prstGeom prst="triangle">
          <a:avLst/>
        </a:prstGeom>
        <a:solidFill>
          <a:schemeClr val="accent4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22412</xdr:colOff>
      <xdr:row>16</xdr:row>
      <xdr:rowOff>82177</xdr:rowOff>
    </xdr:from>
    <xdr:to>
      <xdr:col>6</xdr:col>
      <xdr:colOff>1411942</xdr:colOff>
      <xdr:row>17</xdr:row>
      <xdr:rowOff>216647</xdr:rowOff>
    </xdr:to>
    <xdr:sp macro="" textlink="">
      <xdr:nvSpPr>
        <xdr:cNvPr id="10" name="角丸四角形吹き出し 9"/>
        <xdr:cNvSpPr/>
      </xdr:nvSpPr>
      <xdr:spPr>
        <a:xfrm>
          <a:off x="8329706" y="4377765"/>
          <a:ext cx="1389530" cy="358588"/>
        </a:xfrm>
        <a:prstGeom prst="wedgeRoundRectCallout">
          <a:avLst>
            <a:gd name="adj1" fmla="val 35783"/>
            <a:gd name="adj2" fmla="val -28427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860</a:t>
          </a:r>
          <a:r>
            <a:rPr kumimoji="1" lang="ja-JP" altLang="en-US" sz="1100"/>
            <a:t>円</a:t>
          </a:r>
          <a:r>
            <a:rPr kumimoji="1" lang="en-US" altLang="ja-JP" sz="1100"/>
            <a:t>/h×8×22</a:t>
          </a:r>
          <a:r>
            <a:rPr kumimoji="1" lang="ja-JP" altLang="en-US" sz="1100"/>
            <a:t>日</a:t>
          </a:r>
        </a:p>
      </xdr:txBody>
    </xdr:sp>
    <xdr:clientData/>
  </xdr:twoCellAnchor>
  <xdr:twoCellAnchor>
    <xdr:from>
      <xdr:col>1</xdr:col>
      <xdr:colOff>1456764</xdr:colOff>
      <xdr:row>0</xdr:row>
      <xdr:rowOff>395941</xdr:rowOff>
    </xdr:from>
    <xdr:to>
      <xdr:col>1</xdr:col>
      <xdr:colOff>1524000</xdr:colOff>
      <xdr:row>7</xdr:row>
      <xdr:rowOff>14941</xdr:rowOff>
    </xdr:to>
    <xdr:sp macro="" textlink="">
      <xdr:nvSpPr>
        <xdr:cNvPr id="12" name="二等辺三角形 11"/>
        <xdr:cNvSpPr/>
      </xdr:nvSpPr>
      <xdr:spPr>
        <a:xfrm flipV="1">
          <a:off x="1718235" y="395941"/>
          <a:ext cx="67236" cy="1397000"/>
        </a:xfrm>
        <a:prstGeom prst="triangle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zoomScale="85" zoomScaleNormal="85" workbookViewId="0">
      <selection activeCell="F6" sqref="F6"/>
    </sheetView>
  </sheetViews>
  <sheetFormatPr defaultRowHeight="13" x14ac:dyDescent="0.55000000000000004"/>
  <cols>
    <col min="1" max="1" width="3.4140625" style="1" customWidth="1"/>
    <col min="2" max="2" width="25.9140625" style="1" customWidth="1"/>
    <col min="3" max="12" width="10.58203125" style="7" bestFit="1" customWidth="1"/>
    <col min="13" max="16384" width="8.6640625" style="1"/>
  </cols>
  <sheetData>
    <row r="1" spans="1:12" ht="38" customHeight="1" x14ac:dyDescent="0.55000000000000004">
      <c r="A1" s="70" t="s">
        <v>22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17.5" customHeight="1" x14ac:dyDescent="0.55000000000000004">
      <c r="A2" s="71" t="s">
        <v>46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ht="13.5" thickBot="1" x14ac:dyDescent="0.6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17.5" customHeight="1" thickTop="1" x14ac:dyDescent="0.55000000000000004">
      <c r="A4" s="73"/>
      <c r="B4" s="74"/>
      <c r="C4" s="26">
        <v>1</v>
      </c>
      <c r="D4" s="26">
        <v>2</v>
      </c>
      <c r="E4" s="26">
        <v>3</v>
      </c>
      <c r="F4" s="26">
        <v>4</v>
      </c>
      <c r="G4" s="26">
        <v>5</v>
      </c>
      <c r="H4" s="26">
        <v>6</v>
      </c>
      <c r="I4" s="26">
        <v>7</v>
      </c>
      <c r="J4" s="26">
        <v>8</v>
      </c>
      <c r="K4" s="26">
        <v>9</v>
      </c>
      <c r="L4" s="27">
        <v>10</v>
      </c>
    </row>
    <row r="5" spans="1:12" ht="17.5" customHeight="1" x14ac:dyDescent="0.55000000000000004">
      <c r="A5" s="54" t="s">
        <v>43</v>
      </c>
      <c r="B5" s="55"/>
      <c r="C5" s="28"/>
      <c r="D5" s="28"/>
      <c r="E5" s="28"/>
      <c r="F5" s="28"/>
      <c r="G5" s="28"/>
      <c r="H5" s="28"/>
      <c r="I5" s="28"/>
      <c r="J5" s="28"/>
      <c r="K5" s="28"/>
      <c r="L5" s="51"/>
    </row>
    <row r="6" spans="1:12" ht="17.5" customHeight="1" x14ac:dyDescent="0.55000000000000004">
      <c r="A6" s="54" t="s">
        <v>7</v>
      </c>
      <c r="B6" s="55"/>
      <c r="C6" s="28"/>
      <c r="D6" s="28"/>
      <c r="E6" s="28"/>
      <c r="F6" s="28"/>
      <c r="G6" s="28"/>
      <c r="H6" s="28"/>
      <c r="I6" s="29"/>
      <c r="J6" s="29"/>
      <c r="K6" s="29"/>
      <c r="L6" s="30"/>
    </row>
    <row r="7" spans="1:12" ht="17.5" customHeight="1" x14ac:dyDescent="0.55000000000000004">
      <c r="A7" s="61" t="s">
        <v>8</v>
      </c>
      <c r="B7" s="64"/>
      <c r="C7" s="31"/>
      <c r="D7" s="31"/>
      <c r="E7" s="31"/>
      <c r="F7" s="31"/>
      <c r="G7" s="31"/>
      <c r="H7" s="31"/>
      <c r="I7" s="31"/>
      <c r="J7" s="31"/>
      <c r="K7" s="31"/>
      <c r="L7" s="32"/>
    </row>
    <row r="8" spans="1:12" ht="28.5" customHeight="1" x14ac:dyDescent="0.55000000000000004">
      <c r="A8" s="60" t="s">
        <v>45</v>
      </c>
      <c r="B8" s="64"/>
      <c r="C8" s="52"/>
      <c r="D8" s="52"/>
      <c r="E8" s="52"/>
      <c r="F8" s="52"/>
      <c r="G8" s="52"/>
      <c r="H8" s="52"/>
      <c r="I8" s="52"/>
      <c r="J8" s="52"/>
      <c r="K8" s="52"/>
      <c r="L8" s="53"/>
    </row>
    <row r="9" spans="1:12" ht="17.5" customHeight="1" x14ac:dyDescent="0.55000000000000004">
      <c r="A9" s="61" t="s">
        <v>33</v>
      </c>
      <c r="B9" s="64"/>
      <c r="C9" s="33"/>
      <c r="D9" s="33"/>
      <c r="E9" s="33"/>
      <c r="F9" s="33"/>
      <c r="G9" s="33"/>
      <c r="H9" s="33"/>
      <c r="I9" s="33"/>
      <c r="J9" s="33"/>
      <c r="K9" s="33"/>
      <c r="L9" s="34"/>
    </row>
    <row r="10" spans="1:12" ht="17.5" customHeight="1" x14ac:dyDescent="0.55000000000000004">
      <c r="A10" s="61" t="s">
        <v>34</v>
      </c>
      <c r="B10" s="64"/>
      <c r="C10" s="33"/>
      <c r="D10" s="33"/>
      <c r="E10" s="33"/>
      <c r="F10" s="33"/>
      <c r="G10" s="33"/>
      <c r="H10" s="33"/>
      <c r="I10" s="33"/>
      <c r="J10" s="33"/>
      <c r="K10" s="33"/>
      <c r="L10" s="34"/>
    </row>
    <row r="11" spans="1:12" ht="17.5" customHeight="1" thickBot="1" x14ac:dyDescent="0.6">
      <c r="A11" s="77" t="s">
        <v>35</v>
      </c>
      <c r="B11" s="78"/>
      <c r="C11" s="35"/>
      <c r="D11" s="35"/>
      <c r="E11" s="35"/>
      <c r="F11" s="35"/>
      <c r="G11" s="35"/>
      <c r="H11" s="35"/>
      <c r="I11" s="35"/>
      <c r="J11" s="35"/>
      <c r="K11" s="35"/>
      <c r="L11" s="36"/>
    </row>
    <row r="12" spans="1:12" ht="38.5" customHeight="1" thickTop="1" x14ac:dyDescent="0.55000000000000004">
      <c r="A12" s="75" t="s">
        <v>36</v>
      </c>
      <c r="B12" s="76"/>
      <c r="C12" s="26"/>
      <c r="D12" s="26"/>
      <c r="E12" s="26"/>
      <c r="F12" s="26"/>
      <c r="G12" s="26"/>
      <c r="H12" s="26"/>
      <c r="I12" s="26"/>
      <c r="J12" s="26"/>
      <c r="K12" s="26"/>
      <c r="L12" s="27"/>
    </row>
    <row r="13" spans="1:12" ht="17.5" customHeight="1" x14ac:dyDescent="0.55000000000000004">
      <c r="A13" s="79" t="s">
        <v>10</v>
      </c>
      <c r="B13" s="80"/>
      <c r="C13" s="37"/>
      <c r="D13" s="37"/>
      <c r="E13" s="37"/>
      <c r="F13" s="37"/>
      <c r="G13" s="37"/>
      <c r="H13" s="37"/>
      <c r="I13" s="37"/>
      <c r="J13" s="37"/>
      <c r="K13" s="37"/>
      <c r="L13" s="38"/>
    </row>
    <row r="14" spans="1:12" ht="36.5" customHeight="1" x14ac:dyDescent="0.55000000000000004">
      <c r="A14" s="81" t="s">
        <v>44</v>
      </c>
      <c r="B14" s="80"/>
      <c r="C14" s="37"/>
      <c r="D14" s="37"/>
      <c r="E14" s="37"/>
      <c r="F14" s="37"/>
      <c r="G14" s="37"/>
      <c r="H14" s="37"/>
      <c r="I14" s="37"/>
      <c r="J14" s="37"/>
      <c r="K14" s="37"/>
      <c r="L14" s="38"/>
    </row>
    <row r="15" spans="1:12" ht="17.5" customHeight="1" x14ac:dyDescent="0.55000000000000004">
      <c r="A15" s="61" t="s">
        <v>0</v>
      </c>
      <c r="B15" s="64"/>
      <c r="C15" s="37"/>
      <c r="D15" s="37"/>
      <c r="E15" s="37"/>
      <c r="F15" s="37"/>
      <c r="G15" s="37"/>
      <c r="H15" s="37"/>
      <c r="I15" s="37"/>
      <c r="J15" s="37"/>
      <c r="K15" s="37"/>
      <c r="L15" s="38"/>
    </row>
    <row r="16" spans="1:12" ht="17.5" customHeight="1" x14ac:dyDescent="0.55000000000000004">
      <c r="A16" s="60" t="s">
        <v>5</v>
      </c>
      <c r="B16" s="43" t="s">
        <v>11</v>
      </c>
      <c r="C16" s="31"/>
      <c r="D16" s="31"/>
      <c r="E16" s="31"/>
      <c r="F16" s="31"/>
      <c r="G16" s="31"/>
      <c r="H16" s="31"/>
      <c r="I16" s="31"/>
      <c r="J16" s="31"/>
      <c r="K16" s="31"/>
      <c r="L16" s="32"/>
    </row>
    <row r="17" spans="1:12" ht="17.5" customHeight="1" x14ac:dyDescent="0.55000000000000004">
      <c r="A17" s="61"/>
      <c r="B17" s="43" t="s">
        <v>12</v>
      </c>
      <c r="C17" s="31"/>
      <c r="D17" s="31"/>
      <c r="E17" s="31"/>
      <c r="F17" s="31"/>
      <c r="G17" s="31"/>
      <c r="H17" s="31"/>
      <c r="I17" s="31"/>
      <c r="J17" s="31"/>
      <c r="K17" s="31"/>
      <c r="L17" s="32"/>
    </row>
    <row r="18" spans="1:12" ht="17.5" customHeight="1" x14ac:dyDescent="0.55000000000000004">
      <c r="A18" s="61"/>
      <c r="B18" s="43" t="s">
        <v>13</v>
      </c>
      <c r="C18" s="31"/>
      <c r="D18" s="31"/>
      <c r="E18" s="31"/>
      <c r="F18" s="31"/>
      <c r="G18" s="31"/>
      <c r="H18" s="31"/>
      <c r="I18" s="31"/>
      <c r="J18" s="31"/>
      <c r="K18" s="31"/>
      <c r="L18" s="32"/>
    </row>
    <row r="19" spans="1:12" ht="17.5" customHeight="1" x14ac:dyDescent="0.55000000000000004">
      <c r="A19" s="61"/>
      <c r="B19" s="43"/>
      <c r="C19" s="31"/>
      <c r="D19" s="31"/>
      <c r="E19" s="31"/>
      <c r="F19" s="31"/>
      <c r="G19" s="31"/>
      <c r="H19" s="31"/>
      <c r="I19" s="31"/>
      <c r="J19" s="31"/>
      <c r="K19" s="31"/>
      <c r="L19" s="32"/>
    </row>
    <row r="20" spans="1:12" ht="17.5" customHeight="1" x14ac:dyDescent="0.55000000000000004">
      <c r="A20" s="61"/>
      <c r="B20" s="43"/>
      <c r="C20" s="31"/>
      <c r="D20" s="31"/>
      <c r="E20" s="31"/>
      <c r="F20" s="31"/>
      <c r="G20" s="31"/>
      <c r="H20" s="31"/>
      <c r="I20" s="31"/>
      <c r="J20" s="31"/>
      <c r="K20" s="31"/>
      <c r="L20" s="32"/>
    </row>
    <row r="21" spans="1:12" ht="17.5" customHeight="1" x14ac:dyDescent="0.55000000000000004">
      <c r="A21" s="61"/>
      <c r="B21" s="43"/>
      <c r="C21" s="31"/>
      <c r="D21" s="31"/>
      <c r="E21" s="31"/>
      <c r="F21" s="31"/>
      <c r="G21" s="31"/>
      <c r="H21" s="31"/>
      <c r="I21" s="31"/>
      <c r="J21" s="31"/>
      <c r="K21" s="31"/>
      <c r="L21" s="32"/>
    </row>
    <row r="22" spans="1:12" ht="17.5" customHeight="1" x14ac:dyDescent="0.55000000000000004">
      <c r="A22" s="61"/>
      <c r="B22" s="43"/>
      <c r="C22" s="31"/>
      <c r="D22" s="31"/>
      <c r="E22" s="31"/>
      <c r="F22" s="31"/>
      <c r="G22" s="31"/>
      <c r="H22" s="31"/>
      <c r="I22" s="31"/>
      <c r="J22" s="31"/>
      <c r="K22" s="31"/>
      <c r="L22" s="32"/>
    </row>
    <row r="23" spans="1:12" ht="17.5" customHeight="1" x14ac:dyDescent="0.55000000000000004">
      <c r="A23" s="62" t="s">
        <v>14</v>
      </c>
      <c r="B23" s="63"/>
      <c r="C23" s="4">
        <f>SUM(C15:C22)+C13</f>
        <v>0</v>
      </c>
      <c r="D23" s="4">
        <f t="shared" ref="D23:K23" si="0">SUM(D15:D22)+D13</f>
        <v>0</v>
      </c>
      <c r="E23" s="4">
        <f t="shared" si="0"/>
        <v>0</v>
      </c>
      <c r="F23" s="4">
        <f t="shared" si="0"/>
        <v>0</v>
      </c>
      <c r="G23" s="4">
        <f t="shared" si="0"/>
        <v>0</v>
      </c>
      <c r="H23" s="4">
        <f t="shared" si="0"/>
        <v>0</v>
      </c>
      <c r="I23" s="4">
        <f t="shared" si="0"/>
        <v>0</v>
      </c>
      <c r="J23" s="4">
        <f t="shared" si="0"/>
        <v>0</v>
      </c>
      <c r="K23" s="4">
        <f t="shared" si="0"/>
        <v>0</v>
      </c>
      <c r="L23" s="8">
        <f>SUM(L15:L22)+L13</f>
        <v>0</v>
      </c>
    </row>
    <row r="24" spans="1:12" ht="17.5" customHeight="1" x14ac:dyDescent="0.55000000000000004">
      <c r="A24" s="61" t="s">
        <v>4</v>
      </c>
      <c r="B24" s="64"/>
      <c r="C24" s="31"/>
      <c r="D24" s="31"/>
      <c r="E24" s="31"/>
      <c r="F24" s="31"/>
      <c r="G24" s="31"/>
      <c r="H24" s="31"/>
      <c r="I24" s="31"/>
      <c r="J24" s="31"/>
      <c r="K24" s="31"/>
      <c r="L24" s="32"/>
    </row>
    <row r="25" spans="1:12" ht="17.5" customHeight="1" x14ac:dyDescent="0.55000000000000004">
      <c r="A25" s="61" t="s">
        <v>15</v>
      </c>
      <c r="B25" s="64"/>
      <c r="C25" s="31"/>
      <c r="D25" s="31"/>
      <c r="E25" s="31"/>
      <c r="F25" s="31"/>
      <c r="G25" s="31"/>
      <c r="H25" s="31"/>
      <c r="I25" s="31"/>
      <c r="J25" s="31"/>
      <c r="K25" s="31"/>
      <c r="L25" s="32"/>
    </row>
    <row r="26" spans="1:12" ht="17.5" customHeight="1" thickBot="1" x14ac:dyDescent="0.6">
      <c r="A26" s="65" t="s">
        <v>16</v>
      </c>
      <c r="B26" s="66"/>
      <c r="C26" s="5">
        <f>C23+C24+C25</f>
        <v>0</v>
      </c>
      <c r="D26" s="5">
        <f t="shared" ref="D26:L26" si="1">D23+D24+D25</f>
        <v>0</v>
      </c>
      <c r="E26" s="5">
        <f t="shared" si="1"/>
        <v>0</v>
      </c>
      <c r="F26" s="5">
        <f t="shared" si="1"/>
        <v>0</v>
      </c>
      <c r="G26" s="5">
        <f t="shared" si="1"/>
        <v>0</v>
      </c>
      <c r="H26" s="5">
        <f t="shared" si="1"/>
        <v>0</v>
      </c>
      <c r="I26" s="5">
        <f t="shared" si="1"/>
        <v>0</v>
      </c>
      <c r="J26" s="5">
        <f t="shared" si="1"/>
        <v>0</v>
      </c>
      <c r="K26" s="5">
        <f t="shared" si="1"/>
        <v>0</v>
      </c>
      <c r="L26" s="3">
        <f t="shared" si="1"/>
        <v>0</v>
      </c>
    </row>
    <row r="27" spans="1:12" ht="17.5" customHeight="1" thickTop="1" x14ac:dyDescent="0.55000000000000004">
      <c r="A27" s="67" t="s">
        <v>6</v>
      </c>
      <c r="B27" s="41" t="s">
        <v>17</v>
      </c>
      <c r="C27" s="39"/>
      <c r="D27" s="39"/>
      <c r="E27" s="39"/>
      <c r="F27" s="39"/>
      <c r="G27" s="39"/>
      <c r="H27" s="39"/>
      <c r="I27" s="39"/>
      <c r="J27" s="39"/>
      <c r="K27" s="39"/>
      <c r="L27" s="40"/>
    </row>
    <row r="28" spans="1:12" ht="17.5" customHeight="1" x14ac:dyDescent="0.55000000000000004">
      <c r="A28" s="61"/>
      <c r="B28" s="43" t="s">
        <v>1</v>
      </c>
      <c r="C28" s="31"/>
      <c r="D28" s="31"/>
      <c r="E28" s="31"/>
      <c r="F28" s="31"/>
      <c r="G28" s="31"/>
      <c r="H28" s="31"/>
      <c r="I28" s="31"/>
      <c r="J28" s="31"/>
      <c r="K28" s="31"/>
      <c r="L28" s="32"/>
    </row>
    <row r="29" spans="1:12" ht="17.5" customHeight="1" x14ac:dyDescent="0.55000000000000004">
      <c r="A29" s="61"/>
      <c r="B29" s="43" t="s">
        <v>18</v>
      </c>
      <c r="C29" s="31"/>
      <c r="D29" s="31"/>
      <c r="E29" s="31"/>
      <c r="F29" s="31"/>
      <c r="G29" s="31"/>
      <c r="H29" s="31"/>
      <c r="I29" s="31"/>
      <c r="J29" s="31"/>
      <c r="K29" s="31"/>
      <c r="L29" s="32"/>
    </row>
    <row r="30" spans="1:12" ht="17.5" customHeight="1" x14ac:dyDescent="0.55000000000000004">
      <c r="A30" s="61"/>
      <c r="B30" s="43" t="s">
        <v>19</v>
      </c>
      <c r="C30" s="31"/>
      <c r="D30" s="31"/>
      <c r="E30" s="31"/>
      <c r="F30" s="31"/>
      <c r="G30" s="31"/>
      <c r="H30" s="31"/>
      <c r="I30" s="31"/>
      <c r="J30" s="31"/>
      <c r="K30" s="31"/>
      <c r="L30" s="32"/>
    </row>
    <row r="31" spans="1:12" ht="17.5" customHeight="1" x14ac:dyDescent="0.55000000000000004">
      <c r="A31" s="61"/>
      <c r="B31" s="43" t="s">
        <v>20</v>
      </c>
      <c r="C31" s="31"/>
      <c r="D31" s="31"/>
      <c r="E31" s="31"/>
      <c r="F31" s="31"/>
      <c r="G31" s="31"/>
      <c r="H31" s="31"/>
      <c r="I31" s="31"/>
      <c r="J31" s="31"/>
      <c r="K31" s="31"/>
      <c r="L31" s="32"/>
    </row>
    <row r="32" spans="1:12" ht="17.5" customHeight="1" x14ac:dyDescent="0.55000000000000004">
      <c r="A32" s="61"/>
      <c r="B32" s="42"/>
      <c r="C32" s="31"/>
      <c r="D32" s="31"/>
      <c r="E32" s="31"/>
      <c r="F32" s="31"/>
      <c r="G32" s="31"/>
      <c r="H32" s="31"/>
      <c r="I32" s="31"/>
      <c r="J32" s="31"/>
      <c r="K32" s="31"/>
      <c r="L32" s="32"/>
    </row>
    <row r="33" spans="1:12" ht="17.5" customHeight="1" x14ac:dyDescent="0.55000000000000004">
      <c r="A33" s="82" t="s">
        <v>21</v>
      </c>
      <c r="B33" s="83"/>
      <c r="C33" s="6">
        <f>C26-SUM(C27:C32)</f>
        <v>0</v>
      </c>
      <c r="D33" s="6">
        <f t="shared" ref="D33:L33" si="2">D26-SUM(D27:D32)</f>
        <v>0</v>
      </c>
      <c r="E33" s="6">
        <f t="shared" si="2"/>
        <v>0</v>
      </c>
      <c r="F33" s="6">
        <f t="shared" si="2"/>
        <v>0</v>
      </c>
      <c r="G33" s="6">
        <f t="shared" si="2"/>
        <v>0</v>
      </c>
      <c r="H33" s="6">
        <f t="shared" si="2"/>
        <v>0</v>
      </c>
      <c r="I33" s="6">
        <f t="shared" si="2"/>
        <v>0</v>
      </c>
      <c r="J33" s="6">
        <f t="shared" si="2"/>
        <v>0</v>
      </c>
      <c r="K33" s="6">
        <f t="shared" si="2"/>
        <v>0</v>
      </c>
      <c r="L33" s="2">
        <f t="shared" si="2"/>
        <v>0</v>
      </c>
    </row>
    <row r="34" spans="1:12" ht="17.5" customHeight="1" x14ac:dyDescent="0.55000000000000004">
      <c r="A34" s="56" t="s">
        <v>2</v>
      </c>
      <c r="B34" s="57"/>
      <c r="C34" s="31"/>
      <c r="D34" s="31"/>
      <c r="E34" s="31"/>
      <c r="F34" s="31"/>
      <c r="G34" s="31"/>
      <c r="H34" s="31"/>
      <c r="I34" s="31"/>
      <c r="J34" s="31"/>
      <c r="K34" s="31"/>
      <c r="L34" s="32"/>
    </row>
    <row r="35" spans="1:12" ht="17.5" customHeight="1" x14ac:dyDescent="0.55000000000000004">
      <c r="A35" s="58" t="s">
        <v>3</v>
      </c>
      <c r="B35" s="59"/>
      <c r="C35" s="44">
        <f>C33-C34</f>
        <v>0</v>
      </c>
      <c r="D35" s="44">
        <f t="shared" ref="D35:L35" si="3">D33-D34</f>
        <v>0</v>
      </c>
      <c r="E35" s="44">
        <f t="shared" si="3"/>
        <v>0</v>
      </c>
      <c r="F35" s="44">
        <f t="shared" si="3"/>
        <v>0</v>
      </c>
      <c r="G35" s="44">
        <f t="shared" si="3"/>
        <v>0</v>
      </c>
      <c r="H35" s="44">
        <f t="shared" si="3"/>
        <v>0</v>
      </c>
      <c r="I35" s="44">
        <f t="shared" si="3"/>
        <v>0</v>
      </c>
      <c r="J35" s="44">
        <f t="shared" si="3"/>
        <v>0</v>
      </c>
      <c r="K35" s="44">
        <f t="shared" si="3"/>
        <v>0</v>
      </c>
      <c r="L35" s="45">
        <f t="shared" si="3"/>
        <v>0</v>
      </c>
    </row>
    <row r="36" spans="1:12" ht="66" customHeight="1" thickBot="1" x14ac:dyDescent="0.6">
      <c r="A36" s="68" t="s">
        <v>41</v>
      </c>
      <c r="B36" s="69"/>
      <c r="C36" s="48"/>
      <c r="D36" s="48"/>
      <c r="E36" s="48"/>
      <c r="F36" s="48"/>
      <c r="G36" s="48"/>
      <c r="H36" s="48"/>
      <c r="I36" s="48"/>
      <c r="J36" s="48"/>
      <c r="K36" s="48"/>
      <c r="L36" s="49"/>
    </row>
    <row r="37" spans="1:12" ht="13.5" thickTop="1" x14ac:dyDescent="0.55000000000000004"/>
  </sheetData>
  <sheetProtection algorithmName="SHA-512" hashValue="LkCy8UXG4Qp5rUPBaOI3yTGqHZwoV1PWT54CuDuKtwRULHysDpXDqnNT0XrB23yg1NHicrbi7mZFwTN5HlP9iA==" saltValue="JNuPQj2HMKp1eQwBnV5zwQ==" spinCount="100000" sheet="1" objects="1" scenarios="1"/>
  <mergeCells count="25">
    <mergeCell ref="A36:B36"/>
    <mergeCell ref="A15:B15"/>
    <mergeCell ref="A1:L1"/>
    <mergeCell ref="A2:L2"/>
    <mergeCell ref="A3:L3"/>
    <mergeCell ref="A4:B4"/>
    <mergeCell ref="A6:B6"/>
    <mergeCell ref="A7:B7"/>
    <mergeCell ref="A12:B12"/>
    <mergeCell ref="A8:B8"/>
    <mergeCell ref="A9:B9"/>
    <mergeCell ref="A10:B10"/>
    <mergeCell ref="A11:B11"/>
    <mergeCell ref="A13:B13"/>
    <mergeCell ref="A14:B14"/>
    <mergeCell ref="A33:B33"/>
    <mergeCell ref="A5:B5"/>
    <mergeCell ref="A34:B34"/>
    <mergeCell ref="A35:B35"/>
    <mergeCell ref="A16:A22"/>
    <mergeCell ref="A23:B23"/>
    <mergeCell ref="A24:B24"/>
    <mergeCell ref="A25:B25"/>
    <mergeCell ref="A26:B26"/>
    <mergeCell ref="A27:A32"/>
  </mergeCells>
  <phoneticPr fontId="1"/>
  <dataValidations count="1">
    <dataValidation type="list" allowBlank="1" showInputMessage="1" showErrorMessage="1" sqref="C12:L12">
      <formula1>"時給,日給,月給"</formula1>
    </dataValidation>
  </dataValidation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zoomScale="85" zoomScaleNormal="85" workbookViewId="0">
      <selection activeCell="A2" sqref="A2:L2"/>
    </sheetView>
  </sheetViews>
  <sheetFormatPr defaultRowHeight="13" x14ac:dyDescent="0.55000000000000004"/>
  <cols>
    <col min="1" max="1" width="3.4140625" style="1" customWidth="1"/>
    <col min="2" max="2" width="24.6640625" style="1" customWidth="1"/>
    <col min="3" max="12" width="10.58203125" style="7" bestFit="1" customWidth="1"/>
    <col min="13" max="16384" width="8.6640625" style="1"/>
  </cols>
  <sheetData>
    <row r="1" spans="1:12" ht="38" customHeight="1" x14ac:dyDescent="0.55000000000000004">
      <c r="A1" s="70" t="s">
        <v>22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17.5" customHeight="1" x14ac:dyDescent="0.55000000000000004">
      <c r="A2" s="71" t="s">
        <v>47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ht="13.5" thickBot="1" x14ac:dyDescent="0.6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17.5" customHeight="1" thickTop="1" x14ac:dyDescent="0.55000000000000004">
      <c r="A4" s="73"/>
      <c r="B4" s="74"/>
      <c r="C4" s="26">
        <v>1</v>
      </c>
      <c r="D4" s="26">
        <v>2</v>
      </c>
      <c r="E4" s="26">
        <v>3</v>
      </c>
      <c r="F4" s="26">
        <v>4</v>
      </c>
      <c r="G4" s="26">
        <v>5</v>
      </c>
      <c r="H4" s="26">
        <v>6</v>
      </c>
      <c r="I4" s="26">
        <v>7</v>
      </c>
      <c r="J4" s="26">
        <v>8</v>
      </c>
      <c r="K4" s="26">
        <v>9</v>
      </c>
      <c r="L4" s="27">
        <v>10</v>
      </c>
    </row>
    <row r="5" spans="1:12" ht="17.5" customHeight="1" x14ac:dyDescent="0.55000000000000004">
      <c r="A5" s="54" t="s">
        <v>43</v>
      </c>
      <c r="B5" s="55"/>
      <c r="C5" s="28"/>
      <c r="D5" s="28"/>
      <c r="E5" s="28"/>
      <c r="F5" s="28"/>
      <c r="G5" s="28"/>
      <c r="H5" s="28"/>
      <c r="I5" s="28"/>
      <c r="J5" s="28"/>
      <c r="K5" s="28"/>
      <c r="L5" s="51"/>
    </row>
    <row r="6" spans="1:12" ht="17.5" customHeight="1" x14ac:dyDescent="0.55000000000000004">
      <c r="A6" s="54" t="s">
        <v>7</v>
      </c>
      <c r="B6" s="55"/>
      <c r="C6" s="28"/>
      <c r="D6" s="28"/>
      <c r="E6" s="28"/>
      <c r="F6" s="28"/>
      <c r="G6" s="28"/>
      <c r="H6" s="28"/>
      <c r="I6" s="29"/>
      <c r="J6" s="29"/>
      <c r="K6" s="29"/>
      <c r="L6" s="30"/>
    </row>
    <row r="7" spans="1:12" ht="17.5" customHeight="1" x14ac:dyDescent="0.55000000000000004">
      <c r="A7" s="61" t="s">
        <v>8</v>
      </c>
      <c r="B7" s="64"/>
      <c r="C7" s="31"/>
      <c r="D7" s="31"/>
      <c r="E7" s="31"/>
      <c r="F7" s="31"/>
      <c r="G7" s="31"/>
      <c r="H7" s="31"/>
      <c r="I7" s="31"/>
      <c r="J7" s="31"/>
      <c r="K7" s="31"/>
      <c r="L7" s="32"/>
    </row>
    <row r="8" spans="1:12" ht="29.5" customHeight="1" x14ac:dyDescent="0.55000000000000004">
      <c r="A8" s="60" t="s">
        <v>45</v>
      </c>
      <c r="B8" s="64"/>
      <c r="C8" s="52"/>
      <c r="D8" s="52"/>
      <c r="E8" s="52"/>
      <c r="F8" s="52"/>
      <c r="G8" s="52"/>
      <c r="H8" s="52"/>
      <c r="I8" s="52"/>
      <c r="J8" s="52"/>
      <c r="K8" s="52"/>
      <c r="L8" s="53"/>
    </row>
    <row r="9" spans="1:12" ht="17.5" customHeight="1" x14ac:dyDescent="0.55000000000000004">
      <c r="A9" s="61" t="s">
        <v>33</v>
      </c>
      <c r="B9" s="64"/>
      <c r="C9" s="33"/>
      <c r="D9" s="33"/>
      <c r="E9" s="33"/>
      <c r="F9" s="33"/>
      <c r="G9" s="33"/>
      <c r="H9" s="33"/>
      <c r="I9" s="33"/>
      <c r="J9" s="33"/>
      <c r="K9" s="33"/>
      <c r="L9" s="34"/>
    </row>
    <row r="10" spans="1:12" ht="17.5" customHeight="1" x14ac:dyDescent="0.55000000000000004">
      <c r="A10" s="61" t="s">
        <v>34</v>
      </c>
      <c r="B10" s="64"/>
      <c r="C10" s="33"/>
      <c r="D10" s="33"/>
      <c r="E10" s="33"/>
      <c r="F10" s="33"/>
      <c r="G10" s="33"/>
      <c r="H10" s="33"/>
      <c r="I10" s="33"/>
      <c r="J10" s="33"/>
      <c r="K10" s="33"/>
      <c r="L10" s="34"/>
    </row>
    <row r="11" spans="1:12" ht="17.5" customHeight="1" thickBot="1" x14ac:dyDescent="0.6">
      <c r="A11" s="77" t="s">
        <v>35</v>
      </c>
      <c r="B11" s="78"/>
      <c r="C11" s="35"/>
      <c r="D11" s="35"/>
      <c r="E11" s="35"/>
      <c r="F11" s="35"/>
      <c r="G11" s="35"/>
      <c r="H11" s="35"/>
      <c r="I11" s="35"/>
      <c r="J11" s="35"/>
      <c r="K11" s="35"/>
      <c r="L11" s="36"/>
    </row>
    <row r="12" spans="1:12" ht="38.5" customHeight="1" thickTop="1" x14ac:dyDescent="0.55000000000000004">
      <c r="A12" s="75" t="s">
        <v>36</v>
      </c>
      <c r="B12" s="76"/>
      <c r="C12" s="26"/>
      <c r="D12" s="26"/>
      <c r="E12" s="26"/>
      <c r="F12" s="26"/>
      <c r="G12" s="26"/>
      <c r="H12" s="26"/>
      <c r="I12" s="26"/>
      <c r="J12" s="26"/>
      <c r="K12" s="26"/>
      <c r="L12" s="27"/>
    </row>
    <row r="13" spans="1:12" ht="17.5" customHeight="1" x14ac:dyDescent="0.55000000000000004">
      <c r="A13" s="79" t="s">
        <v>10</v>
      </c>
      <c r="B13" s="80"/>
      <c r="C13" s="37"/>
      <c r="D13" s="37"/>
      <c r="E13" s="37"/>
      <c r="F13" s="37"/>
      <c r="G13" s="37"/>
      <c r="H13" s="37"/>
      <c r="I13" s="37"/>
      <c r="J13" s="37"/>
      <c r="K13" s="37"/>
      <c r="L13" s="38"/>
    </row>
    <row r="14" spans="1:12" ht="36.5" customHeight="1" x14ac:dyDescent="0.55000000000000004">
      <c r="A14" s="81" t="s">
        <v>44</v>
      </c>
      <c r="B14" s="80"/>
      <c r="C14" s="37"/>
      <c r="D14" s="37"/>
      <c r="E14" s="37"/>
      <c r="F14" s="37"/>
      <c r="G14" s="37"/>
      <c r="H14" s="37"/>
      <c r="I14" s="37"/>
      <c r="J14" s="37"/>
      <c r="K14" s="37"/>
      <c r="L14" s="38"/>
    </row>
    <row r="15" spans="1:12" ht="17.5" customHeight="1" x14ac:dyDescent="0.55000000000000004">
      <c r="A15" s="61" t="s">
        <v>0</v>
      </c>
      <c r="B15" s="64"/>
      <c r="C15" s="37"/>
      <c r="D15" s="37"/>
      <c r="E15" s="37"/>
      <c r="F15" s="37"/>
      <c r="G15" s="37"/>
      <c r="H15" s="37"/>
      <c r="I15" s="37"/>
      <c r="J15" s="37"/>
      <c r="K15" s="37"/>
      <c r="L15" s="38"/>
    </row>
    <row r="16" spans="1:12" ht="17.5" customHeight="1" x14ac:dyDescent="0.55000000000000004">
      <c r="A16" s="60" t="s">
        <v>5</v>
      </c>
      <c r="B16" s="43" t="s">
        <v>11</v>
      </c>
      <c r="C16" s="31"/>
      <c r="D16" s="31"/>
      <c r="E16" s="31"/>
      <c r="F16" s="31"/>
      <c r="G16" s="31"/>
      <c r="H16" s="31"/>
      <c r="I16" s="31"/>
      <c r="J16" s="31"/>
      <c r="K16" s="31"/>
      <c r="L16" s="32"/>
    </row>
    <row r="17" spans="1:12" ht="17.5" customHeight="1" x14ac:dyDescent="0.55000000000000004">
      <c r="A17" s="61"/>
      <c r="B17" s="43" t="s">
        <v>12</v>
      </c>
      <c r="C17" s="31"/>
      <c r="D17" s="31"/>
      <c r="E17" s="31"/>
      <c r="F17" s="31"/>
      <c r="G17" s="31"/>
      <c r="H17" s="31"/>
      <c r="I17" s="31"/>
      <c r="J17" s="31"/>
      <c r="K17" s="31"/>
      <c r="L17" s="32"/>
    </row>
    <row r="18" spans="1:12" ht="17.5" customHeight="1" x14ac:dyDescent="0.55000000000000004">
      <c r="A18" s="61"/>
      <c r="B18" s="43" t="s">
        <v>13</v>
      </c>
      <c r="C18" s="31"/>
      <c r="D18" s="31"/>
      <c r="E18" s="31"/>
      <c r="F18" s="31"/>
      <c r="G18" s="31"/>
      <c r="H18" s="31"/>
      <c r="I18" s="31"/>
      <c r="J18" s="31"/>
      <c r="K18" s="31"/>
      <c r="L18" s="32"/>
    </row>
    <row r="19" spans="1:12" ht="17.5" customHeight="1" x14ac:dyDescent="0.55000000000000004">
      <c r="A19" s="61"/>
      <c r="B19" s="43"/>
      <c r="C19" s="31"/>
      <c r="D19" s="31"/>
      <c r="E19" s="31"/>
      <c r="F19" s="31"/>
      <c r="G19" s="31"/>
      <c r="H19" s="31"/>
      <c r="I19" s="31"/>
      <c r="J19" s="31"/>
      <c r="K19" s="31"/>
      <c r="L19" s="32"/>
    </row>
    <row r="20" spans="1:12" ht="17.5" customHeight="1" x14ac:dyDescent="0.55000000000000004">
      <c r="A20" s="61"/>
      <c r="B20" s="43"/>
      <c r="C20" s="31"/>
      <c r="D20" s="31"/>
      <c r="E20" s="31"/>
      <c r="F20" s="31"/>
      <c r="G20" s="31"/>
      <c r="H20" s="31"/>
      <c r="I20" s="31"/>
      <c r="J20" s="31"/>
      <c r="K20" s="31"/>
      <c r="L20" s="32"/>
    </row>
    <row r="21" spans="1:12" ht="17.5" customHeight="1" x14ac:dyDescent="0.55000000000000004">
      <c r="A21" s="61"/>
      <c r="B21" s="43"/>
      <c r="C21" s="31"/>
      <c r="D21" s="31"/>
      <c r="E21" s="31"/>
      <c r="F21" s="31"/>
      <c r="G21" s="31"/>
      <c r="H21" s="31"/>
      <c r="I21" s="31"/>
      <c r="J21" s="31"/>
      <c r="K21" s="31"/>
      <c r="L21" s="32"/>
    </row>
    <row r="22" spans="1:12" ht="17.5" customHeight="1" x14ac:dyDescent="0.55000000000000004">
      <c r="A22" s="61"/>
      <c r="B22" s="43"/>
      <c r="C22" s="31"/>
      <c r="D22" s="31"/>
      <c r="E22" s="31"/>
      <c r="F22" s="31"/>
      <c r="G22" s="31"/>
      <c r="H22" s="31"/>
      <c r="I22" s="31"/>
      <c r="J22" s="31"/>
      <c r="K22" s="31"/>
      <c r="L22" s="32"/>
    </row>
    <row r="23" spans="1:12" ht="17.5" customHeight="1" x14ac:dyDescent="0.55000000000000004">
      <c r="A23" s="62" t="s">
        <v>14</v>
      </c>
      <c r="B23" s="63"/>
      <c r="C23" s="4">
        <f>SUM(C15:C22)+C13</f>
        <v>0</v>
      </c>
      <c r="D23" s="4">
        <f t="shared" ref="D23:K23" si="0">SUM(D15:D22)+D13</f>
        <v>0</v>
      </c>
      <c r="E23" s="4">
        <f t="shared" si="0"/>
        <v>0</v>
      </c>
      <c r="F23" s="4">
        <f t="shared" si="0"/>
        <v>0</v>
      </c>
      <c r="G23" s="4">
        <f t="shared" si="0"/>
        <v>0</v>
      </c>
      <c r="H23" s="4">
        <f t="shared" si="0"/>
        <v>0</v>
      </c>
      <c r="I23" s="4">
        <f t="shared" si="0"/>
        <v>0</v>
      </c>
      <c r="J23" s="4">
        <f t="shared" si="0"/>
        <v>0</v>
      </c>
      <c r="K23" s="4">
        <f t="shared" si="0"/>
        <v>0</v>
      </c>
      <c r="L23" s="8">
        <f>SUM(L15:L22)+L13</f>
        <v>0</v>
      </c>
    </row>
    <row r="24" spans="1:12" ht="17.5" customHeight="1" x14ac:dyDescent="0.55000000000000004">
      <c r="A24" s="61" t="s">
        <v>4</v>
      </c>
      <c r="B24" s="64"/>
      <c r="C24" s="31"/>
      <c r="D24" s="31"/>
      <c r="E24" s="31"/>
      <c r="F24" s="31"/>
      <c r="G24" s="31"/>
      <c r="H24" s="31"/>
      <c r="I24" s="31"/>
      <c r="J24" s="31"/>
      <c r="K24" s="31"/>
      <c r="L24" s="32"/>
    </row>
    <row r="25" spans="1:12" ht="17.5" customHeight="1" x14ac:dyDescent="0.55000000000000004">
      <c r="A25" s="61" t="s">
        <v>15</v>
      </c>
      <c r="B25" s="64"/>
      <c r="C25" s="31"/>
      <c r="D25" s="31"/>
      <c r="E25" s="31"/>
      <c r="F25" s="31"/>
      <c r="G25" s="31"/>
      <c r="H25" s="31"/>
      <c r="I25" s="31"/>
      <c r="J25" s="31"/>
      <c r="K25" s="31"/>
      <c r="L25" s="32"/>
    </row>
    <row r="26" spans="1:12" ht="17.5" customHeight="1" thickBot="1" x14ac:dyDescent="0.6">
      <c r="A26" s="65" t="s">
        <v>16</v>
      </c>
      <c r="B26" s="66"/>
      <c r="C26" s="5">
        <f>C23+C24+C25</f>
        <v>0</v>
      </c>
      <c r="D26" s="5">
        <f t="shared" ref="D26:L26" si="1">D23+D24+D25</f>
        <v>0</v>
      </c>
      <c r="E26" s="5">
        <f t="shared" si="1"/>
        <v>0</v>
      </c>
      <c r="F26" s="5">
        <f t="shared" si="1"/>
        <v>0</v>
      </c>
      <c r="G26" s="5">
        <f t="shared" si="1"/>
        <v>0</v>
      </c>
      <c r="H26" s="5">
        <f t="shared" si="1"/>
        <v>0</v>
      </c>
      <c r="I26" s="5">
        <f t="shared" si="1"/>
        <v>0</v>
      </c>
      <c r="J26" s="5">
        <f t="shared" si="1"/>
        <v>0</v>
      </c>
      <c r="K26" s="5">
        <f t="shared" si="1"/>
        <v>0</v>
      </c>
      <c r="L26" s="3">
        <f t="shared" si="1"/>
        <v>0</v>
      </c>
    </row>
    <row r="27" spans="1:12" ht="17.5" customHeight="1" thickTop="1" x14ac:dyDescent="0.55000000000000004">
      <c r="A27" s="67" t="s">
        <v>6</v>
      </c>
      <c r="B27" s="41" t="s">
        <v>17</v>
      </c>
      <c r="C27" s="39"/>
      <c r="D27" s="39"/>
      <c r="E27" s="39"/>
      <c r="F27" s="39"/>
      <c r="G27" s="39"/>
      <c r="H27" s="39"/>
      <c r="I27" s="39"/>
      <c r="J27" s="39"/>
      <c r="K27" s="39"/>
      <c r="L27" s="40"/>
    </row>
    <row r="28" spans="1:12" ht="17.5" customHeight="1" x14ac:dyDescent="0.55000000000000004">
      <c r="A28" s="61"/>
      <c r="B28" s="43" t="s">
        <v>1</v>
      </c>
      <c r="C28" s="31"/>
      <c r="D28" s="31"/>
      <c r="E28" s="31"/>
      <c r="F28" s="31"/>
      <c r="G28" s="31"/>
      <c r="H28" s="31"/>
      <c r="I28" s="31"/>
      <c r="J28" s="31"/>
      <c r="K28" s="31"/>
      <c r="L28" s="32"/>
    </row>
    <row r="29" spans="1:12" ht="17.5" customHeight="1" x14ac:dyDescent="0.55000000000000004">
      <c r="A29" s="61"/>
      <c r="B29" s="43" t="s">
        <v>18</v>
      </c>
      <c r="C29" s="31"/>
      <c r="D29" s="31"/>
      <c r="E29" s="31"/>
      <c r="F29" s="31"/>
      <c r="G29" s="31"/>
      <c r="H29" s="31"/>
      <c r="I29" s="31"/>
      <c r="J29" s="31"/>
      <c r="K29" s="31"/>
      <c r="L29" s="32"/>
    </row>
    <row r="30" spans="1:12" ht="17.5" customHeight="1" x14ac:dyDescent="0.55000000000000004">
      <c r="A30" s="61"/>
      <c r="B30" s="43" t="s">
        <v>19</v>
      </c>
      <c r="C30" s="31"/>
      <c r="D30" s="31"/>
      <c r="E30" s="31"/>
      <c r="F30" s="31"/>
      <c r="G30" s="31"/>
      <c r="H30" s="31"/>
      <c r="I30" s="31"/>
      <c r="J30" s="31"/>
      <c r="K30" s="31"/>
      <c r="L30" s="32"/>
    </row>
    <row r="31" spans="1:12" ht="17.5" customHeight="1" x14ac:dyDescent="0.55000000000000004">
      <c r="A31" s="61"/>
      <c r="B31" s="43" t="s">
        <v>20</v>
      </c>
      <c r="C31" s="31"/>
      <c r="D31" s="31"/>
      <c r="E31" s="31"/>
      <c r="F31" s="31"/>
      <c r="G31" s="31"/>
      <c r="H31" s="31"/>
      <c r="I31" s="31"/>
      <c r="J31" s="31"/>
      <c r="K31" s="31"/>
      <c r="L31" s="32"/>
    </row>
    <row r="32" spans="1:12" ht="17.5" customHeight="1" x14ac:dyDescent="0.55000000000000004">
      <c r="A32" s="61"/>
      <c r="B32" s="42"/>
      <c r="C32" s="31"/>
      <c r="D32" s="31"/>
      <c r="E32" s="31"/>
      <c r="F32" s="31"/>
      <c r="G32" s="31"/>
      <c r="H32" s="31"/>
      <c r="I32" s="31"/>
      <c r="J32" s="31"/>
      <c r="K32" s="31"/>
      <c r="L32" s="32"/>
    </row>
    <row r="33" spans="1:12" ht="17.5" customHeight="1" x14ac:dyDescent="0.55000000000000004">
      <c r="A33" s="82" t="s">
        <v>21</v>
      </c>
      <c r="B33" s="83"/>
      <c r="C33" s="6">
        <f>C26-SUM(C27:C32)</f>
        <v>0</v>
      </c>
      <c r="D33" s="6">
        <f t="shared" ref="D33:L33" si="2">D26-SUM(D27:D32)</f>
        <v>0</v>
      </c>
      <c r="E33" s="6">
        <f t="shared" si="2"/>
        <v>0</v>
      </c>
      <c r="F33" s="6">
        <f t="shared" si="2"/>
        <v>0</v>
      </c>
      <c r="G33" s="6">
        <f t="shared" si="2"/>
        <v>0</v>
      </c>
      <c r="H33" s="6">
        <f t="shared" si="2"/>
        <v>0</v>
      </c>
      <c r="I33" s="6">
        <f t="shared" si="2"/>
        <v>0</v>
      </c>
      <c r="J33" s="6">
        <f t="shared" si="2"/>
        <v>0</v>
      </c>
      <c r="K33" s="6">
        <f t="shared" si="2"/>
        <v>0</v>
      </c>
      <c r="L33" s="2">
        <f t="shared" si="2"/>
        <v>0</v>
      </c>
    </row>
    <row r="34" spans="1:12" ht="17.5" customHeight="1" x14ac:dyDescent="0.55000000000000004">
      <c r="A34" s="61" t="s">
        <v>2</v>
      </c>
      <c r="B34" s="64"/>
      <c r="C34" s="31"/>
      <c r="D34" s="31"/>
      <c r="E34" s="31"/>
      <c r="F34" s="31"/>
      <c r="G34" s="31"/>
      <c r="H34" s="31"/>
      <c r="I34" s="31"/>
      <c r="J34" s="31"/>
      <c r="K34" s="31"/>
      <c r="L34" s="32"/>
    </row>
    <row r="35" spans="1:12" ht="18.5" customHeight="1" x14ac:dyDescent="0.55000000000000004">
      <c r="A35" s="58" t="s">
        <v>3</v>
      </c>
      <c r="B35" s="59"/>
      <c r="C35" s="44">
        <f>C33-C34</f>
        <v>0</v>
      </c>
      <c r="D35" s="44">
        <f t="shared" ref="D35:L35" si="3">D33-D34</f>
        <v>0</v>
      </c>
      <c r="E35" s="44">
        <f t="shared" si="3"/>
        <v>0</v>
      </c>
      <c r="F35" s="44">
        <f t="shared" si="3"/>
        <v>0</v>
      </c>
      <c r="G35" s="44">
        <f t="shared" si="3"/>
        <v>0</v>
      </c>
      <c r="H35" s="44">
        <f t="shared" si="3"/>
        <v>0</v>
      </c>
      <c r="I35" s="44">
        <f t="shared" si="3"/>
        <v>0</v>
      </c>
      <c r="J35" s="44">
        <f t="shared" si="3"/>
        <v>0</v>
      </c>
      <c r="K35" s="44">
        <f t="shared" si="3"/>
        <v>0</v>
      </c>
      <c r="L35" s="45">
        <f t="shared" si="3"/>
        <v>0</v>
      </c>
    </row>
    <row r="36" spans="1:12" ht="66" customHeight="1" thickBot="1" x14ac:dyDescent="0.6">
      <c r="A36" s="68" t="s">
        <v>41</v>
      </c>
      <c r="B36" s="69"/>
      <c r="C36" s="48"/>
      <c r="D36" s="48"/>
      <c r="E36" s="48"/>
      <c r="F36" s="48"/>
      <c r="G36" s="48"/>
      <c r="H36" s="48"/>
      <c r="I36" s="48"/>
      <c r="J36" s="48"/>
      <c r="K36" s="48"/>
      <c r="L36" s="49"/>
    </row>
    <row r="37" spans="1:12" ht="13.5" thickTop="1" x14ac:dyDescent="0.55000000000000004"/>
  </sheetData>
  <sheetProtection algorithmName="SHA-512" hashValue="2uFOVOWB3hqpOxkXTDRoFEg7zVNz4HiXya+eaRVAqucr5VlK397Pq9fHyqVMaujy6o9VOdA0k3m6otoLWZ5d3Q==" saltValue="TLhejOyZm2HPMQ2dBxLEfg==" spinCount="100000" sheet="1" objects="1" scenarios="1"/>
  <mergeCells count="25">
    <mergeCell ref="A36:B36"/>
    <mergeCell ref="A15:B15"/>
    <mergeCell ref="A1:L1"/>
    <mergeCell ref="A2:L2"/>
    <mergeCell ref="A3:L3"/>
    <mergeCell ref="A4:B4"/>
    <mergeCell ref="A6:B6"/>
    <mergeCell ref="A7:B7"/>
    <mergeCell ref="A12:B12"/>
    <mergeCell ref="A8:B8"/>
    <mergeCell ref="A9:B9"/>
    <mergeCell ref="A10:B10"/>
    <mergeCell ref="A11:B11"/>
    <mergeCell ref="A13:B13"/>
    <mergeCell ref="A14:B14"/>
    <mergeCell ref="A33:B33"/>
    <mergeCell ref="A5:B5"/>
    <mergeCell ref="A34:B34"/>
    <mergeCell ref="A35:B35"/>
    <mergeCell ref="A16:A22"/>
    <mergeCell ref="A23:B23"/>
    <mergeCell ref="A24:B24"/>
    <mergeCell ref="A25:B25"/>
    <mergeCell ref="A26:B26"/>
    <mergeCell ref="A27:A32"/>
  </mergeCells>
  <phoneticPr fontId="1"/>
  <dataValidations count="1">
    <dataValidation type="list" allowBlank="1" showInputMessage="1" showErrorMessage="1" sqref="C12:L12">
      <formula1>"時給,日給,月給"</formula1>
    </dataValidation>
  </dataValidations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="85" zoomScaleNormal="85" workbookViewId="0">
      <selection sqref="A1:I1"/>
    </sheetView>
  </sheetViews>
  <sheetFormatPr defaultRowHeight="13" x14ac:dyDescent="0.55000000000000004"/>
  <cols>
    <col min="1" max="1" width="3.4140625" style="1" customWidth="1"/>
    <col min="2" max="2" width="20.83203125" style="1" customWidth="1"/>
    <col min="3" max="8" width="21.1640625" style="7" customWidth="1"/>
    <col min="9" max="9" width="10.58203125" style="7" bestFit="1" customWidth="1"/>
    <col min="10" max="16384" width="8.6640625" style="1"/>
  </cols>
  <sheetData>
    <row r="1" spans="1:9" ht="38" customHeight="1" x14ac:dyDescent="0.55000000000000004">
      <c r="A1" s="70" t="s">
        <v>23</v>
      </c>
      <c r="B1" s="70"/>
      <c r="C1" s="70"/>
      <c r="D1" s="70"/>
      <c r="E1" s="70"/>
      <c r="F1" s="70"/>
      <c r="G1" s="70"/>
      <c r="H1" s="70"/>
      <c r="I1" s="70"/>
    </row>
    <row r="2" spans="1:9" ht="17.5" customHeight="1" x14ac:dyDescent="0.55000000000000004">
      <c r="A2" s="84" t="s">
        <v>48</v>
      </c>
      <c r="B2" s="84"/>
      <c r="C2" s="84"/>
      <c r="D2" s="84"/>
      <c r="E2" s="84"/>
      <c r="F2" s="84"/>
      <c r="G2" s="84"/>
      <c r="H2" s="84"/>
      <c r="I2" s="84"/>
    </row>
    <row r="3" spans="1:9" ht="13.5" thickBot="1" x14ac:dyDescent="0.6">
      <c r="A3" s="72"/>
      <c r="B3" s="72"/>
      <c r="C3" s="72"/>
      <c r="D3" s="72"/>
      <c r="E3" s="72"/>
      <c r="F3" s="72"/>
      <c r="G3" s="72"/>
      <c r="H3" s="72"/>
      <c r="I3" s="72"/>
    </row>
    <row r="4" spans="1:9" ht="17.5" customHeight="1" thickTop="1" x14ac:dyDescent="0.55000000000000004">
      <c r="A4" s="73" t="s">
        <v>25</v>
      </c>
      <c r="B4" s="74"/>
      <c r="C4" s="9" t="s">
        <v>26</v>
      </c>
      <c r="D4" s="9" t="s">
        <v>27</v>
      </c>
      <c r="E4" s="9" t="s">
        <v>28</v>
      </c>
      <c r="F4" s="9" t="s">
        <v>29</v>
      </c>
      <c r="G4" s="9" t="s">
        <v>30</v>
      </c>
      <c r="H4" s="9" t="s">
        <v>31</v>
      </c>
      <c r="I4" s="10"/>
    </row>
    <row r="5" spans="1:9" ht="17.5" customHeight="1" x14ac:dyDescent="0.55000000000000004">
      <c r="A5" s="54" t="s">
        <v>7</v>
      </c>
      <c r="B5" s="55"/>
      <c r="C5" s="11" t="s">
        <v>24</v>
      </c>
      <c r="D5" s="11" t="s">
        <v>32</v>
      </c>
      <c r="E5" s="11" t="s">
        <v>24</v>
      </c>
      <c r="F5" s="11" t="s">
        <v>24</v>
      </c>
      <c r="G5" s="11" t="s">
        <v>32</v>
      </c>
      <c r="H5" s="11" t="s">
        <v>32</v>
      </c>
      <c r="I5" s="12"/>
    </row>
    <row r="6" spans="1:9" ht="17.5" customHeight="1" x14ac:dyDescent="0.55000000000000004">
      <c r="A6" s="61" t="s">
        <v>8</v>
      </c>
      <c r="B6" s="64"/>
      <c r="C6" s="13">
        <v>20</v>
      </c>
      <c r="D6" s="13">
        <v>19</v>
      </c>
      <c r="E6" s="13">
        <v>22</v>
      </c>
      <c r="F6" s="13">
        <v>20</v>
      </c>
      <c r="G6" s="13">
        <v>22</v>
      </c>
      <c r="H6" s="13">
        <v>20</v>
      </c>
      <c r="I6" s="14"/>
    </row>
    <row r="7" spans="1:9" ht="17.5" customHeight="1" x14ac:dyDescent="0.55000000000000004">
      <c r="A7" s="61" t="s">
        <v>9</v>
      </c>
      <c r="B7" s="64"/>
      <c r="C7" s="13">
        <v>172</v>
      </c>
      <c r="D7" s="13">
        <v>172</v>
      </c>
      <c r="E7" s="13">
        <v>184</v>
      </c>
      <c r="F7" s="13">
        <v>165</v>
      </c>
      <c r="G7" s="13">
        <v>188</v>
      </c>
      <c r="H7" s="13">
        <v>176</v>
      </c>
      <c r="I7" s="14"/>
    </row>
    <row r="8" spans="1:9" ht="17.5" customHeight="1" x14ac:dyDescent="0.55000000000000004">
      <c r="A8" s="61" t="s">
        <v>33</v>
      </c>
      <c r="B8" s="64"/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6"/>
    </row>
    <row r="9" spans="1:9" ht="17.5" customHeight="1" x14ac:dyDescent="0.55000000000000004">
      <c r="A9" s="61" t="s">
        <v>34</v>
      </c>
      <c r="B9" s="64"/>
      <c r="C9" s="15">
        <v>12</v>
      </c>
      <c r="D9" s="15">
        <v>20</v>
      </c>
      <c r="E9" s="15">
        <v>8</v>
      </c>
      <c r="F9" s="15">
        <v>5</v>
      </c>
      <c r="G9" s="15">
        <v>12</v>
      </c>
      <c r="H9" s="15">
        <v>16</v>
      </c>
      <c r="I9" s="16"/>
    </row>
    <row r="10" spans="1:9" ht="17.5" customHeight="1" thickBot="1" x14ac:dyDescent="0.6">
      <c r="A10" s="77" t="s">
        <v>35</v>
      </c>
      <c r="B10" s="78"/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8"/>
    </row>
    <row r="11" spans="1:9" ht="38.5" customHeight="1" thickTop="1" x14ac:dyDescent="0.55000000000000004">
      <c r="A11" s="75" t="s">
        <v>36</v>
      </c>
      <c r="B11" s="76"/>
      <c r="C11" s="9" t="s">
        <v>37</v>
      </c>
      <c r="D11" s="9" t="s">
        <v>37</v>
      </c>
      <c r="E11" s="9" t="s">
        <v>39</v>
      </c>
      <c r="F11" s="9" t="s">
        <v>39</v>
      </c>
      <c r="G11" s="9" t="s">
        <v>40</v>
      </c>
      <c r="H11" s="9" t="s">
        <v>40</v>
      </c>
      <c r="I11" s="10"/>
    </row>
    <row r="12" spans="1:9" ht="17.5" customHeight="1" x14ac:dyDescent="0.55000000000000004">
      <c r="A12" s="79" t="s">
        <v>10</v>
      </c>
      <c r="B12" s="80"/>
      <c r="C12" s="21">
        <v>240000</v>
      </c>
      <c r="D12" s="21">
        <v>220000</v>
      </c>
      <c r="E12" s="21">
        <v>198000</v>
      </c>
      <c r="F12" s="21">
        <v>180000</v>
      </c>
      <c r="G12" s="21">
        <v>151360</v>
      </c>
      <c r="H12" s="21">
        <v>137600</v>
      </c>
      <c r="I12" s="22"/>
    </row>
    <row r="13" spans="1:9" ht="36.5" customHeight="1" x14ac:dyDescent="0.55000000000000004">
      <c r="A13" s="81" t="s">
        <v>38</v>
      </c>
      <c r="B13" s="80"/>
      <c r="C13" s="37"/>
      <c r="D13" s="37"/>
      <c r="E13" s="37"/>
      <c r="F13" s="37"/>
      <c r="G13" s="37">
        <v>860</v>
      </c>
      <c r="H13" s="37">
        <v>860</v>
      </c>
      <c r="I13" s="38"/>
    </row>
    <row r="14" spans="1:9" ht="17.5" customHeight="1" x14ac:dyDescent="0.55000000000000004">
      <c r="A14" s="61" t="s">
        <v>0</v>
      </c>
      <c r="B14" s="64"/>
      <c r="C14" s="21">
        <v>22500</v>
      </c>
      <c r="D14" s="21">
        <v>39474</v>
      </c>
      <c r="E14" s="21">
        <v>12150</v>
      </c>
      <c r="F14" s="21">
        <v>7594</v>
      </c>
      <c r="G14" s="21">
        <v>13932</v>
      </c>
      <c r="H14" s="21">
        <v>18576</v>
      </c>
      <c r="I14" s="22"/>
    </row>
    <row r="15" spans="1:9" ht="17.5" customHeight="1" x14ac:dyDescent="0.55000000000000004">
      <c r="A15" s="60" t="s">
        <v>5</v>
      </c>
      <c r="B15" s="23" t="s">
        <v>11</v>
      </c>
      <c r="C15" s="13">
        <v>10000</v>
      </c>
      <c r="D15" s="13">
        <v>8000</v>
      </c>
      <c r="E15" s="13"/>
      <c r="F15" s="13"/>
      <c r="G15" s="13"/>
      <c r="H15" s="13"/>
      <c r="I15" s="14"/>
    </row>
    <row r="16" spans="1:9" ht="17.5" customHeight="1" x14ac:dyDescent="0.55000000000000004">
      <c r="A16" s="61"/>
      <c r="B16" s="23" t="s">
        <v>12</v>
      </c>
      <c r="C16" s="13">
        <v>5000</v>
      </c>
      <c r="D16" s="13">
        <v>7000</v>
      </c>
      <c r="E16" s="13">
        <v>4400</v>
      </c>
      <c r="F16" s="13">
        <v>4000</v>
      </c>
      <c r="G16" s="13">
        <v>2200</v>
      </c>
      <c r="H16" s="13">
        <v>2000</v>
      </c>
      <c r="I16" s="14"/>
    </row>
    <row r="17" spans="1:9" ht="17.5" customHeight="1" x14ac:dyDescent="0.55000000000000004">
      <c r="A17" s="61"/>
      <c r="B17" s="23" t="s">
        <v>13</v>
      </c>
      <c r="C17" s="13">
        <v>3000</v>
      </c>
      <c r="D17" s="13">
        <v>3000</v>
      </c>
      <c r="E17" s="13"/>
      <c r="F17" s="13"/>
      <c r="G17" s="13"/>
      <c r="H17" s="13"/>
      <c r="I17" s="14"/>
    </row>
    <row r="18" spans="1:9" ht="17.5" customHeight="1" x14ac:dyDescent="0.55000000000000004">
      <c r="A18" s="61"/>
      <c r="B18" s="23"/>
      <c r="C18" s="13"/>
      <c r="D18" s="13"/>
      <c r="E18" s="13"/>
      <c r="F18" s="13"/>
      <c r="G18" s="13"/>
      <c r="H18" s="13"/>
      <c r="I18" s="14"/>
    </row>
    <row r="19" spans="1:9" ht="17.5" customHeight="1" x14ac:dyDescent="0.55000000000000004">
      <c r="A19" s="61"/>
      <c r="B19" s="23"/>
      <c r="C19" s="13"/>
      <c r="D19" s="13"/>
      <c r="E19" s="13"/>
      <c r="F19" s="13"/>
      <c r="G19" s="13"/>
      <c r="H19" s="13"/>
      <c r="I19" s="14"/>
    </row>
    <row r="20" spans="1:9" ht="17.5" customHeight="1" x14ac:dyDescent="0.55000000000000004">
      <c r="A20" s="62" t="s">
        <v>14</v>
      </c>
      <c r="B20" s="63"/>
      <c r="C20" s="4">
        <f>SUM(C12:C19)</f>
        <v>280500</v>
      </c>
      <c r="D20" s="4">
        <f t="shared" ref="D20:I20" si="0">SUM(D12:D19)</f>
        <v>277474</v>
      </c>
      <c r="E20" s="4">
        <f t="shared" si="0"/>
        <v>214550</v>
      </c>
      <c r="F20" s="4">
        <f t="shared" si="0"/>
        <v>191594</v>
      </c>
      <c r="G20" s="4">
        <f t="shared" si="0"/>
        <v>168352</v>
      </c>
      <c r="H20" s="4">
        <f t="shared" si="0"/>
        <v>159036</v>
      </c>
      <c r="I20" s="8">
        <f t="shared" si="0"/>
        <v>0</v>
      </c>
    </row>
    <row r="21" spans="1:9" ht="17.5" customHeight="1" x14ac:dyDescent="0.55000000000000004">
      <c r="A21" s="61" t="s">
        <v>4</v>
      </c>
      <c r="B21" s="64"/>
      <c r="C21" s="13"/>
      <c r="D21" s="13"/>
      <c r="E21" s="13"/>
      <c r="F21" s="13"/>
      <c r="G21" s="13"/>
      <c r="H21" s="13"/>
      <c r="I21" s="14"/>
    </row>
    <row r="22" spans="1:9" ht="17.5" customHeight="1" x14ac:dyDescent="0.55000000000000004">
      <c r="A22" s="61" t="s">
        <v>15</v>
      </c>
      <c r="B22" s="64"/>
      <c r="C22" s="13"/>
      <c r="D22" s="13"/>
      <c r="E22" s="13"/>
      <c r="F22" s="13"/>
      <c r="G22" s="13"/>
      <c r="H22" s="13"/>
      <c r="I22" s="14"/>
    </row>
    <row r="23" spans="1:9" ht="17.5" customHeight="1" thickBot="1" x14ac:dyDescent="0.6">
      <c r="A23" s="65" t="s">
        <v>16</v>
      </c>
      <c r="B23" s="66"/>
      <c r="C23" s="5">
        <f>C20+C21+C22</f>
        <v>280500</v>
      </c>
      <c r="D23" s="5">
        <f t="shared" ref="D23:I23" si="1">D20+D21+D22</f>
        <v>277474</v>
      </c>
      <c r="E23" s="5">
        <f t="shared" si="1"/>
        <v>214550</v>
      </c>
      <c r="F23" s="5">
        <f t="shared" si="1"/>
        <v>191594</v>
      </c>
      <c r="G23" s="5">
        <f t="shared" si="1"/>
        <v>168352</v>
      </c>
      <c r="H23" s="5">
        <f t="shared" si="1"/>
        <v>159036</v>
      </c>
      <c r="I23" s="3">
        <f t="shared" si="1"/>
        <v>0</v>
      </c>
    </row>
    <row r="24" spans="1:9" ht="17.5" customHeight="1" thickTop="1" x14ac:dyDescent="0.55000000000000004">
      <c r="A24" s="67" t="s">
        <v>6</v>
      </c>
      <c r="B24" s="24" t="s">
        <v>17</v>
      </c>
      <c r="C24" s="19">
        <v>15000</v>
      </c>
      <c r="D24" s="19">
        <f>C24*0.8</f>
        <v>12000</v>
      </c>
      <c r="E24" s="19">
        <v>10000</v>
      </c>
      <c r="F24" s="19">
        <v>9000</v>
      </c>
      <c r="G24" s="19">
        <v>8000</v>
      </c>
      <c r="H24" s="19">
        <v>7000</v>
      </c>
      <c r="I24" s="20"/>
    </row>
    <row r="25" spans="1:9" ht="17.5" customHeight="1" x14ac:dyDescent="0.55000000000000004">
      <c r="A25" s="61"/>
      <c r="B25" s="23" t="s">
        <v>1</v>
      </c>
      <c r="C25" s="13">
        <v>22000</v>
      </c>
      <c r="D25" s="13">
        <v>20000</v>
      </c>
      <c r="E25" s="13">
        <v>18000</v>
      </c>
      <c r="F25" s="13">
        <v>17000</v>
      </c>
      <c r="G25" s="13">
        <v>14000</v>
      </c>
      <c r="H25" s="13">
        <v>13000</v>
      </c>
      <c r="I25" s="14"/>
    </row>
    <row r="26" spans="1:9" ht="17.5" customHeight="1" x14ac:dyDescent="0.55000000000000004">
      <c r="A26" s="61"/>
      <c r="B26" s="23" t="s">
        <v>18</v>
      </c>
      <c r="C26" s="13">
        <v>1500</v>
      </c>
      <c r="D26" s="13">
        <v>1300</v>
      </c>
      <c r="E26" s="13">
        <v>1200</v>
      </c>
      <c r="F26" s="13">
        <v>1100</v>
      </c>
      <c r="G26" s="13">
        <v>900</v>
      </c>
      <c r="H26" s="13">
        <v>800</v>
      </c>
      <c r="I26" s="14"/>
    </row>
    <row r="27" spans="1:9" ht="17.5" customHeight="1" x14ac:dyDescent="0.55000000000000004">
      <c r="A27" s="61"/>
      <c r="B27" s="23" t="s">
        <v>19</v>
      </c>
      <c r="C27" s="13">
        <v>10000</v>
      </c>
      <c r="D27" s="13">
        <f t="shared" ref="D27:D28" si="2">C27*0.8</f>
        <v>8000</v>
      </c>
      <c r="E27" s="13">
        <v>8000</v>
      </c>
      <c r="F27" s="13">
        <f t="shared" ref="F27:F28" si="3">C27*0.6</f>
        <v>6000</v>
      </c>
      <c r="G27" s="13">
        <v>6000</v>
      </c>
      <c r="H27" s="13">
        <f t="shared" ref="H27:H28" si="4">C27*0.4</f>
        <v>4000</v>
      </c>
      <c r="I27" s="14"/>
    </row>
    <row r="28" spans="1:9" ht="17.5" customHeight="1" x14ac:dyDescent="0.55000000000000004">
      <c r="A28" s="61"/>
      <c r="B28" s="23" t="s">
        <v>20</v>
      </c>
      <c r="C28" s="13">
        <v>8000</v>
      </c>
      <c r="D28" s="13">
        <f t="shared" si="2"/>
        <v>6400</v>
      </c>
      <c r="E28" s="13">
        <v>6400</v>
      </c>
      <c r="F28" s="13">
        <f t="shared" si="3"/>
        <v>4800</v>
      </c>
      <c r="G28" s="13">
        <v>4800</v>
      </c>
      <c r="H28" s="13">
        <f t="shared" si="4"/>
        <v>3200</v>
      </c>
      <c r="I28" s="14"/>
    </row>
    <row r="29" spans="1:9" ht="17.5" customHeight="1" x14ac:dyDescent="0.55000000000000004">
      <c r="A29" s="61"/>
      <c r="B29" s="25"/>
      <c r="C29" s="13"/>
      <c r="D29" s="13"/>
      <c r="E29" s="13"/>
      <c r="F29" s="13"/>
      <c r="G29" s="13"/>
      <c r="H29" s="13"/>
      <c r="I29" s="14"/>
    </row>
    <row r="30" spans="1:9" ht="17.5" customHeight="1" x14ac:dyDescent="0.55000000000000004">
      <c r="A30" s="82" t="s">
        <v>21</v>
      </c>
      <c r="B30" s="83"/>
      <c r="C30" s="6">
        <f>C23-SUM(C24:C29)</f>
        <v>224000</v>
      </c>
      <c r="D30" s="6">
        <f t="shared" ref="D30:I30" si="5">D23-SUM(D24:D29)</f>
        <v>229774</v>
      </c>
      <c r="E30" s="6">
        <f t="shared" si="5"/>
        <v>170950</v>
      </c>
      <c r="F30" s="6">
        <f t="shared" si="5"/>
        <v>153694</v>
      </c>
      <c r="G30" s="6">
        <f t="shared" si="5"/>
        <v>134652</v>
      </c>
      <c r="H30" s="6">
        <f t="shared" si="5"/>
        <v>131036</v>
      </c>
      <c r="I30" s="2">
        <f t="shared" si="5"/>
        <v>0</v>
      </c>
    </row>
    <row r="31" spans="1:9" ht="17.5" customHeight="1" x14ac:dyDescent="0.55000000000000004">
      <c r="A31" s="61" t="s">
        <v>2</v>
      </c>
      <c r="B31" s="64"/>
      <c r="C31" s="13"/>
      <c r="D31" s="13"/>
      <c r="E31" s="13"/>
      <c r="F31" s="13"/>
      <c r="G31" s="13"/>
      <c r="H31" s="13"/>
      <c r="I31" s="14"/>
    </row>
    <row r="32" spans="1:9" ht="17.5" customHeight="1" x14ac:dyDescent="0.55000000000000004">
      <c r="A32" s="58" t="s">
        <v>3</v>
      </c>
      <c r="B32" s="59"/>
      <c r="C32" s="44">
        <f>C30-C31</f>
        <v>224000</v>
      </c>
      <c r="D32" s="44">
        <f t="shared" ref="D32:I32" si="6">D30-D31</f>
        <v>229774</v>
      </c>
      <c r="E32" s="44">
        <f t="shared" si="6"/>
        <v>170950</v>
      </c>
      <c r="F32" s="44">
        <f t="shared" si="6"/>
        <v>153694</v>
      </c>
      <c r="G32" s="44">
        <f t="shared" si="6"/>
        <v>134652</v>
      </c>
      <c r="H32" s="44">
        <f t="shared" si="6"/>
        <v>131036</v>
      </c>
      <c r="I32" s="45">
        <f t="shared" si="6"/>
        <v>0</v>
      </c>
    </row>
    <row r="33" spans="1:9" ht="66" customHeight="1" thickBot="1" x14ac:dyDescent="0.6">
      <c r="A33" s="68" t="s">
        <v>41</v>
      </c>
      <c r="B33" s="69"/>
      <c r="C33" s="50" t="s">
        <v>42</v>
      </c>
      <c r="D33" s="46"/>
      <c r="E33" s="46"/>
      <c r="F33" s="46"/>
      <c r="G33" s="46"/>
      <c r="H33" s="46"/>
      <c r="I33" s="47"/>
    </row>
    <row r="34" spans="1:9" ht="13.5" thickTop="1" x14ac:dyDescent="0.55000000000000004"/>
  </sheetData>
  <sheetProtection algorithmName="SHA-512" hashValue="JnbftDp1jqumdrOzSajj9ocdY5L+QIcjep2vXF9ayKn/DQe4MIDlkSjOveHtVS1sIoJHvfkKi2geFkUEOTDnMg==" saltValue="hJvkxUahDIIrE/lPxa1njA==" spinCount="100000" sheet="1" objects="1" scenarios="1"/>
  <mergeCells count="24">
    <mergeCell ref="A11:B11"/>
    <mergeCell ref="A33:B33"/>
    <mergeCell ref="A9:B9"/>
    <mergeCell ref="A3:I3"/>
    <mergeCell ref="A4:B4"/>
    <mergeCell ref="A6:B6"/>
    <mergeCell ref="A7:B7"/>
    <mergeCell ref="A8:B8"/>
    <mergeCell ref="A1:I1"/>
    <mergeCell ref="A30:B30"/>
    <mergeCell ref="A31:B31"/>
    <mergeCell ref="A32:B32"/>
    <mergeCell ref="A10:B10"/>
    <mergeCell ref="A12:B12"/>
    <mergeCell ref="A14:B14"/>
    <mergeCell ref="A15:A19"/>
    <mergeCell ref="A20:B20"/>
    <mergeCell ref="A21:B21"/>
    <mergeCell ref="A5:B5"/>
    <mergeCell ref="A2:I2"/>
    <mergeCell ref="A22:B22"/>
    <mergeCell ref="A23:B23"/>
    <mergeCell ref="A24:A29"/>
    <mergeCell ref="A13:B13"/>
  </mergeCells>
  <phoneticPr fontId="1"/>
  <dataValidations count="1">
    <dataValidation type="list" allowBlank="1" showInputMessage="1" showErrorMessage="1" sqref="C11:I11">
      <formula1>"時給,日給,月給"</formula1>
    </dataValidation>
  </dataValidation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様式（賃金引上げ前）</vt:lpstr>
      <vt:lpstr>様式（賃金引上げ後）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0850193</dc:creator>
  <cp:lastModifiedBy>0850193</cp:lastModifiedBy>
  <cp:lastPrinted>2023-11-30T07:56:10Z</cp:lastPrinted>
  <dcterms:created xsi:type="dcterms:W3CDTF">2023-11-06T23:31:59Z</dcterms:created>
  <dcterms:modified xsi:type="dcterms:W3CDTF">2024-03-15T01:31:40Z</dcterms:modified>
</cp:coreProperties>
</file>