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22 南小国町\下水道\"/>
    </mc:Choice>
  </mc:AlternateContent>
  <workbookProtection workbookAlgorithmName="SHA-512" workbookHashValue="CYlJYvOep7y3+41dHB9P8lJ+drakukSSTd774M+yR4DCz04sSBMOXFnK8DPERBZss8w7jD7aIh8vNnkdJO6OHA==" workbookSaltValue="urjNYdnSFvRG8Zs4qMQQWg==" workbookSpinCount="100000" lockStructure="1"/>
  <bookViews>
    <workbookView xWindow="0" yWindow="0" windowWidth="28800" windowHeight="117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<sst xmlns="http://schemas.openxmlformats.org/spreadsheetml/2006/main" count="236" uniqueCount="120">
  <si>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</si>
  <si>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</si>
  <si>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</si>
  <si>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</si>
  <si>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</si>
  <si>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</si>
  <si>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</si>
  <si>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</si>
  <si>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</si>
  <si>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</si>
  <si>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</si>
  <si>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</si>
  <si>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</si>
  <si>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</si>
  <si>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</si>
  <si>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</si>
  <si>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</si>
  <si>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</si>
  <si>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</si>
  <si>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</si>
  <si>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</si>
  <si>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</si>
  <si>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</si>
  <si>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</si>
  <si>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</si>
  <si>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</si>
  <si>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</si>
  <si>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</si>
  <si>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</si>
  <si>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</si>
  <si>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</si>
  <si>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</si>
  <si>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</si>
  <si>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</si>
  <si>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</si>
  <si>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</si>
  <si>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</si>
  <si>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</si>
  <si>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</si>
  <si>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</si>
  <si>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</si>
  <si>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</si>
  <si>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</si>
  <si>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</si>
  <si>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</si>
  <si>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</si>
  <si>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</si>
  <si>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</si>
  <si>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</si>
  <si>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</si>
  <si>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</si>
  <si>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</si>
  <si>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</si>
  <si>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</si>
  <si>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</si>
  <si>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</si>
  <si>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</si>
  <si>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</si>
  <si>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</si>
  <si>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</si>
  <si>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</si>
  <si>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</si>
  <si>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</si>
  <si>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</si>
  <si>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</si>
  <si>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</si>
  <si>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</si>
  <si>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</si>
  <si>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</si>
  <si>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</si>
  <si>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</si>
  <si>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</si>
  <si>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</si>
  <si>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</si>
  <si>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</si>
  <si>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</si>
  <si>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</si>
  <si>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</si>
  <si>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</si>
  <si>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</si>
  <si>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</si>
  <si>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</si>
  <si>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</si>
  <si>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</si>
  <si>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</si>
  <si>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</si>
  <si>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</si>
  <si>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</si>
  <si>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</si>
  <si>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</si>
  <si>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</si>
  <si>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</si>
  <si>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</si>
  <si>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</si>
  <si>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</si>
  <si>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</si>
  <si>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</si>
  <si>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</si>
  <si>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南小国町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</si>
  <si>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</si>
  <si>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</si>
  <si>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</si>
  <si>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</si>
  <si>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</si>
  <si>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</si>
  <si>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</si>
  <si>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</si>
  <si>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</si>
  <si>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</si>
  <si>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</si>
  <si>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</si>
  <si>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</si>
  <si>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</si>
  <si>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</si>
  <si>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</si>
  <si>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</si>
  <si>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</si>
  <si>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平成１２年からの供用開始であり現段階では比較的少ないと思われるが、２３年を経過している為に、今後は老朽化による影響が出始めてくるものと考えられる。</t>
    <rPh sb="0" eb="2">
      <t>ヘイセイ</t>
    </rPh>
    <rPh sb="4" eb="5">
      <t>ネン</t>
    </rPh>
    <rPh sb="8" eb="12">
      <t>キョウヨウカイシ</t>
    </rPh>
    <rPh sb="15" eb="18">
      <t>ゲンダンカイ</t>
    </rPh>
    <rPh sb="20" eb="23">
      <t>ヒカクテキ</t>
    </rPh>
    <rPh sb="23" eb="24">
      <t>スク</t>
    </rPh>
    <rPh sb="27" eb="28">
      <t>オモ</t>
    </rPh>
    <rPh sb="35" eb="36">
      <t>ネン</t>
    </rPh>
    <rPh sb="37" eb="39">
      <t>ケイカ</t>
    </rPh>
    <rPh sb="43" eb="44">
      <t>タメ</t>
    </rPh>
    <rPh sb="46" eb="48">
      <t>コンゴ</t>
    </rPh>
    <rPh sb="49" eb="52">
      <t>ロウキュウカ</t>
    </rPh>
    <rPh sb="55" eb="57">
      <t>エイキョウ</t>
    </rPh>
    <rPh sb="58" eb="59">
      <t>デ</t>
    </rPh>
    <rPh sb="59" eb="60">
      <t>ハジ</t>
    </rPh>
    <rPh sb="67" eb="68">
      <t>カンガ</t>
    </rPh>
    <phoneticPr fontId="4"/>
  </si>
  <si>
    <t>突発的な修繕であり一時的なものであると考えれば経営的には比較的安定した経営状況と考えられるが今後の管渠更新に向けての収入増加につながる取組みが必要であると考えられる。　　　　　　　　　　　　今後は更新投資計画を含めた経営改善に向けた最適整備構想等の計画を見直す予定としている。</t>
    <rPh sb="0" eb="3">
      <t>トッパツテキ</t>
    </rPh>
    <rPh sb="4" eb="6">
      <t>シュウゼン</t>
    </rPh>
    <rPh sb="9" eb="12">
      <t>イチジテキ</t>
    </rPh>
    <rPh sb="19" eb="20">
      <t>カンガ</t>
    </rPh>
    <rPh sb="23" eb="26">
      <t>ケイエイテキ</t>
    </rPh>
    <rPh sb="28" eb="31">
      <t>ヒカクテキ</t>
    </rPh>
    <rPh sb="31" eb="33">
      <t>アンテイ</t>
    </rPh>
    <rPh sb="35" eb="39">
      <t>ケイエイジョウキョウ</t>
    </rPh>
    <rPh sb="40" eb="41">
      <t>カンガ</t>
    </rPh>
    <rPh sb="46" eb="48">
      <t>コンゴ</t>
    </rPh>
    <rPh sb="49" eb="53">
      <t>カンキョコウシン</t>
    </rPh>
    <rPh sb="54" eb="55">
      <t>ム</t>
    </rPh>
    <rPh sb="58" eb="62">
      <t>シュウニュウゾウカ</t>
    </rPh>
    <rPh sb="67" eb="68">
      <t>ト</t>
    </rPh>
    <rPh sb="68" eb="69">
      <t>ク</t>
    </rPh>
    <rPh sb="71" eb="73">
      <t>ヒツヨウ</t>
    </rPh>
    <rPh sb="77" eb="78">
      <t>カンガ</t>
    </rPh>
    <rPh sb="95" eb="97">
      <t>コンゴ</t>
    </rPh>
    <phoneticPr fontId="4"/>
  </si>
  <si>
    <t>収益的収支比率及び経費回収率において減少しているものの、これは突発的な修繕によるものであり、一時的であると考えられる。小規模であることを考慮すれば比較的安定した経営状況となっていると考えられる。</t>
    <rPh sb="0" eb="3">
      <t>シュウエキテキ</t>
    </rPh>
    <rPh sb="3" eb="7">
      <t>シュウシヒリツ</t>
    </rPh>
    <rPh sb="7" eb="8">
      <t>オヨ</t>
    </rPh>
    <rPh sb="9" eb="11">
      <t>ケイヒ</t>
    </rPh>
    <rPh sb="11" eb="13">
      <t>カイシュウ</t>
    </rPh>
    <rPh sb="13" eb="14">
      <t>リツ</t>
    </rPh>
    <rPh sb="18" eb="20">
      <t>ゲンショウ</t>
    </rPh>
    <rPh sb="31" eb="34">
      <t>トッパツテキ</t>
    </rPh>
    <rPh sb="35" eb="37">
      <t>シュウゼン</t>
    </rPh>
    <rPh sb="46" eb="49">
      <t>イチジテキ</t>
    </rPh>
    <rPh sb="53" eb="54">
      <t>カンガ</t>
    </rPh>
    <rPh sb="59" eb="62">
      <t>ショウキボ</t>
    </rPh>
    <rPh sb="68" eb="70">
      <t>コウリョ</t>
    </rPh>
    <rPh sb="73" eb="76">
      <t>ヒカクテキ</t>
    </rPh>
    <rPh sb="76" eb="78">
      <t>アンテイ</t>
    </rPh>
    <rPh sb="80" eb="84">
      <t>ケイエイジョウキョウ</t>
    </rPh>
    <rPh sb="91" eb="9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</si>
</sst>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quotePrefix="1"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0F-4087-A318-F2C1F0AE06F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300F-4087-A318-F2C1F0AE06F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39.39</c:v>
                </c:pt>
                <c:pt idx="1">
                  <c:v>37.659999999999997</c:v>
                </c:pt>
                <c:pt idx="2">
                  <c:v>39.39</c:v>
                </c:pt>
                <c:pt idx="3">
                  <c:v>36.799999999999997</c:v>
                </c:pt>
                <c:pt idx="4">
                  <c:v>36.36</c:v>
                </c:pt>
              </c:numCache>
            </c:numRef>
          </c:val>
          <c:extLst>
            <c:ext xmlns:c16="http://schemas.microsoft.com/office/drawing/2014/chart" uri="{C3380CC4-5D6E-409C-BE32-E72D297353CC}">
              <c16:uniqueId val="{00000000-E426-4BC0-BAFF-532ADC41946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E426-4BC0-BAFF-532ADC41946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91.26</c:v>
                </c:pt>
                <c:pt idx="1">
                  <c:v>91.19</c:v>
                </c:pt>
                <c:pt idx="2">
                  <c:v>91.35</c:v>
                </c:pt>
                <c:pt idx="3">
                  <c:v>93.75</c:v>
                </c:pt>
                <c:pt idx="4">
                  <c:v>92.68</c:v>
                </c:pt>
              </c:numCache>
            </c:numRef>
          </c:val>
          <c:extLst>
            <c:ext xmlns:c16="http://schemas.microsoft.com/office/drawing/2014/chart" uri="{C3380CC4-5D6E-409C-BE32-E72D297353CC}">
              <c16:uniqueId val="{00000000-44EA-4990-BF1D-3548A768CE4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44EA-4990-BF1D-3548A768CE4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88.34</c:v>
                </c:pt>
                <c:pt idx="1">
                  <c:v>87.22</c:v>
                </c:pt>
                <c:pt idx="2">
                  <c:v>86.51</c:v>
                </c:pt>
                <c:pt idx="3">
                  <c:v>85.54</c:v>
                </c:pt>
                <c:pt idx="4">
                  <c:v>78.209999999999994</c:v>
                </c:pt>
              </c:numCache>
            </c:numRef>
          </c:val>
          <c:extLst>
            <c:ext xmlns:c16="http://schemas.microsoft.com/office/drawing/2014/chart" uri="{C3380CC4-5D6E-409C-BE32-E72D297353CC}">
              <c16:uniqueId val="{00000000-F8B9-45FE-A1B2-3C384CFC9F3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B9-45FE-A1B2-3C384CFC9F3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00-4FC2-AAC5-2874314D2D1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00-4FC2-AAC5-2874314D2D1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37-4B6C-AB73-FF91E3B13A0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37-4B6C-AB73-FF91E3B13A0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5D-4B85-8967-A4270C9CAC7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5D-4B85-8967-A4270C9CAC7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46-4E63-B520-49778A83296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46-4E63-B520-49778A83296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BC-48A9-BC38-B30D59A5396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B6BC-48A9-BC38-B30D59A5396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40.11</c:v>
                </c:pt>
                <c:pt idx="1">
                  <c:v>52.62</c:v>
                </c:pt>
                <c:pt idx="2">
                  <c:v>67.69</c:v>
                </c:pt>
                <c:pt idx="3">
                  <c:v>64.760000000000005</c:v>
                </c:pt>
                <c:pt idx="4">
                  <c:v>52.48</c:v>
                </c:pt>
              </c:numCache>
            </c:numRef>
          </c:val>
          <c:extLst>
            <c:ext xmlns:c16="http://schemas.microsoft.com/office/drawing/2014/chart" uri="{C3380CC4-5D6E-409C-BE32-E72D297353CC}">
              <c16:uniqueId val="{00000000-2B57-4605-8F43-3148A9420D6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2B57-4605-8F43-3148A9420D6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484.05</c:v>
                </c:pt>
                <c:pt idx="1">
                  <c:v>376.44</c:v>
                </c:pt>
                <c:pt idx="2">
                  <c:v>287.89999999999998</c:v>
                </c:pt>
                <c:pt idx="3">
                  <c:v>320.83</c:v>
                </c:pt>
                <c:pt idx="4">
                  <c:v>402.48</c:v>
                </c:pt>
              </c:numCache>
            </c:numRef>
          </c:val>
          <c:extLst>
            <c:ext xmlns:c16="http://schemas.microsoft.com/office/drawing/2014/chart" uri="{C3380CC4-5D6E-409C-BE32-E72D297353CC}">
              <c16:uniqueId val="{00000000-BCA2-464F-B93B-9400A8FB276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BCA2-464F-B93B-9400A8FB276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P1" zoomScaleNormal="100" workbookViewId="0">
      <selection activeCell="AT7" sqref="AT7:BA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南小国町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3850</v>
      </c>
      <c r="AM8" s="42"/>
      <c r="AN8" s="42"/>
      <c r="AO8" s="42"/>
      <c r="AP8" s="42"/>
      <c r="AQ8" s="42"/>
      <c r="AR8" s="42"/>
      <c r="AS8" s="42"/>
      <c r="AT8" s="35">
        <f>データ!T6</f>
        <v>115.9</v>
      </c>
      <c r="AU8" s="35"/>
      <c r="AV8" s="35"/>
      <c r="AW8" s="35"/>
      <c r="AX8" s="35"/>
      <c r="AY8" s="35"/>
      <c r="AZ8" s="35"/>
      <c r="BA8" s="35"/>
      <c r="BB8" s="35">
        <f>データ!U6</f>
        <v>33.22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10.35</v>
      </c>
      <c r="Q10" s="35"/>
      <c r="R10" s="35"/>
      <c r="S10" s="35"/>
      <c r="T10" s="35"/>
      <c r="U10" s="35"/>
      <c r="V10" s="35"/>
      <c r="W10" s="35">
        <f>データ!Q6</f>
        <v>100</v>
      </c>
      <c r="X10" s="35"/>
      <c r="Y10" s="35"/>
      <c r="Z10" s="35"/>
      <c r="AA10" s="35"/>
      <c r="AB10" s="35"/>
      <c r="AC10" s="35"/>
      <c r="AD10" s="42">
        <f>データ!R6</f>
        <v>3810</v>
      </c>
      <c r="AE10" s="42"/>
      <c r="AF10" s="42"/>
      <c r="AG10" s="42"/>
      <c r="AH10" s="42"/>
      <c r="AI10" s="42"/>
      <c r="AJ10" s="42"/>
      <c r="AK10" s="2"/>
      <c r="AL10" s="42">
        <f>データ!V6</f>
        <v>396</v>
      </c>
      <c r="AM10" s="42"/>
      <c r="AN10" s="42"/>
      <c r="AO10" s="42"/>
      <c r="AP10" s="42"/>
      <c r="AQ10" s="42"/>
      <c r="AR10" s="42"/>
      <c r="AS10" s="42"/>
      <c r="AT10" s="35">
        <f>データ!W6</f>
        <v>0.51</v>
      </c>
      <c r="AU10" s="35"/>
      <c r="AV10" s="35"/>
      <c r="AW10" s="35"/>
      <c r="AX10" s="35"/>
      <c r="AY10" s="35"/>
      <c r="AZ10" s="35"/>
      <c r="BA10" s="35"/>
      <c r="BB10" s="35">
        <f>データ!X6</f>
        <v>776.47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8"/>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8"/>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8"/>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8"/>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8"/>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8"/>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8"/>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8"/>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8"/>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8"/>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8"/>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8"/>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8"/>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8"/>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8"/>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8"/>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8"/>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8"/>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8"/>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8"/>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8"/>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8"/>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8"/>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8"/>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8"/>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8"/>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8"/>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2" t="s">
        <v>117</v>
      </c>
      <c r="BM47" s="73"/>
      <c r="BN47" s="73"/>
      <c r="BO47" s="73"/>
      <c r="BP47" s="73"/>
      <c r="BQ47" s="73"/>
      <c r="BR47" s="73"/>
      <c r="BS47" s="73"/>
      <c r="BT47" s="73"/>
      <c r="BU47" s="73"/>
      <c r="BV47" s="73"/>
      <c r="BW47" s="73"/>
      <c r="BX47" s="73"/>
      <c r="BY47" s="73"/>
      <c r="BZ47" s="7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2"/>
      <c r="BM48" s="73"/>
      <c r="BN48" s="73"/>
      <c r="BO48" s="73"/>
      <c r="BP48" s="73"/>
      <c r="BQ48" s="73"/>
      <c r="BR48" s="73"/>
      <c r="BS48" s="73"/>
      <c r="BT48" s="73"/>
      <c r="BU48" s="73"/>
      <c r="BV48" s="73"/>
      <c r="BW48" s="73"/>
      <c r="BX48" s="73"/>
      <c r="BY48" s="73"/>
      <c r="BZ48" s="7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2"/>
      <c r="BM49" s="73"/>
      <c r="BN49" s="73"/>
      <c r="BO49" s="73"/>
      <c r="BP49" s="73"/>
      <c r="BQ49" s="73"/>
      <c r="BR49" s="73"/>
      <c r="BS49" s="73"/>
      <c r="BT49" s="73"/>
      <c r="BU49" s="73"/>
      <c r="BV49" s="73"/>
      <c r="BW49" s="73"/>
      <c r="BX49" s="73"/>
      <c r="BY49" s="73"/>
      <c r="BZ49" s="7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2"/>
      <c r="BM50" s="73"/>
      <c r="BN50" s="73"/>
      <c r="BO50" s="73"/>
      <c r="BP50" s="73"/>
      <c r="BQ50" s="73"/>
      <c r="BR50" s="73"/>
      <c r="BS50" s="73"/>
      <c r="BT50" s="73"/>
      <c r="BU50" s="73"/>
      <c r="BV50" s="73"/>
      <c r="BW50" s="73"/>
      <c r="BX50" s="73"/>
      <c r="BY50" s="73"/>
      <c r="BZ50" s="7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2"/>
      <c r="BM51" s="73"/>
      <c r="BN51" s="73"/>
      <c r="BO51" s="73"/>
      <c r="BP51" s="73"/>
      <c r="BQ51" s="73"/>
      <c r="BR51" s="73"/>
      <c r="BS51" s="73"/>
      <c r="BT51" s="73"/>
      <c r="BU51" s="73"/>
      <c r="BV51" s="73"/>
      <c r="BW51" s="73"/>
      <c r="BX51" s="73"/>
      <c r="BY51" s="73"/>
      <c r="BZ51" s="7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2"/>
      <c r="BM52" s="73"/>
      <c r="BN52" s="73"/>
      <c r="BO52" s="73"/>
      <c r="BP52" s="73"/>
      <c r="BQ52" s="73"/>
      <c r="BR52" s="73"/>
      <c r="BS52" s="73"/>
      <c r="BT52" s="73"/>
      <c r="BU52" s="73"/>
      <c r="BV52" s="73"/>
      <c r="BW52" s="73"/>
      <c r="BX52" s="73"/>
      <c r="BY52" s="73"/>
      <c r="BZ52" s="7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2"/>
      <c r="BM53" s="73"/>
      <c r="BN53" s="73"/>
      <c r="BO53" s="73"/>
      <c r="BP53" s="73"/>
      <c r="BQ53" s="73"/>
      <c r="BR53" s="73"/>
      <c r="BS53" s="73"/>
      <c r="BT53" s="73"/>
      <c r="BU53" s="73"/>
      <c r="BV53" s="73"/>
      <c r="BW53" s="73"/>
      <c r="BX53" s="73"/>
      <c r="BY53" s="73"/>
      <c r="BZ53" s="7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2"/>
      <c r="BM54" s="73"/>
      <c r="BN54" s="73"/>
      <c r="BO54" s="73"/>
      <c r="BP54" s="73"/>
      <c r="BQ54" s="73"/>
      <c r="BR54" s="73"/>
      <c r="BS54" s="73"/>
      <c r="BT54" s="73"/>
      <c r="BU54" s="73"/>
      <c r="BV54" s="73"/>
      <c r="BW54" s="73"/>
      <c r="BX54" s="73"/>
      <c r="BY54" s="73"/>
      <c r="BZ54" s="7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2"/>
      <c r="BM55" s="73"/>
      <c r="BN55" s="73"/>
      <c r="BO55" s="73"/>
      <c r="BP55" s="73"/>
      <c r="BQ55" s="73"/>
      <c r="BR55" s="73"/>
      <c r="BS55" s="73"/>
      <c r="BT55" s="73"/>
      <c r="BU55" s="73"/>
      <c r="BV55" s="73"/>
      <c r="BW55" s="73"/>
      <c r="BX55" s="73"/>
      <c r="BY55" s="73"/>
      <c r="BZ55" s="7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2"/>
      <c r="BM56" s="73"/>
      <c r="BN56" s="73"/>
      <c r="BO56" s="73"/>
      <c r="BP56" s="73"/>
      <c r="BQ56" s="73"/>
      <c r="BR56" s="73"/>
      <c r="BS56" s="73"/>
      <c r="BT56" s="73"/>
      <c r="BU56" s="73"/>
      <c r="BV56" s="73"/>
      <c r="BW56" s="73"/>
      <c r="BX56" s="73"/>
      <c r="BY56" s="73"/>
      <c r="BZ56" s="7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2"/>
      <c r="BM57" s="73"/>
      <c r="BN57" s="73"/>
      <c r="BO57" s="73"/>
      <c r="BP57" s="73"/>
      <c r="BQ57" s="73"/>
      <c r="BR57" s="73"/>
      <c r="BS57" s="73"/>
      <c r="BT57" s="73"/>
      <c r="BU57" s="73"/>
      <c r="BV57" s="73"/>
      <c r="BW57" s="73"/>
      <c r="BX57" s="73"/>
      <c r="BY57" s="73"/>
      <c r="BZ57" s="7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2"/>
      <c r="BM58" s="73"/>
      <c r="BN58" s="73"/>
      <c r="BO58" s="73"/>
      <c r="BP58" s="73"/>
      <c r="BQ58" s="73"/>
      <c r="BR58" s="73"/>
      <c r="BS58" s="73"/>
      <c r="BT58" s="73"/>
      <c r="BU58" s="73"/>
      <c r="BV58" s="73"/>
      <c r="BW58" s="73"/>
      <c r="BX58" s="73"/>
      <c r="BY58" s="73"/>
      <c r="BZ58" s="7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2"/>
      <c r="BM59" s="73"/>
      <c r="BN59" s="73"/>
      <c r="BO59" s="73"/>
      <c r="BP59" s="73"/>
      <c r="BQ59" s="73"/>
      <c r="BR59" s="73"/>
      <c r="BS59" s="73"/>
      <c r="BT59" s="73"/>
      <c r="BU59" s="73"/>
      <c r="BV59" s="73"/>
      <c r="BW59" s="73"/>
      <c r="BX59" s="73"/>
      <c r="BY59" s="73"/>
      <c r="BZ59" s="74"/>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2"/>
      <c r="BM60" s="73"/>
      <c r="BN60" s="73"/>
      <c r="BO60" s="73"/>
      <c r="BP60" s="73"/>
      <c r="BQ60" s="73"/>
      <c r="BR60" s="73"/>
      <c r="BS60" s="73"/>
      <c r="BT60" s="73"/>
      <c r="BU60" s="73"/>
      <c r="BV60" s="73"/>
      <c r="BW60" s="73"/>
      <c r="BX60" s="73"/>
      <c r="BY60" s="73"/>
      <c r="BZ60" s="74"/>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2"/>
      <c r="BM61" s="73"/>
      <c r="BN61" s="73"/>
      <c r="BO61" s="73"/>
      <c r="BP61" s="73"/>
      <c r="BQ61" s="73"/>
      <c r="BR61" s="73"/>
      <c r="BS61" s="73"/>
      <c r="BT61" s="73"/>
      <c r="BU61" s="73"/>
      <c r="BV61" s="73"/>
      <c r="BW61" s="73"/>
      <c r="BX61" s="73"/>
      <c r="BY61" s="73"/>
      <c r="BZ61" s="7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2"/>
      <c r="BM62" s="73"/>
      <c r="BN62" s="73"/>
      <c r="BO62" s="73"/>
      <c r="BP62" s="73"/>
      <c r="BQ62" s="73"/>
      <c r="BR62" s="73"/>
      <c r="BS62" s="73"/>
      <c r="BT62" s="73"/>
      <c r="BU62" s="73"/>
      <c r="BV62" s="73"/>
      <c r="BW62" s="73"/>
      <c r="BX62" s="73"/>
      <c r="BY62" s="73"/>
      <c r="BZ62" s="7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5"/>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2" t="s">
        <v>118</v>
      </c>
      <c r="BM66" s="73"/>
      <c r="BN66" s="73"/>
      <c r="BO66" s="73"/>
      <c r="BP66" s="73"/>
      <c r="BQ66" s="73"/>
      <c r="BR66" s="73"/>
      <c r="BS66" s="73"/>
      <c r="BT66" s="73"/>
      <c r="BU66" s="73"/>
      <c r="BV66" s="73"/>
      <c r="BW66" s="73"/>
      <c r="BX66" s="73"/>
      <c r="BY66" s="73"/>
      <c r="BZ66" s="7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2"/>
      <c r="BM67" s="73"/>
      <c r="BN67" s="73"/>
      <c r="BO67" s="73"/>
      <c r="BP67" s="73"/>
      <c r="BQ67" s="73"/>
      <c r="BR67" s="73"/>
      <c r="BS67" s="73"/>
      <c r="BT67" s="73"/>
      <c r="BU67" s="73"/>
      <c r="BV67" s="73"/>
      <c r="BW67" s="73"/>
      <c r="BX67" s="73"/>
      <c r="BY67" s="73"/>
      <c r="BZ67" s="7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2"/>
      <c r="BM68" s="73"/>
      <c r="BN68" s="73"/>
      <c r="BO68" s="73"/>
      <c r="BP68" s="73"/>
      <c r="BQ68" s="73"/>
      <c r="BR68" s="73"/>
      <c r="BS68" s="73"/>
      <c r="BT68" s="73"/>
      <c r="BU68" s="73"/>
      <c r="BV68" s="73"/>
      <c r="BW68" s="73"/>
      <c r="BX68" s="73"/>
      <c r="BY68" s="73"/>
      <c r="BZ68" s="7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2"/>
      <c r="BM69" s="73"/>
      <c r="BN69" s="73"/>
      <c r="BO69" s="73"/>
      <c r="BP69" s="73"/>
      <c r="BQ69" s="73"/>
      <c r="BR69" s="73"/>
      <c r="BS69" s="73"/>
      <c r="BT69" s="73"/>
      <c r="BU69" s="73"/>
      <c r="BV69" s="73"/>
      <c r="BW69" s="73"/>
      <c r="BX69" s="73"/>
      <c r="BY69" s="73"/>
      <c r="BZ69" s="7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2"/>
      <c r="BM70" s="73"/>
      <c r="BN70" s="73"/>
      <c r="BO70" s="73"/>
      <c r="BP70" s="73"/>
      <c r="BQ70" s="73"/>
      <c r="BR70" s="73"/>
      <c r="BS70" s="73"/>
      <c r="BT70" s="73"/>
      <c r="BU70" s="73"/>
      <c r="BV70" s="73"/>
      <c r="BW70" s="73"/>
      <c r="BX70" s="73"/>
      <c r="BY70" s="73"/>
      <c r="BZ70" s="7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2"/>
      <c r="BM71" s="73"/>
      <c r="BN71" s="73"/>
      <c r="BO71" s="73"/>
      <c r="BP71" s="73"/>
      <c r="BQ71" s="73"/>
      <c r="BR71" s="73"/>
      <c r="BS71" s="73"/>
      <c r="BT71" s="73"/>
      <c r="BU71" s="73"/>
      <c r="BV71" s="73"/>
      <c r="BW71" s="73"/>
      <c r="BX71" s="73"/>
      <c r="BY71" s="73"/>
      <c r="BZ71" s="7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2"/>
      <c r="BM72" s="73"/>
      <c r="BN72" s="73"/>
      <c r="BO72" s="73"/>
      <c r="BP72" s="73"/>
      <c r="BQ72" s="73"/>
      <c r="BR72" s="73"/>
      <c r="BS72" s="73"/>
      <c r="BT72" s="73"/>
      <c r="BU72" s="73"/>
      <c r="BV72" s="73"/>
      <c r="BW72" s="73"/>
      <c r="BX72" s="73"/>
      <c r="BY72" s="73"/>
      <c r="BZ72" s="7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2"/>
      <c r="BM73" s="73"/>
      <c r="BN73" s="73"/>
      <c r="BO73" s="73"/>
      <c r="BP73" s="73"/>
      <c r="BQ73" s="73"/>
      <c r="BR73" s="73"/>
      <c r="BS73" s="73"/>
      <c r="BT73" s="73"/>
      <c r="BU73" s="73"/>
      <c r="BV73" s="73"/>
      <c r="BW73" s="73"/>
      <c r="BX73" s="73"/>
      <c r="BY73" s="73"/>
      <c r="BZ73" s="7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2"/>
      <c r="BM74" s="73"/>
      <c r="BN74" s="73"/>
      <c r="BO74" s="73"/>
      <c r="BP74" s="73"/>
      <c r="BQ74" s="73"/>
      <c r="BR74" s="73"/>
      <c r="BS74" s="73"/>
      <c r="BT74" s="73"/>
      <c r="BU74" s="73"/>
      <c r="BV74" s="73"/>
      <c r="BW74" s="73"/>
      <c r="BX74" s="73"/>
      <c r="BY74" s="73"/>
      <c r="BZ74" s="7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2"/>
      <c r="BM75" s="73"/>
      <c r="BN75" s="73"/>
      <c r="BO75" s="73"/>
      <c r="BP75" s="73"/>
      <c r="BQ75" s="73"/>
      <c r="BR75" s="73"/>
      <c r="BS75" s="73"/>
      <c r="BT75" s="73"/>
      <c r="BU75" s="73"/>
      <c r="BV75" s="73"/>
      <c r="BW75" s="73"/>
      <c r="BX75" s="73"/>
      <c r="BY75" s="73"/>
      <c r="BZ75" s="7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2"/>
      <c r="BM76" s="73"/>
      <c r="BN76" s="73"/>
      <c r="BO76" s="73"/>
      <c r="BP76" s="73"/>
      <c r="BQ76" s="73"/>
      <c r="BR76" s="73"/>
      <c r="BS76" s="73"/>
      <c r="BT76" s="73"/>
      <c r="BU76" s="73"/>
      <c r="BV76" s="73"/>
      <c r="BW76" s="73"/>
      <c r="BX76" s="73"/>
      <c r="BY76" s="73"/>
      <c r="BZ76" s="7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2"/>
      <c r="BM77" s="73"/>
      <c r="BN77" s="73"/>
      <c r="BO77" s="73"/>
      <c r="BP77" s="73"/>
      <c r="BQ77" s="73"/>
      <c r="BR77" s="73"/>
      <c r="BS77" s="73"/>
      <c r="BT77" s="73"/>
      <c r="BU77" s="73"/>
      <c r="BV77" s="73"/>
      <c r="BW77" s="73"/>
      <c r="BX77" s="73"/>
      <c r="BY77" s="73"/>
      <c r="BZ77" s="7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2"/>
      <c r="BM78" s="73"/>
      <c r="BN78" s="73"/>
      <c r="BO78" s="73"/>
      <c r="BP78" s="73"/>
      <c r="BQ78" s="73"/>
      <c r="BR78" s="73"/>
      <c r="BS78" s="73"/>
      <c r="BT78" s="73"/>
      <c r="BU78" s="73"/>
      <c r="BV78" s="73"/>
      <c r="BW78" s="73"/>
      <c r="BX78" s="73"/>
      <c r="BY78" s="73"/>
      <c r="BZ78" s="7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2"/>
      <c r="BM79" s="73"/>
      <c r="BN79" s="73"/>
      <c r="BO79" s="73"/>
      <c r="BP79" s="73"/>
      <c r="BQ79" s="73"/>
      <c r="BR79" s="73"/>
      <c r="BS79" s="73"/>
      <c r="BT79" s="73"/>
      <c r="BU79" s="73"/>
      <c r="BV79" s="73"/>
      <c r="BW79" s="73"/>
      <c r="BX79" s="73"/>
      <c r="BY79" s="73"/>
      <c r="BZ79" s="7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2"/>
      <c r="BM80" s="73"/>
      <c r="BN80" s="73"/>
      <c r="BO80" s="73"/>
      <c r="BP80" s="73"/>
      <c r="BQ80" s="73"/>
      <c r="BR80" s="73"/>
      <c r="BS80" s="73"/>
      <c r="BT80" s="73"/>
      <c r="BU80" s="73"/>
      <c r="BV80" s="73"/>
      <c r="BW80" s="73"/>
      <c r="BX80" s="73"/>
      <c r="BY80" s="73"/>
      <c r="BZ80" s="7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2"/>
      <c r="BM81" s="73"/>
      <c r="BN81" s="73"/>
      <c r="BO81" s="73"/>
      <c r="BP81" s="73"/>
      <c r="BQ81" s="73"/>
      <c r="BR81" s="73"/>
      <c r="BS81" s="73"/>
      <c r="BT81" s="73"/>
      <c r="BU81" s="73"/>
      <c r="BV81" s="73"/>
      <c r="BW81" s="73"/>
      <c r="BX81" s="73"/>
      <c r="BY81" s="73"/>
      <c r="BZ81" s="7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5"/>
      <c r="BM82" s="76"/>
      <c r="BN82" s="76"/>
      <c r="BO82" s="76"/>
      <c r="BP82" s="76"/>
      <c r="BQ82" s="76"/>
      <c r="BR82" s="76"/>
      <c r="BS82" s="76"/>
      <c r="BT82" s="76"/>
      <c r="BU82" s="76"/>
      <c r="BV82" s="76"/>
      <c r="BW82" s="76"/>
      <c r="BX82" s="76"/>
      <c r="BY82" s="76"/>
      <c r="BZ82" s="77"/>
    </row>
    <row r="83" spans="1:78" x14ac:dyDescent="0.15">
      <c r="C83" s="78" t="s">
        <v>30</v>
      </c>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43</v>
      </c>
      <c r="O86" s="12" t="str">
        <f>データ!EO6</f>
        <v>【0.02】</v>
      </c>
    </row>
  </sheetData>
  <sheetProtection algorithmName="SHA-512" hashValue="8VrFi3CfuAM/3/iiG+iA2rO+uLUZ9VMSjFFGjZQmMbBUMl7B9KmPrDZBJ66wvxDScTBdaRQ6saDADc76CFPkIg==" saltValue="cEgYoM5ilCLqVezOB88GF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80" t="s">
        <v>54</v>
      </c>
      <c r="I3" s="81"/>
      <c r="J3" s="81"/>
      <c r="K3" s="81"/>
      <c r="L3" s="81"/>
      <c r="M3" s="81"/>
      <c r="N3" s="81"/>
      <c r="O3" s="81"/>
      <c r="P3" s="81"/>
      <c r="Q3" s="81"/>
      <c r="R3" s="81"/>
      <c r="S3" s="81"/>
      <c r="T3" s="81"/>
      <c r="U3" s="81"/>
      <c r="V3" s="81"/>
      <c r="W3" s="81"/>
      <c r="X3" s="82"/>
      <c r="Y3" s="86" t="s">
        <v>55</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56</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5" x14ac:dyDescent="0.15">
      <c r="A4" s="14" t="s">
        <v>57</v>
      </c>
      <c r="B4" s="16"/>
      <c r="C4" s="16"/>
      <c r="D4" s="16"/>
      <c r="E4" s="16"/>
      <c r="F4" s="16"/>
      <c r="G4" s="16"/>
      <c r="H4" s="83"/>
      <c r="I4" s="84"/>
      <c r="J4" s="84"/>
      <c r="K4" s="84"/>
      <c r="L4" s="84"/>
      <c r="M4" s="84"/>
      <c r="N4" s="84"/>
      <c r="O4" s="84"/>
      <c r="P4" s="84"/>
      <c r="Q4" s="84"/>
      <c r="R4" s="84"/>
      <c r="S4" s="84"/>
      <c r="T4" s="84"/>
      <c r="U4" s="84"/>
      <c r="V4" s="84"/>
      <c r="W4" s="84"/>
      <c r="X4" s="85"/>
      <c r="Y4" s="79" t="s">
        <v>58</v>
      </c>
      <c r="Z4" s="79"/>
      <c r="AA4" s="79"/>
      <c r="AB4" s="79"/>
      <c r="AC4" s="79"/>
      <c r="AD4" s="79"/>
      <c r="AE4" s="79"/>
      <c r="AF4" s="79"/>
      <c r="AG4" s="79"/>
      <c r="AH4" s="79"/>
      <c r="AI4" s="79"/>
      <c r="AJ4" s="79" t="s">
        <v>59</v>
      </c>
      <c r="AK4" s="79"/>
      <c r="AL4" s="79"/>
      <c r="AM4" s="79"/>
      <c r="AN4" s="79"/>
      <c r="AO4" s="79"/>
      <c r="AP4" s="79"/>
      <c r="AQ4" s="79"/>
      <c r="AR4" s="79"/>
      <c r="AS4" s="79"/>
      <c r="AT4" s="79"/>
      <c r="AU4" s="79" t="s">
        <v>60</v>
      </c>
      <c r="AV4" s="79"/>
      <c r="AW4" s="79"/>
      <c r="AX4" s="79"/>
      <c r="AY4" s="79"/>
      <c r="AZ4" s="79"/>
      <c r="BA4" s="79"/>
      <c r="BB4" s="79"/>
      <c r="BC4" s="79"/>
      <c r="BD4" s="79"/>
      <c r="BE4" s="79"/>
      <c r="BF4" s="79" t="s">
        <v>61</v>
      </c>
      <c r="BG4" s="79"/>
      <c r="BH4" s="79"/>
      <c r="BI4" s="79"/>
      <c r="BJ4" s="79"/>
      <c r="BK4" s="79"/>
      <c r="BL4" s="79"/>
      <c r="BM4" s="79"/>
      <c r="BN4" s="79"/>
      <c r="BO4" s="79"/>
      <c r="BP4" s="79"/>
      <c r="BQ4" s="79" t="s">
        <v>62</v>
      </c>
      <c r="BR4" s="79"/>
      <c r="BS4" s="79"/>
      <c r="BT4" s="79"/>
      <c r="BU4" s="79"/>
      <c r="BV4" s="79"/>
      <c r="BW4" s="79"/>
      <c r="BX4" s="79"/>
      <c r="BY4" s="79"/>
      <c r="BZ4" s="79"/>
      <c r="CA4" s="79"/>
      <c r="CB4" s="79" t="s">
        <v>63</v>
      </c>
      <c r="CC4" s="79"/>
      <c r="CD4" s="79"/>
      <c r="CE4" s="79"/>
      <c r="CF4" s="79"/>
      <c r="CG4" s="79"/>
      <c r="CH4" s="79"/>
      <c r="CI4" s="79"/>
      <c r="CJ4" s="79"/>
      <c r="CK4" s="79"/>
      <c r="CL4" s="79"/>
      <c r="CM4" s="79" t="s">
        <v>64</v>
      </c>
      <c r="CN4" s="79"/>
      <c r="CO4" s="79"/>
      <c r="CP4" s="79"/>
      <c r="CQ4" s="79"/>
      <c r="CR4" s="79"/>
      <c r="CS4" s="79"/>
      <c r="CT4" s="79"/>
      <c r="CU4" s="79"/>
      <c r="CV4" s="79"/>
      <c r="CW4" s="79"/>
      <c r="CX4" s="79" t="s">
        <v>65</v>
      </c>
      <c r="CY4" s="79"/>
      <c r="CZ4" s="79"/>
      <c r="DA4" s="79"/>
      <c r="DB4" s="79"/>
      <c r="DC4" s="79"/>
      <c r="DD4" s="79"/>
      <c r="DE4" s="79"/>
      <c r="DF4" s="79"/>
      <c r="DG4" s="79"/>
      <c r="DH4" s="79"/>
      <c r="DI4" s="79" t="s">
        <v>66</v>
      </c>
      <c r="DJ4" s="79"/>
      <c r="DK4" s="79"/>
      <c r="DL4" s="79"/>
      <c r="DM4" s="79"/>
      <c r="DN4" s="79"/>
      <c r="DO4" s="79"/>
      <c r="DP4" s="79"/>
      <c r="DQ4" s="79"/>
      <c r="DR4" s="79"/>
      <c r="DS4" s="79"/>
      <c r="DT4" s="79" t="s">
        <v>67</v>
      </c>
      <c r="DU4" s="79"/>
      <c r="DV4" s="79"/>
      <c r="DW4" s="79"/>
      <c r="DX4" s="79"/>
      <c r="DY4" s="79"/>
      <c r="DZ4" s="79"/>
      <c r="EA4" s="79"/>
      <c r="EB4" s="79"/>
      <c r="EC4" s="79"/>
      <c r="ED4" s="79"/>
      <c r="EE4" s="79" t="s">
        <v>68</v>
      </c>
      <c r="EF4" s="79"/>
      <c r="EG4" s="79"/>
      <c r="EH4" s="79"/>
      <c r="EI4" s="79"/>
      <c r="EJ4" s="79"/>
      <c r="EK4" s="79"/>
      <c r="EL4" s="79"/>
      <c r="EM4" s="79"/>
      <c r="EN4" s="79"/>
      <c r="EO4" s="79"/>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434230</v>
      </c>
      <c r="D6" s="19">
        <f t="shared" si="3"/>
        <v>47</v>
      </c>
      <c r="E6" s="19">
        <f t="shared" si="3"/>
        <v>17</v>
      </c>
      <c r="F6" s="19">
        <f t="shared" si="3"/>
        <v>5</v>
      </c>
      <c r="G6" s="19">
        <f t="shared" si="3"/>
        <v>0</v>
      </c>
      <c r="H6" s="19" t="str">
        <f t="shared" si="3"/>
        <v>熊本県　南小国町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10.35</v>
      </c>
      <c r="Q6" s="20">
        <f t="shared" si="3"/>
        <v>100</v>
      </c>
      <c r="R6" s="20">
        <f t="shared" si="3"/>
        <v>3810</v>
      </c>
      <c r="S6" s="20">
        <f t="shared" si="3"/>
        <v>3850</v>
      </c>
      <c r="T6" s="20">
        <f t="shared" si="3"/>
        <v>115.9</v>
      </c>
      <c r="U6" s="20">
        <f t="shared" si="3"/>
        <v>33.22</v>
      </c>
      <c r="V6" s="20">
        <f t="shared" si="3"/>
        <v>396</v>
      </c>
      <c r="W6" s="20">
        <f t="shared" si="3"/>
        <v>0.51</v>
      </c>
      <c r="X6" s="20">
        <f t="shared" si="3"/>
        <v>776.47</v>
      </c>
      <c r="Y6" s="21">
        <f>IF(Y7="",NA(),Y7)</f>
        <v>88.34</v>
      </c>
      <c r="Z6" s="21">
        <f t="shared" ref="Z6:AH6" si="4">IF(Z7="",NA(),Z7)</f>
        <v>87.22</v>
      </c>
      <c r="AA6" s="21">
        <f t="shared" si="4"/>
        <v>86.51</v>
      </c>
      <c r="AB6" s="21">
        <f t="shared" si="4"/>
        <v>85.54</v>
      </c>
      <c r="AC6" s="21">
        <f t="shared" si="4"/>
        <v>78.209999999999994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40.11</v>
      </c>
      <c r="BR6" s="21">
        <f t="shared" ref="BR6:BZ6" si="8">IF(BR7="",NA(),BR7)</f>
        <v>52.62</v>
      </c>
      <c r="BS6" s="21">
        <f t="shared" si="8"/>
        <v>67.69</v>
      </c>
      <c r="BT6" s="21">
        <f t="shared" si="8"/>
        <v>64.760000000000005</v>
      </c>
      <c r="BU6" s="21">
        <f t="shared" si="8"/>
        <v>52.48</v>
      </c>
      <c r="BV6" s="21">
        <f t="shared" si="8"/>
        <v>57.77</v>
      </c>
      <c r="BW6" s="21">
        <f t="shared" si="8"/>
        <v>57.31</v>
      </c>
      <c r="BX6" s="21">
        <f t="shared" si="8"/>
        <v>57.08</v>
      </c>
      <c r="BY6" s="21">
        <f t="shared" si="8"/>
        <v>56.26</v>
      </c>
      <c r="BZ6" s="21">
        <f t="shared" si="8"/>
        <v>52.94</v>
      </c>
      <c r="CA6" s="20" t="str">
        <f>IF(CA7="","",IF(CA7="-","【-】","【"&amp;SUBSTITUTE(TEXT(CA7,"#,##0.00"),"-","△")&amp;"】"))</f>
        <v>【57.02】</v>
      </c>
      <c r="CB6" s="21">
        <f>IF(CB7="",NA(),CB7)</f>
        <v>484.05</v>
      </c>
      <c r="CC6" s="21">
        <f t="shared" ref="CC6:CK6" si="9">IF(CC7="",NA(),CC7)</f>
        <v>376.44</v>
      </c>
      <c r="CD6" s="21">
        <f t="shared" si="9"/>
        <v>287.89999999999998</v>
      </c>
      <c r="CE6" s="21">
        <f t="shared" si="9"/>
        <v>320.83</v>
      </c>
      <c r="CF6" s="21">
        <f t="shared" si="9"/>
        <v>402.48</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39.39</v>
      </c>
      <c r="CN6" s="21">
        <f t="shared" ref="CN6:CV6" si="10">IF(CN7="",NA(),CN7)</f>
        <v>37.659999999999997</v>
      </c>
      <c r="CO6" s="21">
        <f t="shared" si="10"/>
        <v>39.39</v>
      </c>
      <c r="CP6" s="21">
        <f t="shared" si="10"/>
        <v>36.799999999999997</v>
      </c>
      <c r="CQ6" s="21">
        <f t="shared" si="10"/>
        <v>36.36</v>
      </c>
      <c r="CR6" s="21">
        <f t="shared" si="10"/>
        <v>50.68</v>
      </c>
      <c r="CS6" s="21">
        <f t="shared" si="10"/>
        <v>50.14</v>
      </c>
      <c r="CT6" s="21">
        <f t="shared" si="10"/>
        <v>54.83</v>
      </c>
      <c r="CU6" s="21">
        <f t="shared" si="10"/>
        <v>66.53</v>
      </c>
      <c r="CV6" s="21">
        <f t="shared" si="10"/>
        <v>52.35</v>
      </c>
      <c r="CW6" s="20" t="str">
        <f>IF(CW7="","",IF(CW7="-","【-】","【"&amp;SUBSTITUTE(TEXT(CW7,"#,##0.00"),"-","△")&amp;"】"))</f>
        <v>【52.55】</v>
      </c>
      <c r="CX6" s="21">
        <f>IF(CX7="",NA(),CX7)</f>
        <v>91.26</v>
      </c>
      <c r="CY6" s="21">
        <f t="shared" ref="CY6:DG6" si="11">IF(CY7="",NA(),CY7)</f>
        <v>91.19</v>
      </c>
      <c r="CZ6" s="21">
        <f t="shared" si="11"/>
        <v>91.35</v>
      </c>
      <c r="DA6" s="21">
        <f t="shared" si="11"/>
        <v>93.75</v>
      </c>
      <c r="DB6" s="21">
        <f t="shared" si="11"/>
        <v>92.68</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434230</v>
      </c>
      <c r="D7" s="23">
        <v>47</v>
      </c>
      <c r="E7" s="23">
        <v>17</v>
      </c>
      <c r="F7" s="23">
        <v>5</v>
      </c>
      <c r="G7" s="23">
        <v>0</v>
      </c>
      <c r="H7" s="23" t="s">
        <v>98</v>
      </c>
      <c r="I7" s="23" t="s">
        <v>99</v>
      </c>
      <c r="J7" s="23" t="s">
        <v>100</v>
      </c>
      <c r="K7" s="23" t="s">
        <v>101</v>
      </c>
      <c r="L7" s="23" t="s">
        <v>102</v>
      </c>
      <c r="M7" s="23" t="s">
        <v>103</v>
      </c>
      <c r="N7" s="24" t="s">
        <v>104</v>
      </c>
      <c r="O7" s="24" t="s">
        <v>105</v>
      </c>
      <c r="P7" s="24">
        <v>10.35</v>
      </c>
      <c r="Q7" s="24">
        <v>100</v>
      </c>
      <c r="R7" s="24">
        <v>3810</v>
      </c>
      <c r="S7" s="24">
        <v>3850</v>
      </c>
      <c r="T7" s="24">
        <v>115.9</v>
      </c>
      <c r="U7" s="24">
        <v>33.22</v>
      </c>
      <c r="V7" s="24">
        <v>396</v>
      </c>
      <c r="W7" s="24">
        <v>0.51</v>
      </c>
      <c r="X7" s="24">
        <v>776.47</v>
      </c>
      <c r="Y7" s="24">
        <v>88.34</v>
      </c>
      <c r="Z7" s="24">
        <v>87.22</v>
      </c>
      <c r="AA7" s="24">
        <v>86.51</v>
      </c>
      <c r="AB7" s="24">
        <v>85.54</v>
      </c>
      <c r="AC7" s="24">
        <v>78.209999999999994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40.11</v>
      </c>
      <c r="BR7" s="24">
        <v>52.62</v>
      </c>
      <c r="BS7" s="24">
        <v>67.69</v>
      </c>
      <c r="BT7" s="24">
        <v>64.760000000000005</v>
      </c>
      <c r="BU7" s="24">
        <v>52.48</v>
      </c>
      <c r="BV7" s="24">
        <v>57.77</v>
      </c>
      <c r="BW7" s="24">
        <v>57.31</v>
      </c>
      <c r="BX7" s="24">
        <v>57.08</v>
      </c>
      <c r="BY7" s="24">
        <v>56.26</v>
      </c>
      <c r="BZ7" s="24">
        <v>52.94</v>
      </c>
      <c r="CA7" s="24">
        <v>57.02</v>
      </c>
      <c r="CB7" s="24">
        <v>484.05</v>
      </c>
      <c r="CC7" s="24">
        <v>376.44</v>
      </c>
      <c r="CD7" s="24">
        <v>287.89999999999998</v>
      </c>
      <c r="CE7" s="24">
        <v>320.83</v>
      </c>
      <c r="CF7" s="24">
        <v>402.48</v>
      </c>
      <c r="CG7" s="24">
        <v>274.35000000000002</v>
      </c>
      <c r="CH7" s="24">
        <v>273.52</v>
      </c>
      <c r="CI7" s="24">
        <v>274.99</v>
      </c>
      <c r="CJ7" s="24">
        <v>282.08999999999997</v>
      </c>
      <c r="CK7" s="24">
        <v>303.27999999999997</v>
      </c>
      <c r="CL7" s="24">
        <v>273.68</v>
      </c>
      <c r="CM7" s="24">
        <v>39.39</v>
      </c>
      <c r="CN7" s="24">
        <v>37.659999999999997</v>
      </c>
      <c r="CO7" s="24">
        <v>39.39</v>
      </c>
      <c r="CP7" s="24">
        <v>36.799999999999997</v>
      </c>
      <c r="CQ7" s="24">
        <v>36.36</v>
      </c>
      <c r="CR7" s="24">
        <v>50.68</v>
      </c>
      <c r="CS7" s="24">
        <v>50.14</v>
      </c>
      <c r="CT7" s="24">
        <v>54.83</v>
      </c>
      <c r="CU7" s="24">
        <v>66.53</v>
      </c>
      <c r="CV7" s="24">
        <v>52.35</v>
      </c>
      <c r="CW7" s="24">
        <v>52.55</v>
      </c>
      <c r="CX7" s="24">
        <v>91.26</v>
      </c>
      <c r="CY7" s="24">
        <v>91.19</v>
      </c>
      <c r="CZ7" s="24">
        <v>91.35</v>
      </c>
      <c r="DA7" s="24">
        <v>93.75</v>
      </c>
      <c r="DB7" s="24">
        <v>92.68</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2023-12-12T02:56:21Z</dcterms:created>
  <dcterms:modified xsi:type="dcterms:W3CDTF">2024-02-13T07:00:12Z</dcterms:modified>
  <cp:category/>
</cp:coreProperties>
</file>