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redirect\okimatsu-ta\Desktop\38 湯前町\下水道\"/>
    </mc:Choice>
  </mc:AlternateContent>
  <workbookProtection workbookAlgorithmName="SHA-512" workbookHashValue="t9cvfIK1Nzsfmy73WW9ai2Gs9eHDcHB0igP6Sb0XfCm4t18IRFcPEPVLj/93JGY2+2vn62RDMQm7BTU4/+Pk0g==" workbookSaltValue="T5bgPPYqKHfonj/Xd+/0v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<sst xmlns="http://schemas.openxmlformats.org/spreadsheetml/2006/main" count="241" uniqueCount="119">
  <si>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</si>
  <si>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</si>
  <si>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</si>
  <si>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</si>
  <si>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</si>
  <si>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</si>
  <si>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</si>
  <si>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</si>
  <si>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</si>
  <si>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</si>
  <si>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</si>
  <si>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</si>
  <si>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</si>
  <si>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</si>
  <si>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</si>
  <si>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</si>
  <si>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</si>
  <si>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</si>
  <si>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</si>
  <si>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</si>
  <si>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</si>
  <si>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</si>
  <si>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</si>
  <si>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</si>
  <si>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</si>
  <si>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</si>
  <si>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</si>
  <si>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</si>
  <si>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</si>
  <si>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</si>
  <si>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</si>
  <si>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</si>
  <si>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</si>
  <si>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</si>
  <si>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</si>
  <si>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</si>
  <si>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</si>
  <si>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</si>
  <si>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</si>
  <si>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</si>
  <si>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</si>
  <si>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</si>
  <si>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</si>
  <si>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</si>
  <si>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</si>
  <si>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</si>
  <si>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</si>
  <si>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</si>
  <si>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</si>
  <si>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</si>
  <si>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</si>
  <si>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</si>
  <si>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</si>
  <si>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</si>
  <si>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</si>
  <si>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</si>
  <si>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</si>
  <si>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</si>
  <si>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</si>
  <si>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</si>
  <si>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</si>
  <si>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</si>
  <si>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</si>
  <si>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</si>
  <si>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</si>
  <si>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</si>
  <si>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</si>
  <si>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</si>
  <si>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</si>
  <si>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</si>
  <si>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</si>
  <si>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</si>
  <si>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</si>
  <si>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</si>
  <si>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</si>
  <si>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</si>
  <si>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</si>
  <si>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</si>
  <si>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</si>
  <si>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</si>
  <si>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</si>
  <si>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</si>
  <si>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</si>
  <si>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</si>
  <si>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</si>
  <si>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</si>
  <si>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</si>
  <si>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</si>
  <si>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</si>
  <si>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</si>
  <si>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</si>
  <si>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</si>
  <si>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</si>
  <si>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</si>
  <si>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</si>
  <si>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</si>
  <si>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</si>
  <si>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湯前町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</si>
  <si>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</si>
  <si>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</si>
  <si>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</si>
  <si>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</si>
  <si>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</si>
  <si>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</si>
  <si>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</si>
  <si>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</si>
  <si>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</si>
  <si>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</si>
  <si>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</si>
  <si>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</si>
  <si>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</si>
  <si>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</si>
  <si>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</si>
  <si>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</si>
  <si>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</si>
  <si>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</si>
  <si>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①収益的収支比率について
昨年度と比較すると減少しており、使用料徴収事務に注力していきたい。また、公営企業会計移行後に経営戦略を改定する予定であり、その結果を基に下水道使用料賦課方式を人頭制から従量制へ変更し、料金改定することを計画している。今後の人口減少や維持管理費等の増加を踏まえたうえで、適正な料金設定を行い、健全な経営を行っていく。
④企業債残高対事業規模比率
下水道事業整備事業も完了し更新事業もしばらくは予定していないため、企業債残高も減少していくことが見込まれる。
⑤経費回収率
100％を下回っており、適正な使用料収入の確保に注力する。
⑥流域下水道維持管理負担金の増加により、汚水処理原価が上昇した。
⑧下水道整備事業が完了したことにより今後大幅な増加は見込めないが、下水道接続助成事業を今後も継続していくため、下水道接続促進に努めていきたい。</t>
    <rPh sb="1" eb="4">
      <t>シュウエキテキ</t>
    </rPh>
    <rPh sb="4" eb="6">
      <t>シュウシ</t>
    </rPh>
    <rPh sb="6" eb="8">
      <t>ヒリツ</t>
    </rPh>
    <rPh sb="13" eb="16">
      <t>サクネンド</t>
    </rPh>
    <rPh sb="17" eb="19">
      <t>ヒカク</t>
    </rPh>
    <rPh sb="22" eb="24">
      <t>ゲンショウ</t>
    </rPh>
    <rPh sb="29" eb="32">
      <t>シヨウリョウ</t>
    </rPh>
    <rPh sb="32" eb="34">
      <t>チョウシュウ</t>
    </rPh>
    <rPh sb="34" eb="36">
      <t>ジム</t>
    </rPh>
    <rPh sb="37" eb="39">
      <t>チュウリョク</t>
    </rPh>
    <rPh sb="49" eb="51">
      <t>コウエイ</t>
    </rPh>
    <rPh sb="51" eb="53">
      <t>キギョウ</t>
    </rPh>
    <rPh sb="53" eb="55">
      <t>カイケイ</t>
    </rPh>
    <rPh sb="55" eb="57">
      <t>イコウ</t>
    </rPh>
    <rPh sb="57" eb="58">
      <t>ゴ</t>
    </rPh>
    <rPh sb="59" eb="61">
      <t>ケイエイ</t>
    </rPh>
    <rPh sb="61" eb="63">
      <t>センリャク</t>
    </rPh>
    <rPh sb="64" eb="66">
      <t>カイテイ</t>
    </rPh>
    <rPh sb="68" eb="70">
      <t>ヨテイ</t>
    </rPh>
    <rPh sb="76" eb="78">
      <t>ケッカ</t>
    </rPh>
    <rPh sb="79" eb="80">
      <t>モト</t>
    </rPh>
    <rPh sb="81" eb="84">
      <t>ゲスイドウ</t>
    </rPh>
    <rPh sb="84" eb="87">
      <t>シヨウリョウ</t>
    </rPh>
    <rPh sb="87" eb="89">
      <t>フカ</t>
    </rPh>
    <rPh sb="89" eb="91">
      <t>ホウシキ</t>
    </rPh>
    <rPh sb="92" eb="95">
      <t>ジントウセイ</t>
    </rPh>
    <rPh sb="97" eb="100">
      <t>ジュウリョウセイ</t>
    </rPh>
    <rPh sb="101" eb="103">
      <t>ヘンコウ</t>
    </rPh>
    <rPh sb="105" eb="107">
      <t>リョウキン</t>
    </rPh>
    <rPh sb="107" eb="109">
      <t>カイテイ</t>
    </rPh>
    <rPh sb="114" eb="116">
      <t>ケイカク</t>
    </rPh>
    <rPh sb="121" eb="123">
      <t>コンゴ</t>
    </rPh>
    <rPh sb="124" eb="126">
      <t>ジンコウ</t>
    </rPh>
    <rPh sb="126" eb="128">
      <t>ゲンショウ</t>
    </rPh>
    <rPh sb="129" eb="131">
      <t>イジ</t>
    </rPh>
    <rPh sb="131" eb="134">
      <t>カンリヒ</t>
    </rPh>
    <rPh sb="134" eb="135">
      <t>トウ</t>
    </rPh>
    <rPh sb="136" eb="138">
      <t>ゾウカ</t>
    </rPh>
    <rPh sb="139" eb="140">
      <t>フ</t>
    </rPh>
    <rPh sb="147" eb="149">
      <t>テキセイ</t>
    </rPh>
    <rPh sb="150" eb="152">
      <t>リョウキン</t>
    </rPh>
    <rPh sb="152" eb="154">
      <t>セッテイ</t>
    </rPh>
    <rPh sb="155" eb="156">
      <t>オコナ</t>
    </rPh>
    <rPh sb="158" eb="160">
      <t>ケンゼン</t>
    </rPh>
    <rPh sb="161" eb="163">
      <t>ケイエイ</t>
    </rPh>
    <rPh sb="164" eb="165">
      <t>オコナ</t>
    </rPh>
    <rPh sb="172" eb="174">
      <t>キギョウ</t>
    </rPh>
    <rPh sb="174" eb="175">
      <t>サイ</t>
    </rPh>
    <rPh sb="175" eb="177">
      <t>ザンダカ</t>
    </rPh>
    <rPh sb="177" eb="178">
      <t>タイ</t>
    </rPh>
    <rPh sb="178" eb="180">
      <t>ジギョウ</t>
    </rPh>
    <rPh sb="180" eb="182">
      <t>キボ</t>
    </rPh>
    <rPh sb="182" eb="184">
      <t>ヒリツ</t>
    </rPh>
    <rPh sb="185" eb="188">
      <t>ゲスイドウ</t>
    </rPh>
    <rPh sb="188" eb="190">
      <t>ジギョウ</t>
    </rPh>
    <rPh sb="190" eb="192">
      <t>セイビ</t>
    </rPh>
    <rPh sb="192" eb="194">
      <t>ジギョウ</t>
    </rPh>
    <rPh sb="195" eb="197">
      <t>カンリョウ</t>
    </rPh>
    <rPh sb="198" eb="200">
      <t>コウシン</t>
    </rPh>
    <rPh sb="200" eb="202">
      <t>ジギョウ</t>
    </rPh>
    <rPh sb="208" eb="210">
      <t>ヨテイ</t>
    </rPh>
    <rPh sb="218" eb="220">
      <t>キギョウ</t>
    </rPh>
    <rPh sb="220" eb="221">
      <t>サイ</t>
    </rPh>
    <rPh sb="221" eb="223">
      <t>ザンダカ</t>
    </rPh>
    <rPh sb="224" eb="226">
      <t>ゲンショウ</t>
    </rPh>
    <rPh sb="233" eb="235">
      <t>ミコ</t>
    </rPh>
    <rPh sb="241" eb="243">
      <t>ケイヒ</t>
    </rPh>
    <rPh sb="243" eb="245">
      <t>カイシュウ</t>
    </rPh>
    <rPh sb="245" eb="246">
      <t>リツ</t>
    </rPh>
    <rPh sb="252" eb="254">
      <t>シタマワ</t>
    </rPh>
    <rPh sb="259" eb="261">
      <t>テキセイ</t>
    </rPh>
    <rPh sb="262" eb="264">
      <t>シヨウ</t>
    </rPh>
    <rPh sb="264" eb="265">
      <t>リョウ</t>
    </rPh>
    <rPh sb="265" eb="267">
      <t>シュウニュウ</t>
    </rPh>
    <rPh sb="268" eb="270">
      <t>カクホ</t>
    </rPh>
    <rPh sb="271" eb="273">
      <t>チュウリョク</t>
    </rPh>
    <rPh sb="278" eb="280">
      <t>リュウイキ</t>
    </rPh>
    <rPh sb="280" eb="283">
      <t>ゲスイドウ</t>
    </rPh>
    <rPh sb="283" eb="285">
      <t>イジ</t>
    </rPh>
    <rPh sb="285" eb="287">
      <t>カンリ</t>
    </rPh>
    <rPh sb="287" eb="290">
      <t>フタンキン</t>
    </rPh>
    <rPh sb="291" eb="293">
      <t>ゾウカ</t>
    </rPh>
    <rPh sb="297" eb="299">
      <t>オスイ</t>
    </rPh>
    <rPh sb="299" eb="301">
      <t>ショリ</t>
    </rPh>
    <rPh sb="301" eb="303">
      <t>ゲンカ</t>
    </rPh>
    <rPh sb="304" eb="306">
      <t>ジョウショウ</t>
    </rPh>
    <rPh sb="311" eb="314">
      <t>ゲスイドウ</t>
    </rPh>
    <rPh sb="314" eb="316">
      <t>セイビ</t>
    </rPh>
    <rPh sb="316" eb="318">
      <t>ジギョウ</t>
    </rPh>
    <rPh sb="319" eb="321">
      <t>カンリョウ</t>
    </rPh>
    <rPh sb="328" eb="330">
      <t>コンゴ</t>
    </rPh>
    <rPh sb="330" eb="332">
      <t>オオハバ</t>
    </rPh>
    <rPh sb="333" eb="335">
      <t>ゾウカ</t>
    </rPh>
    <rPh sb="336" eb="338">
      <t>ミコ</t>
    </rPh>
    <rPh sb="343" eb="346">
      <t>ゲスイドウ</t>
    </rPh>
    <rPh sb="346" eb="348">
      <t>セツゾク</t>
    </rPh>
    <rPh sb="348" eb="350">
      <t>ジョセイ</t>
    </rPh>
    <rPh sb="350" eb="352">
      <t>ジギョウ</t>
    </rPh>
    <rPh sb="353" eb="355">
      <t>コンゴ</t>
    </rPh>
    <rPh sb="356" eb="358">
      <t>ケイゾク</t>
    </rPh>
    <rPh sb="365" eb="368">
      <t>ゲスイドウ</t>
    </rPh>
    <rPh sb="368" eb="370">
      <t>セツゾク</t>
    </rPh>
    <rPh sb="370" eb="372">
      <t>ソクシン</t>
    </rPh>
    <rPh sb="373" eb="374">
      <t>ツト</t>
    </rPh>
    <phoneticPr fontId="4"/>
  </si>
  <si>
    <t>本町はH13年度から下水道供用開始したため、全体的にみると新しいものが多いが、マンホール蓋やマンホールポンプ等耐用年数が短いものについては、ストックマネジメント計画に基づき、計画的な改築更新を進めていきたい。</t>
    <rPh sb="0" eb="2">
      <t>ホンチョウ</t>
    </rPh>
    <rPh sb="6" eb="8">
      <t>ネンド</t>
    </rPh>
    <rPh sb="10" eb="13">
      <t>ゲスイドウ</t>
    </rPh>
    <rPh sb="13" eb="15">
      <t>キョウヨウ</t>
    </rPh>
    <rPh sb="15" eb="17">
      <t>カイシ</t>
    </rPh>
    <rPh sb="22" eb="25">
      <t>ゼンタイテキ</t>
    </rPh>
    <rPh sb="29" eb="30">
      <t>アタラ</t>
    </rPh>
    <rPh sb="35" eb="36">
      <t>オオ</t>
    </rPh>
    <rPh sb="44" eb="45">
      <t>フタ</t>
    </rPh>
    <rPh sb="54" eb="55">
      <t>トウ</t>
    </rPh>
    <rPh sb="55" eb="57">
      <t>タイヨウ</t>
    </rPh>
    <rPh sb="57" eb="59">
      <t>ネンスウ</t>
    </rPh>
    <rPh sb="60" eb="61">
      <t>ミジカ</t>
    </rPh>
    <rPh sb="80" eb="82">
      <t>ケイカク</t>
    </rPh>
    <rPh sb="83" eb="84">
      <t>モト</t>
    </rPh>
    <rPh sb="87" eb="90">
      <t>ケイカクテキ</t>
    </rPh>
    <rPh sb="91" eb="93">
      <t>カイチク</t>
    </rPh>
    <rPh sb="93" eb="95">
      <t>コウシン</t>
    </rPh>
    <rPh sb="96" eb="97">
      <t>スス</t>
    </rPh>
    <phoneticPr fontId="4"/>
  </si>
  <si>
    <t>近年では人口減少が顕著であり、下水道事業を進めていくうえで、汚水処理費の削減や使用料について精査を進めていかなければならない。本町においてはR6年度より公営企業会計へ移行を予定している。中長期的な視点を持った経営を行っていくためには、料金改定を行い安定した収入を継続的に確保することが重要だと考える。
そのために経営戦略の見直しを行い、下水道接続促進のために接続助成事業を継続して行っていく。
また、老朽化対策として、ストックマネジメント計画に基づき、計画的な改築更新事業にも取り組んでいく。</t>
    <rPh sb="0" eb="2">
      <t>キンネン</t>
    </rPh>
    <rPh sb="4" eb="6">
      <t>ジンコウ</t>
    </rPh>
    <rPh sb="6" eb="8">
      <t>ゲンショウ</t>
    </rPh>
    <rPh sb="9" eb="11">
      <t>ケンチョ</t>
    </rPh>
    <rPh sb="15" eb="18">
      <t>ゲスイドウ</t>
    </rPh>
    <rPh sb="18" eb="20">
      <t>ジギョウ</t>
    </rPh>
    <rPh sb="21" eb="22">
      <t>スス</t>
    </rPh>
    <rPh sb="30" eb="32">
      <t>オスイ</t>
    </rPh>
    <rPh sb="32" eb="34">
      <t>ショリ</t>
    </rPh>
    <rPh sb="34" eb="35">
      <t>ヒ</t>
    </rPh>
    <rPh sb="36" eb="38">
      <t>サクゲン</t>
    </rPh>
    <rPh sb="39" eb="42">
      <t>シヨウリョウ</t>
    </rPh>
    <rPh sb="46" eb="48">
      <t>セイサ</t>
    </rPh>
    <rPh sb="49" eb="50">
      <t>スス</t>
    </rPh>
    <rPh sb="63" eb="65">
      <t>ホンチョウ</t>
    </rPh>
    <rPh sb="72" eb="74">
      <t>ネンド</t>
    </rPh>
    <rPh sb="76" eb="78">
      <t>コウエイ</t>
    </rPh>
    <rPh sb="78" eb="80">
      <t>キギョウ</t>
    </rPh>
    <rPh sb="80" eb="82">
      <t>カイケイ</t>
    </rPh>
    <rPh sb="83" eb="85">
      <t>イコウ</t>
    </rPh>
    <rPh sb="86" eb="88">
      <t>ヨテイ</t>
    </rPh>
    <rPh sb="93" eb="97">
      <t>チュウチョウキテキ</t>
    </rPh>
    <rPh sb="98" eb="100">
      <t>シテン</t>
    </rPh>
    <rPh sb="101" eb="102">
      <t>モ</t>
    </rPh>
    <rPh sb="104" eb="106">
      <t>ケイエイ</t>
    </rPh>
    <rPh sb="107" eb="108">
      <t>オコナ</t>
    </rPh>
    <rPh sb="117" eb="119">
      <t>リョウキン</t>
    </rPh>
    <rPh sb="119" eb="121">
      <t>カイテイ</t>
    </rPh>
    <rPh sb="122" eb="123">
      <t>オコナ</t>
    </rPh>
    <rPh sb="124" eb="126">
      <t>アンテイ</t>
    </rPh>
    <rPh sb="128" eb="130">
      <t>シュウニュウ</t>
    </rPh>
    <rPh sb="131" eb="134">
      <t>ケイゾクテキ</t>
    </rPh>
    <rPh sb="135" eb="137">
      <t>カクホ</t>
    </rPh>
    <rPh sb="142" eb="144">
      <t>ジュウヨウ</t>
    </rPh>
    <rPh sb="146" eb="147">
      <t>カンガ</t>
    </rPh>
    <rPh sb="156" eb="158">
      <t>ケイエイ</t>
    </rPh>
    <rPh sb="158" eb="160">
      <t>センリャク</t>
    </rPh>
    <rPh sb="161" eb="163">
      <t>ミナオ</t>
    </rPh>
    <rPh sb="165" eb="166">
      <t>オコナ</t>
    </rPh>
    <rPh sb="168" eb="171">
      <t>ゲスイドウ</t>
    </rPh>
    <rPh sb="171" eb="173">
      <t>セツゾク</t>
    </rPh>
    <rPh sb="173" eb="175">
      <t>ソクシン</t>
    </rPh>
    <rPh sb="179" eb="181">
      <t>セツゾク</t>
    </rPh>
    <rPh sb="181" eb="183">
      <t>ジョセイ</t>
    </rPh>
    <rPh sb="183" eb="185">
      <t>ジギョウ</t>
    </rPh>
    <rPh sb="186" eb="188">
      <t>ケイゾク</t>
    </rPh>
    <rPh sb="190" eb="191">
      <t>オコナ</t>
    </rPh>
    <rPh sb="200" eb="205">
      <t>ロウキュウカタイサク</t>
    </rPh>
    <rPh sb="219" eb="221">
      <t>ケイカク</t>
    </rPh>
    <rPh sb="222" eb="223">
      <t>モト</t>
    </rPh>
    <rPh sb="226" eb="229">
      <t>ケイカクテキ</t>
    </rPh>
    <rPh sb="230" eb="232">
      <t>カイチク</t>
    </rPh>
    <rPh sb="232" eb="234">
      <t>コウシン</t>
    </rPh>
    <rPh sb="234" eb="236">
      <t>ジギョウ</t>
    </rPh>
    <rPh sb="238" eb="239">
      <t>ト</t>
    </rPh>
    <rPh sb="240" eb="24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</si>
</sst>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A2-4EE4-97CB-07A5DAE1C05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DEA2-4EE4-97CB-07A5DAE1C05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B4-4374-A9EF-D14603E2F95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91B4-4374-A9EF-D14603E2F95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82.36</c:v>
                </c:pt>
                <c:pt idx="1">
                  <c:v>82.91</c:v>
                </c:pt>
                <c:pt idx="2">
                  <c:v>82.99</c:v>
                </c:pt>
                <c:pt idx="3">
                  <c:v>83.77</c:v>
                </c:pt>
                <c:pt idx="4">
                  <c:v>84.18</c:v>
                </c:pt>
              </c:numCache>
            </c:numRef>
          </c:val>
          <c:extLst>
            <c:ext xmlns:c16="http://schemas.microsoft.com/office/drawing/2014/chart" uri="{C3380CC4-5D6E-409C-BE32-E72D297353CC}">
              <c16:uniqueId val="{00000000-752F-42F0-8013-8F2DF249A01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752F-42F0-8013-8F2DF249A01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99.49</c:v>
                </c:pt>
                <c:pt idx="1">
                  <c:v>99.82</c:v>
                </c:pt>
                <c:pt idx="2">
                  <c:v>99.63</c:v>
                </c:pt>
                <c:pt idx="3">
                  <c:v>99.8</c:v>
                </c:pt>
                <c:pt idx="4">
                  <c:v>98.81</c:v>
                </c:pt>
              </c:numCache>
            </c:numRef>
          </c:val>
          <c:extLst>
            <c:ext xmlns:c16="http://schemas.microsoft.com/office/drawing/2014/chart" uri="{C3380CC4-5D6E-409C-BE32-E72D297353CC}">
              <c16:uniqueId val="{00000000-AF1B-481E-ACC5-853887AB512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1B-481E-ACC5-853887AB512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AB-4416-AA54-CA52099ACF9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AB-4416-AA54-CA52099ACF9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7B-4DDC-BA1A-D5606B68303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7B-4DDC-BA1A-D5606B68303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83-4179-93D7-18E0170628C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83-4179-93D7-18E0170628C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D9-47B3-9516-18AC41A75D7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D9-47B3-9516-18AC41A75D7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233.83</c:v>
                </c:pt>
                <c:pt idx="1">
                  <c:v>231.13</c:v>
                </c:pt>
                <c:pt idx="2">
                  <c:v>304.10000000000002</c:v>
                </c:pt>
                <c:pt idx="3">
                  <c:v>171.74</c:v>
                </c:pt>
                <c:pt idx="4">
                  <c:v>63.31</c:v>
                </c:pt>
              </c:numCache>
            </c:numRef>
          </c:val>
          <c:extLst>
            <c:ext xmlns:c16="http://schemas.microsoft.com/office/drawing/2014/chart" uri="{C3380CC4-5D6E-409C-BE32-E72D297353CC}">
              <c16:uniqueId val="{00000000-96FD-41D0-83E2-BDEC7DB8B4F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96FD-41D0-83E2-BDEC7DB8B4F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99.97</c:v>
                </c:pt>
                <c:pt idx="2">
                  <c:v>100</c:v>
                </c:pt>
                <c:pt idx="3">
                  <c:v>100</c:v>
                </c:pt>
                <c:pt idx="4">
                  <c:v>96.69</c:v>
                </c:pt>
              </c:numCache>
            </c:numRef>
          </c:val>
          <c:extLst>
            <c:ext xmlns:c16="http://schemas.microsoft.com/office/drawing/2014/chart" uri="{C3380CC4-5D6E-409C-BE32-E72D297353CC}">
              <c16:uniqueId val="{00000000-3BD4-4EFF-9954-81182DB46F4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3BD4-4EFF-9954-81182DB46F4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182.86</c:v>
                </c:pt>
                <c:pt idx="1">
                  <c:v>186.06</c:v>
                </c:pt>
                <c:pt idx="2">
                  <c:v>184.73</c:v>
                </c:pt>
                <c:pt idx="3">
                  <c:v>179.29</c:v>
                </c:pt>
                <c:pt idx="4">
                  <c:v>183.08</c:v>
                </c:pt>
              </c:numCache>
            </c:numRef>
          </c:val>
          <c:extLst>
            <c:ext xmlns:c16="http://schemas.microsoft.com/office/drawing/2014/chart" uri="{C3380CC4-5D6E-409C-BE32-E72D297353CC}">
              <c16:uniqueId val="{00000000-C340-4BB6-895D-71430CC99FE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C340-4BB6-895D-71430CC99FE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3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熊本県　湯前町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3608</v>
      </c>
      <c r="AM8" s="55"/>
      <c r="AN8" s="55"/>
      <c r="AO8" s="55"/>
      <c r="AP8" s="55"/>
      <c r="AQ8" s="55"/>
      <c r="AR8" s="55"/>
      <c r="AS8" s="55"/>
      <c r="AT8" s="54">
        <f>データ!T6</f>
        <v>48.37</v>
      </c>
      <c r="AU8" s="54"/>
      <c r="AV8" s="54"/>
      <c r="AW8" s="54"/>
      <c r="AX8" s="54"/>
      <c r="AY8" s="54"/>
      <c r="AZ8" s="54"/>
      <c r="BA8" s="54"/>
      <c r="BB8" s="54">
        <f>データ!U6</f>
        <v>74.59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81.98</v>
      </c>
      <c r="Q10" s="54"/>
      <c r="R10" s="54"/>
      <c r="S10" s="54"/>
      <c r="T10" s="54"/>
      <c r="U10" s="54"/>
      <c r="V10" s="54"/>
      <c r="W10" s="54">
        <f>データ!Q6</f>
        <v>100</v>
      </c>
      <c r="X10" s="54"/>
      <c r="Y10" s="54"/>
      <c r="Z10" s="54"/>
      <c r="AA10" s="54"/>
      <c r="AB10" s="54"/>
      <c r="AC10" s="54"/>
      <c r="AD10" s="55">
        <f>データ!R6</f>
        <v>4290</v>
      </c>
      <c r="AE10" s="55"/>
      <c r="AF10" s="55"/>
      <c r="AG10" s="55"/>
      <c r="AH10" s="55"/>
      <c r="AI10" s="55"/>
      <c r="AJ10" s="55"/>
      <c r="AK10" s="2"/>
      <c r="AL10" s="55">
        <f>データ!V6</f>
        <v>2926</v>
      </c>
      <c r="AM10" s="55"/>
      <c r="AN10" s="55"/>
      <c r="AO10" s="55"/>
      <c r="AP10" s="55"/>
      <c r="AQ10" s="55"/>
      <c r="AR10" s="55"/>
      <c r="AS10" s="55"/>
      <c r="AT10" s="54">
        <f>データ!W6</f>
        <v>1.75</v>
      </c>
      <c r="AU10" s="54"/>
      <c r="AV10" s="54"/>
      <c r="AW10" s="54"/>
      <c r="AX10" s="54"/>
      <c r="AY10" s="54"/>
      <c r="AZ10" s="54"/>
      <c r="BA10" s="54"/>
      <c r="BB10" s="54">
        <f>データ!X6</f>
        <v>1672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43</v>
      </c>
      <c r="N86" s="12" t="s">
        <v>44</v>
      </c>
      <c r="O86" s="12" t="str">
        <f>データ!EO6</f>
        <v>【0.13】</v>
      </c>
    </row>
  </sheetData>
  <sheetProtection algorithmName="SHA-512" hashValue="64P8oQNBsHBtypRigtZo7dcJWu6nSPREikP09qn7ag0f+lTEC4DID062vj+glxpvjh5AJZSXTgoI9VYX508jKA==" saltValue="BWXkYvw/FgdtP+k/gQNrw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435066</v>
      </c>
      <c r="D6" s="19">
        <f t="shared" si="3"/>
        <v>47</v>
      </c>
      <c r="E6" s="19">
        <f t="shared" si="3"/>
        <v>17</v>
      </c>
      <c r="F6" s="19">
        <f t="shared" si="3"/>
        <v>4</v>
      </c>
      <c r="G6" s="19">
        <f t="shared" si="3"/>
        <v>0</v>
      </c>
      <c r="H6" s="19" t="str">
        <f t="shared" si="3"/>
        <v>熊本県　湯前町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81.98</v>
      </c>
      <c r="Q6" s="20">
        <f t="shared" si="3"/>
        <v>100</v>
      </c>
      <c r="R6" s="20">
        <f t="shared" si="3"/>
        <v>4290</v>
      </c>
      <c r="S6" s="20">
        <f t="shared" si="3"/>
        <v>3608</v>
      </c>
      <c r="T6" s="20">
        <f t="shared" si="3"/>
        <v>48.37</v>
      </c>
      <c r="U6" s="20">
        <f t="shared" si="3"/>
        <v>74.59</v>
      </c>
      <c r="V6" s="20">
        <f t="shared" si="3"/>
        <v>2926</v>
      </c>
      <c r="W6" s="20">
        <f t="shared" si="3"/>
        <v>1.75</v>
      </c>
      <c r="X6" s="20">
        <f t="shared" si="3"/>
        <v>1672</v>
      </c>
      <c r="Y6" s="21">
        <f>IF(Y7="",NA(),Y7)</f>
        <v>99.49</v>
      </c>
      <c r="Z6" s="21">
        <f t="shared" ref="Z6:AH6" si="4">IF(Z7="",NA(),Z7)</f>
        <v>99.82</v>
      </c>
      <c r="AA6" s="21">
        <f t="shared" si="4"/>
        <v>99.63</v>
      </c>
      <c r="AB6" s="21">
        <f t="shared" si="4"/>
        <v>99.8</v>
      </c>
      <c r="AC6" s="21">
        <f t="shared" si="4"/>
        <v>98.81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233.83</v>
      </c>
      <c r="BG6" s="21">
        <f t="shared" ref="BG6:BO6" si="7">IF(BG7="",NA(),BG7)</f>
        <v>231.13</v>
      </c>
      <c r="BH6" s="21">
        <f t="shared" si="7"/>
        <v>304.10000000000002</v>
      </c>
      <c r="BI6" s="21">
        <f t="shared" si="7"/>
        <v>171.74</v>
      </c>
      <c r="BJ6" s="21">
        <f t="shared" si="7"/>
        <v>63.31</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100</v>
      </c>
      <c r="BR6" s="21">
        <f t="shared" ref="BR6:BZ6" si="8">IF(BR7="",NA(),BR7)</f>
        <v>99.97</v>
      </c>
      <c r="BS6" s="21">
        <f t="shared" si="8"/>
        <v>100</v>
      </c>
      <c r="BT6" s="21">
        <f t="shared" si="8"/>
        <v>100</v>
      </c>
      <c r="BU6" s="21">
        <f t="shared" si="8"/>
        <v>96.69</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182.86</v>
      </c>
      <c r="CC6" s="21">
        <f t="shared" ref="CC6:CK6" si="9">IF(CC7="",NA(),CC7)</f>
        <v>186.06</v>
      </c>
      <c r="CD6" s="21">
        <f t="shared" si="9"/>
        <v>184.73</v>
      </c>
      <c r="CE6" s="21">
        <f t="shared" si="9"/>
        <v>179.29</v>
      </c>
      <c r="CF6" s="21">
        <f t="shared" si="9"/>
        <v>183.08</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82.36</v>
      </c>
      <c r="CY6" s="21">
        <f t="shared" ref="CY6:DG6" si="11">IF(CY7="",NA(),CY7)</f>
        <v>82.91</v>
      </c>
      <c r="CZ6" s="21">
        <f t="shared" si="11"/>
        <v>82.99</v>
      </c>
      <c r="DA6" s="21">
        <f t="shared" si="11"/>
        <v>83.77</v>
      </c>
      <c r="DB6" s="21">
        <f t="shared" si="11"/>
        <v>84.18</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435066</v>
      </c>
      <c r="D7" s="23">
        <v>47</v>
      </c>
      <c r="E7" s="23">
        <v>17</v>
      </c>
      <c r="F7" s="23">
        <v>4</v>
      </c>
      <c r="G7" s="23">
        <v>0</v>
      </c>
      <c r="H7" s="23" t="s">
        <v>97</v>
      </c>
      <c r="I7" s="23" t="s">
        <v>98</v>
      </c>
      <c r="J7" s="23" t="s">
        <v>99</v>
      </c>
      <c r="K7" s="23" t="s">
        <v>100</v>
      </c>
      <c r="L7" s="23" t="s">
        <v>101</v>
      </c>
      <c r="M7" s="23" t="s">
        <v>102</v>
      </c>
      <c r="N7" s="24" t="s">
        <v>103</v>
      </c>
      <c r="O7" s="24" t="s">
        <v>104</v>
      </c>
      <c r="P7" s="24">
        <v>81.98</v>
      </c>
      <c r="Q7" s="24">
        <v>100</v>
      </c>
      <c r="R7" s="24">
        <v>4290</v>
      </c>
      <c r="S7" s="24">
        <v>3608</v>
      </c>
      <c r="T7" s="24">
        <v>48.37</v>
      </c>
      <c r="U7" s="24">
        <v>74.59</v>
      </c>
      <c r="V7" s="24">
        <v>2926</v>
      </c>
      <c r="W7" s="24">
        <v>1.75</v>
      </c>
      <c r="X7" s="24">
        <v>1672</v>
      </c>
      <c r="Y7" s="24">
        <v>99.49</v>
      </c>
      <c r="Z7" s="24">
        <v>99.82</v>
      </c>
      <c r="AA7" s="24">
        <v>99.63</v>
      </c>
      <c r="AB7" s="24">
        <v>99.8</v>
      </c>
      <c r="AC7" s="24">
        <v>98.81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233.83</v>
      </c>
      <c r="BG7" s="24">
        <v>231.13</v>
      </c>
      <c r="BH7" s="24">
        <v>304.10000000000002</v>
      </c>
      <c r="BI7" s="24">
        <v>171.74</v>
      </c>
      <c r="BJ7" s="24">
        <v>63.31</v>
      </c>
      <c r="BK7" s="24">
        <v>1194.1500000000001</v>
      </c>
      <c r="BL7" s="24">
        <v>1206.79</v>
      </c>
      <c r="BM7" s="24">
        <v>1258.43</v>
      </c>
      <c r="BN7" s="24">
        <v>1163.75</v>
      </c>
      <c r="BO7" s="24">
        <v>1195.47</v>
      </c>
      <c r="BP7" s="24">
        <v>1182.1099999999999</v>
      </c>
      <c r="BQ7" s="24">
        <v>100</v>
      </c>
      <c r="BR7" s="24">
        <v>99.97</v>
      </c>
      <c r="BS7" s="24">
        <v>100</v>
      </c>
      <c r="BT7" s="24">
        <v>100</v>
      </c>
      <c r="BU7" s="24">
        <v>96.69</v>
      </c>
      <c r="BV7" s="24">
        <v>72.260000000000005</v>
      </c>
      <c r="BW7" s="24">
        <v>71.84</v>
      </c>
      <c r="BX7" s="24">
        <v>73.36</v>
      </c>
      <c r="BY7" s="24">
        <v>72.599999999999994</v>
      </c>
      <c r="BZ7" s="24">
        <v>69.430000000000007</v>
      </c>
      <c r="CA7" s="24">
        <v>73.78</v>
      </c>
      <c r="CB7" s="24">
        <v>182.86</v>
      </c>
      <c r="CC7" s="24">
        <v>186.06</v>
      </c>
      <c r="CD7" s="24">
        <v>184.73</v>
      </c>
      <c r="CE7" s="24">
        <v>179.29</v>
      </c>
      <c r="CF7" s="24">
        <v>183.08</v>
      </c>
      <c r="CG7" s="24">
        <v>230.02</v>
      </c>
      <c r="CH7" s="24">
        <v>228.47</v>
      </c>
      <c r="CI7" s="24">
        <v>224.88</v>
      </c>
      <c r="CJ7" s="24">
        <v>228.64</v>
      </c>
      <c r="CK7" s="24">
        <v>239.46</v>
      </c>
      <c r="CL7" s="24">
        <v>220.62</v>
      </c>
      <c r="CM7" s="24" t="s">
        <v>103</v>
      </c>
      <c r="CN7" s="24" t="s">
        <v>103</v>
      </c>
      <c r="CO7" s="24" t="s">
        <v>103</v>
      </c>
      <c r="CP7" s="24" t="s">
        <v>103</v>
      </c>
      <c r="CQ7" s="24" t="s">
        <v>103</v>
      </c>
      <c r="CR7" s="24">
        <v>42.56</v>
      </c>
      <c r="CS7" s="24">
        <v>42.47</v>
      </c>
      <c r="CT7" s="24">
        <v>42.4</v>
      </c>
      <c r="CU7" s="24">
        <v>42.28</v>
      </c>
      <c r="CV7" s="24">
        <v>41.06</v>
      </c>
      <c r="CW7" s="24">
        <v>42.22</v>
      </c>
      <c r="CX7" s="24">
        <v>82.36</v>
      </c>
      <c r="CY7" s="24">
        <v>82.91</v>
      </c>
      <c r="CZ7" s="24">
        <v>82.99</v>
      </c>
      <c r="DA7" s="24">
        <v>83.77</v>
      </c>
      <c r="DB7" s="24">
        <v>84.18</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113</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2023-12-12T02:51:18Z</dcterms:created>
  <dcterms:modified xsi:type="dcterms:W3CDTF">2024-01-23T01:23:34Z</dcterms:modified>
  <cp:category/>
</cp:coreProperties>
</file>