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03.35\data\建設部\下水道課\管理係\20.経営比較分析表\R05（R4年度決算）\2024018【1／24（水）期限】公営企業に係る経営比較分析表（令和４年度決算）の分析等について（依頼）\提出＠20240129（修正）\"/>
    </mc:Choice>
  </mc:AlternateContent>
  <workbookProtection workbookAlgorithmName="SHA-512" workbookHashValue="9jxL6FJYP2Q/t6N+Cvx2pYZPMj2OMFof12eCRCRMo1hppaiywVuWAu7Yt6PwOo9xMjIZOS2FCCbAZ9B1bEVcQw==" workbookSaltValue="d1XCsmzXLVMhh4CPoOsVR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W8" i="4"/>
  <c r="P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<sst xmlns="http://schemas.openxmlformats.org/spreadsheetml/2006/main" count="275" uniqueCount="117">
  <si>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</si>
  <si>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</si>
  <si>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</si>
  <si>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</si>
  <si>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</si>
  <si>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</si>
  <si>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</si>
  <si>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</si>
  <si>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</si>
  <si>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</si>
  <si>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</si>
  <si>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</si>
  <si>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</si>
  <si>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</si>
  <si>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</si>
  <si>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</si>
  <si>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</si>
  <si>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</si>
  <si>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</si>
  <si>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</si>
  <si>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</si>
  <si>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</si>
  <si>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</si>
  <si>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</si>
  <si>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</si>
  <si>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</si>
  <si>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</si>
  <si>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</si>
  <si>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</si>
  <si>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</si>
  <si>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</si>
  <si>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</si>
  <si>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</si>
  <si>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</si>
  <si>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</si>
  <si>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</si>
  <si>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</si>
  <si>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</si>
  <si>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</si>
  <si>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</si>
  <si>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</si>
  <si>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</si>
  <si>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</si>
  <si>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</si>
  <si>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</si>
  <si>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</si>
  <si>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</si>
  <si>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</si>
  <si>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</si>
  <si>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</si>
  <si>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</si>
  <si>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</si>
  <si>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</si>
  <si>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</si>
  <si>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</si>
  <si>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</si>
  <si>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</si>
  <si>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</si>
  <si>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</si>
  <si>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</si>
  <si>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</si>
  <si>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</si>
  <si>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</si>
  <si>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</si>
  <si>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</si>
  <si>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</si>
  <si>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</si>
  <si>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</si>
  <si>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</si>
  <si>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</si>
  <si>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</si>
  <si>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</si>
  <si>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</si>
  <si>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</si>
  <si>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</si>
  <si>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</si>
  <si>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</si>
  <si>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</si>
  <si>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</si>
  <si>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</si>
  <si>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</si>
  <si>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</si>
  <si>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</si>
  <si>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</si>
  <si>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</si>
  <si>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</si>
  <si>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</si>
  <si>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</si>
  <si>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</si>
  <si>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</si>
  <si>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</si>
  <si>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</si>
  <si>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</si>
  <si>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</si>
  <si>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</si>
  <si>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</si>
  <si>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</si>
  <si>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</si>
  <si>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</si>
  <si>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</si>
  <si>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</si>
  <si>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</si>
  <si>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</si>
  <si>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</si>
  <si>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</si>
  <si>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</si>
  <si>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</si>
  <si>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</si>
  <si>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</si>
  <si>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</si>
  <si>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</si>
  <si>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</si>
  <si>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</si>
  <si>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</si>
  <si>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人口減少により使用料収入の増加は見込めず、繰入金への依存が今より高まるものと考えられる。適正な使用料の設定、経営の改善が必要である。
　今後も引き続き、下水道事業経営戦略に基づき健全経営に努める。</t>
    <phoneticPr fontId="4"/>
  </si>
  <si>
    <t xml:space="preserve">①経常収支は100％越えを維持している。これは経常費用の不足分を一般会計からの繰入金で賄っているためである。よって今後も同様に推移していくと考えられる。
②累積欠損金比率は0と良好であるが、これは一般会計からの繰り入れを行っているためである。
③流動比率は低く、運転資金としての現金が少ない。流動負債のうち企業債が占める割合が高いためである。
④企業債残高対事業規模比率は、全額を一般会計からの繰入金で賄う状況であるため、改善を図る必要がある。
⑤⑥経費回収率は現在、総収益においては一般会計からの繰入金に大きく依存しており、本来使用料で賄うべき汚水処理費の57％程度しか回収できていない。汚水処理原価が増加傾向にあることから、維持管理費の削減と併せて経営改善を図ることが必要と言える。
</t>
    <rPh sb="267" eb="269">
      <t>ホンライ</t>
    </rPh>
    <rPh sb="269" eb="272">
      <t>シヨウリョウ</t>
    </rPh>
    <rPh sb="273" eb="274">
      <t>マカナ</t>
    </rPh>
    <rPh sb="277" eb="279">
      <t>オスイ</t>
    </rPh>
    <rPh sb="279" eb="281">
      <t>ショリ</t>
    </rPh>
    <rPh sb="281" eb="282">
      <t>ヒ</t>
    </rPh>
    <rPh sb="286" eb="288">
      <t>テイド</t>
    </rPh>
    <rPh sb="290" eb="292">
      <t>カイシュウ</t>
    </rPh>
    <rPh sb="327" eb="328">
      <t>アワ</t>
    </rPh>
    <phoneticPr fontId="4"/>
  </si>
  <si>
    <t xml:space="preserve">　有形固定資産減価償却率について、本市はR2年度の法適用から間もないため類似団体よりも低くなっている。今後は計画的な更新等を行う必要がある。
</t>
    <rPh sb="51" eb="5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</si>
</sst>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3B3-4EA0-8502-B4311AFE5E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83B3-4EA0-8502-B4311AFE5E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65.59</c:v>
                </c:pt>
                <c:pt idx="3">
                  <c:v>65.239999999999995</c:v>
                </c:pt>
                <c:pt idx="4">
                  <c:v>62.78</c:v>
                </c:pt>
              </c:numCache>
            </c:numRef>
          </c:val>
          <c:extLst>
            <c:ext xmlns:c16="http://schemas.microsoft.com/office/drawing/2014/chart" uri="{C3380CC4-5D6E-409C-BE32-E72D297353CC}">
              <c16:uniqueId val="{00000000-2FB9-47C3-AC65-30F0EB0C45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2FB9-47C3-AC65-30F0EB0C45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91.58</c:v>
                </c:pt>
                <c:pt idx="3">
                  <c:v>92.08</c:v>
                </c:pt>
                <c:pt idx="4">
                  <c:v>92.04</c:v>
                </c:pt>
              </c:numCache>
            </c:numRef>
          </c:val>
          <c:extLst>
            <c:ext xmlns:c16="http://schemas.microsoft.com/office/drawing/2014/chart" uri="{C3380CC4-5D6E-409C-BE32-E72D297353CC}">
              <c16:uniqueId val="{00000000-CDE1-44B2-B073-55F99EF51B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CDE1-44B2-B073-55F99EF51B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107.83</c:v>
                </c:pt>
                <c:pt idx="3">
                  <c:v>103.66</c:v>
                </c:pt>
                <c:pt idx="4">
                  <c:v>101.61</c:v>
                </c:pt>
              </c:numCache>
            </c:numRef>
          </c:val>
          <c:extLst>
            <c:ext xmlns:c16="http://schemas.microsoft.com/office/drawing/2014/chart" uri="{C3380CC4-5D6E-409C-BE32-E72D297353CC}">
              <c16:uniqueId val="{00000000-C2D6-4778-A83C-E1A267CD32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C2D6-4778-A83C-E1A267CD32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4.01</c:v>
                </c:pt>
                <c:pt idx="3">
                  <c:v>7.99</c:v>
                </c:pt>
                <c:pt idx="4">
                  <c:v>11.26</c:v>
                </c:pt>
              </c:numCache>
            </c:numRef>
          </c:val>
          <c:extLst>
            <c:ext xmlns:c16="http://schemas.microsoft.com/office/drawing/2014/chart" uri="{C3380CC4-5D6E-409C-BE32-E72D297353CC}">
              <c16:uniqueId val="{00000000-D3AC-4289-BEB2-A4791447C9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D3AC-4289-BEB2-A4791447C9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144-4731-937B-0A91C87B6F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B144-4731-937B-0A91C87B6F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E0C-4674-AC3C-829B1B4886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3E0C-4674-AC3C-829B1B4886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21.83</c:v>
                </c:pt>
                <c:pt idx="3">
                  <c:v>30.12</c:v>
                </c:pt>
                <c:pt idx="4">
                  <c:v>32.909999999999997</c:v>
                </c:pt>
              </c:numCache>
            </c:numRef>
          </c:val>
          <c:extLst>
            <c:ext xmlns:c16="http://schemas.microsoft.com/office/drawing/2014/chart" uri="{C3380CC4-5D6E-409C-BE32-E72D297353CC}">
              <c16:uniqueId val="{00000000-9EED-4657-B7C0-585D6E0632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9EED-4657-B7C0-585D6E0632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BC3-4ACD-AA4C-78AAEF44A1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8BC3-4ACD-AA4C-78AAEF44A1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62.01</c:v>
                </c:pt>
                <c:pt idx="3">
                  <c:v>64.42</c:v>
                </c:pt>
                <c:pt idx="4">
                  <c:v>57.38</c:v>
                </c:pt>
              </c:numCache>
            </c:numRef>
          </c:val>
          <c:extLst>
            <c:ext xmlns:c16="http://schemas.microsoft.com/office/drawing/2014/chart" uri="{C3380CC4-5D6E-409C-BE32-E72D297353CC}">
              <c16:uniqueId val="{00000000-E458-4B33-9BDB-45AA2DEC0B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E458-4B33-9BDB-45AA2DEC0B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235.8</c:v>
                </c:pt>
                <c:pt idx="3">
                  <c:v>230.33</c:v>
                </c:pt>
                <c:pt idx="4">
                  <c:v>260.13</c:v>
                </c:pt>
              </c:numCache>
            </c:numRef>
          </c:val>
          <c:extLst>
            <c:ext xmlns:c16="http://schemas.microsoft.com/office/drawing/2014/chart" uri="{C3380CC4-5D6E-409C-BE32-E72D297353CC}">
              <c16:uniqueId val="{00000000-295A-4866-AC93-C0F3861171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295A-4866-AC93-C0F3861171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3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菊池市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47103</v>
      </c>
      <c r="AM8" s="45"/>
      <c r="AN8" s="45"/>
      <c r="AO8" s="45"/>
      <c r="AP8" s="45"/>
      <c r="AQ8" s="45"/>
      <c r="AR8" s="45"/>
      <c r="AS8" s="45"/>
      <c r="AT8" s="46">
        <f>データ!T6</f>
        <v>276.85000000000002</v>
      </c>
      <c r="AU8" s="46"/>
      <c r="AV8" s="46"/>
      <c r="AW8" s="46"/>
      <c r="AX8" s="46"/>
      <c r="AY8" s="46"/>
      <c r="AZ8" s="46"/>
      <c r="BA8" s="46"/>
      <c r="BB8" s="46">
        <f>データ!U6</f>
        <v>170.14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63.77</v>
      </c>
      <c r="J10" s="46"/>
      <c r="K10" s="46"/>
      <c r="L10" s="46"/>
      <c r="M10" s="46"/>
      <c r="N10" s="46"/>
      <c r="O10" s="46"/>
      <c r="P10" s="46">
        <f>データ!P6</f>
        <v>12.21</v>
      </c>
      <c r="Q10" s="46"/>
      <c r="R10" s="46"/>
      <c r="S10" s="46"/>
      <c r="T10" s="46"/>
      <c r="U10" s="46"/>
      <c r="V10" s="46"/>
      <c r="W10" s="46">
        <f>データ!Q6</f>
        <v>72.569999999999993</v>
      </c>
      <c r="X10" s="46"/>
      <c r="Y10" s="46"/>
      <c r="Z10" s="46"/>
      <c r="AA10" s="46"/>
      <c r="AB10" s="46"/>
      <c r="AC10" s="46"/>
      <c r="AD10" s="45">
        <f>データ!R6</f>
        <v>3140</v>
      </c>
      <c r="AE10" s="45"/>
      <c r="AF10" s="45"/>
      <c r="AG10" s="45"/>
      <c r="AH10" s="45"/>
      <c r="AI10" s="45"/>
      <c r="AJ10" s="45"/>
      <c r="AK10" s="2"/>
      <c r="AL10" s="45">
        <f>データ!V6</f>
        <v>5719</v>
      </c>
      <c r="AM10" s="45"/>
      <c r="AN10" s="45"/>
      <c r="AO10" s="45"/>
      <c r="AP10" s="45"/>
      <c r="AQ10" s="45"/>
      <c r="AR10" s="45"/>
      <c r="AS10" s="45"/>
      <c r="AT10" s="46">
        <f>データ!W6</f>
        <v>3.41</v>
      </c>
      <c r="AU10" s="46"/>
      <c r="AV10" s="46"/>
      <c r="AW10" s="46"/>
      <c r="AX10" s="46"/>
      <c r="AY10" s="46"/>
      <c r="AZ10" s="46"/>
      <c r="BA10" s="46"/>
      <c r="BB10" s="46">
        <f>データ!X6</f>
        <v>1677.13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attLM14PVV/jPlar9MzjoMqQtglToZL7C2Jb48uLwuoAo7VAlsEmwlpFA3NlEceoZfGjQSLU+E40IvXL41DWlg==" saltValue="VmnKckVmowWVvnHBYLpj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432105</v>
      </c>
      <c r="D6" s="19">
        <f t="shared" si="3"/>
        <v>46</v>
      </c>
      <c r="E6" s="19">
        <f t="shared" si="3"/>
        <v>17</v>
      </c>
      <c r="F6" s="19">
        <f t="shared" si="3"/>
        <v>5</v>
      </c>
      <c r="G6" s="19">
        <f t="shared" si="3"/>
        <v>0</v>
      </c>
      <c r="H6" s="19" t="str">
        <f t="shared" si="3"/>
        <v>熊本県　菊池市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63.77</v>
      </c>
      <c r="P6" s="20">
        <f t="shared" si="3"/>
        <v>12.21</v>
      </c>
      <c r="Q6" s="20">
        <f t="shared" si="3"/>
        <v>72.569999999999993</v>
      </c>
      <c r="R6" s="20">
        <f t="shared" si="3"/>
        <v>3140</v>
      </c>
      <c r="S6" s="20">
        <f t="shared" si="3"/>
        <v>47103</v>
      </c>
      <c r="T6" s="20">
        <f t="shared" si="3"/>
        <v>276.85000000000002</v>
      </c>
      <c r="U6" s="20">
        <f t="shared" si="3"/>
        <v>170.14</v>
      </c>
      <c r="V6" s="20">
        <f t="shared" si="3"/>
        <v>5719</v>
      </c>
      <c r="W6" s="20">
        <f t="shared" si="3"/>
        <v>3.41</v>
      </c>
      <c r="X6" s="20">
        <f t="shared" si="3"/>
        <v>1677.13</v>
      </c>
      <c r="Y6" s="21" t="str">
        <f>IF(Y7="",NA(),Y7)</f>
        <v>-</v>
      </c>
      <c r="Z6" s="21" t="str">
        <f t="shared" ref="Z6:AH6" si="4">IF(Z7="",NA(),Z7)</f>
        <v>-</v>
      </c>
      <c r="AA6" s="21">
        <f t="shared" si="4"/>
        <v>107.83</v>
      </c>
      <c r="AB6" s="21">
        <f t="shared" si="4"/>
        <v>103.66</v>
      </c>
      <c r="AC6" s="21">
        <f t="shared" si="4"/>
        <v>101.61</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21.83</v>
      </c>
      <c r="AX6" s="21">
        <f t="shared" si="6"/>
        <v>30.12</v>
      </c>
      <c r="AY6" s="21">
        <f t="shared" si="6"/>
        <v>32.909999999999997</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62.01</v>
      </c>
      <c r="BT6" s="21">
        <f t="shared" si="8"/>
        <v>64.42</v>
      </c>
      <c r="BU6" s="21">
        <f t="shared" si="8"/>
        <v>57.38</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235.8</v>
      </c>
      <c r="CE6" s="21">
        <f t="shared" si="9"/>
        <v>230.33</v>
      </c>
      <c r="CF6" s="21">
        <f t="shared" si="9"/>
        <v>260.13</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65.59</v>
      </c>
      <c r="CP6" s="21">
        <f t="shared" si="10"/>
        <v>65.239999999999995</v>
      </c>
      <c r="CQ6" s="21">
        <f t="shared" si="10"/>
        <v>62.78</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91.58</v>
      </c>
      <c r="DA6" s="21">
        <f t="shared" si="11"/>
        <v>92.08</v>
      </c>
      <c r="DB6" s="21">
        <f t="shared" si="11"/>
        <v>92.04</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4.01</v>
      </c>
      <c r="DL6" s="21">
        <f t="shared" si="12"/>
        <v>7.99</v>
      </c>
      <c r="DM6" s="21">
        <f t="shared" si="12"/>
        <v>11.26</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15">
      <c r="A7" s="14"/>
      <c r="B7" s="23">
        <v>2022</v>
      </c>
      <c r="C7" s="23">
        <v>432105</v>
      </c>
      <c r="D7" s="23">
        <v>46</v>
      </c>
      <c r="E7" s="23">
        <v>17</v>
      </c>
      <c r="F7" s="23">
        <v>5</v>
      </c>
      <c r="G7" s="23">
        <v>0</v>
      </c>
      <c r="H7" s="23" t="s">
        <v>96</v>
      </c>
      <c r="I7" s="23" t="s">
        <v>97</v>
      </c>
      <c r="J7" s="23" t="s">
        <v>98</v>
      </c>
      <c r="K7" s="23" t="s">
        <v>99</v>
      </c>
      <c r="L7" s="23" t="s">
        <v>100</v>
      </c>
      <c r="M7" s="23" t="s">
        <v>101</v>
      </c>
      <c r="N7" s="24" t="s">
        <v>102</v>
      </c>
      <c r="O7" s="24">
        <v>63.77</v>
      </c>
      <c r="P7" s="24">
        <v>12.21</v>
      </c>
      <c r="Q7" s="24">
        <v>72.569999999999993</v>
      </c>
      <c r="R7" s="24">
        <v>3140</v>
      </c>
      <c r="S7" s="24">
        <v>47103</v>
      </c>
      <c r="T7" s="24">
        <v>276.85000000000002</v>
      </c>
      <c r="U7" s="24">
        <v>170.14</v>
      </c>
      <c r="V7" s="24">
        <v>5719</v>
      </c>
      <c r="W7" s="24">
        <v>3.41</v>
      </c>
      <c r="X7" s="24">
        <v>1677.13</v>
      </c>
      <c r="Y7" s="24" t="s">
        <v>102</v>
      </c>
      <c r="Z7" s="24" t="s">
        <v>102</v>
      </c>
      <c r="AA7" s="24">
        <v>107.83</v>
      </c>
      <c r="AB7" s="24">
        <v>103.66</v>
      </c>
      <c r="AC7" s="24">
        <v>101.61</v>
      </c>
      <c r="AD7" s="24" t="s">
        <v>102</v>
      </c>
      <c r="AE7" s="24" t="s">
        <v>102</v>
      </c>
      <c r="AF7" s="24">
        <v>103.09</v>
      </c>
      <c r="AG7" s="24">
        <v>102.11</v>
      </c>
      <c r="AH7" s="24">
        <v>101.91</v>
      </c>
      <c r="AI7" s="24">
        <v>103.61</v>
      </c>
      <c r="AJ7" s="24" t="s">
        <v>102</v>
      </c>
      <c r="AK7" s="24" t="s">
        <v>102</v>
      </c>
      <c r="AL7" s="24">
        <v>0</v>
      </c>
      <c r="AM7" s="24">
        <v>0</v>
      </c>
      <c r="AN7" s="24">
        <v>0</v>
      </c>
      <c r="AO7" s="24" t="s">
        <v>102</v>
      </c>
      <c r="AP7" s="24" t="s">
        <v>102</v>
      </c>
      <c r="AQ7" s="24">
        <v>101.24</v>
      </c>
      <c r="AR7" s="24">
        <v>124.9</v>
      </c>
      <c r="AS7" s="24">
        <v>124.8</v>
      </c>
      <c r="AT7" s="24">
        <v>133.62</v>
      </c>
      <c r="AU7" s="24" t="s">
        <v>102</v>
      </c>
      <c r="AV7" s="24" t="s">
        <v>102</v>
      </c>
      <c r="AW7" s="24">
        <v>21.83</v>
      </c>
      <c r="AX7" s="24">
        <v>30.12</v>
      </c>
      <c r="AY7" s="24">
        <v>32.909999999999997</v>
      </c>
      <c r="AZ7" s="24" t="s">
        <v>102</v>
      </c>
      <c r="BA7" s="24" t="s">
        <v>102</v>
      </c>
      <c r="BB7" s="24">
        <v>37.24</v>
      </c>
      <c r="BC7" s="24">
        <v>33.58</v>
      </c>
      <c r="BD7" s="24">
        <v>35.42</v>
      </c>
      <c r="BE7" s="24">
        <v>36.94</v>
      </c>
      <c r="BF7" s="24" t="s">
        <v>102</v>
      </c>
      <c r="BG7" s="24" t="s">
        <v>102</v>
      </c>
      <c r="BH7" s="24">
        <v>0</v>
      </c>
      <c r="BI7" s="24">
        <v>0</v>
      </c>
      <c r="BJ7" s="24">
        <v>0</v>
      </c>
      <c r="BK7" s="24" t="s">
        <v>102</v>
      </c>
      <c r="BL7" s="24" t="s">
        <v>102</v>
      </c>
      <c r="BM7" s="24">
        <v>783.8</v>
      </c>
      <c r="BN7" s="24">
        <v>778.81</v>
      </c>
      <c r="BO7" s="24">
        <v>718.49</v>
      </c>
      <c r="BP7" s="24">
        <v>809.19</v>
      </c>
      <c r="BQ7" s="24" t="s">
        <v>102</v>
      </c>
      <c r="BR7" s="24" t="s">
        <v>102</v>
      </c>
      <c r="BS7" s="24">
        <v>62.01</v>
      </c>
      <c r="BT7" s="24">
        <v>64.42</v>
      </c>
      <c r="BU7" s="24">
        <v>57.38</v>
      </c>
      <c r="BV7" s="24" t="s">
        <v>102</v>
      </c>
      <c r="BW7" s="24" t="s">
        <v>102</v>
      </c>
      <c r="BX7" s="24">
        <v>68.11</v>
      </c>
      <c r="BY7" s="24">
        <v>67.23</v>
      </c>
      <c r="BZ7" s="24">
        <v>61.82</v>
      </c>
      <c r="CA7" s="24">
        <v>57.02</v>
      </c>
      <c r="CB7" s="24" t="s">
        <v>102</v>
      </c>
      <c r="CC7" s="24" t="s">
        <v>102</v>
      </c>
      <c r="CD7" s="24">
        <v>235.8</v>
      </c>
      <c r="CE7" s="24">
        <v>230.33</v>
      </c>
      <c r="CF7" s="24">
        <v>260.13</v>
      </c>
      <c r="CG7" s="24" t="s">
        <v>102</v>
      </c>
      <c r="CH7" s="24" t="s">
        <v>102</v>
      </c>
      <c r="CI7" s="24">
        <v>222.41</v>
      </c>
      <c r="CJ7" s="24">
        <v>228.21</v>
      </c>
      <c r="CK7" s="24">
        <v>246.9</v>
      </c>
      <c r="CL7" s="24">
        <v>273.68</v>
      </c>
      <c r="CM7" s="24" t="s">
        <v>102</v>
      </c>
      <c r="CN7" s="24" t="s">
        <v>102</v>
      </c>
      <c r="CO7" s="24">
        <v>65.59</v>
      </c>
      <c r="CP7" s="24">
        <v>65.239999999999995</v>
      </c>
      <c r="CQ7" s="24">
        <v>62.78</v>
      </c>
      <c r="CR7" s="24" t="s">
        <v>102</v>
      </c>
      <c r="CS7" s="24" t="s">
        <v>102</v>
      </c>
      <c r="CT7" s="24">
        <v>55.26</v>
      </c>
      <c r="CU7" s="24">
        <v>54.54</v>
      </c>
      <c r="CV7" s="24">
        <v>52.9</v>
      </c>
      <c r="CW7" s="24">
        <v>52.55</v>
      </c>
      <c r="CX7" s="24" t="s">
        <v>102</v>
      </c>
      <c r="CY7" s="24" t="s">
        <v>102</v>
      </c>
      <c r="CZ7" s="24">
        <v>91.58</v>
      </c>
      <c r="DA7" s="24">
        <v>92.08</v>
      </c>
      <c r="DB7" s="24">
        <v>92.04</v>
      </c>
      <c r="DC7" s="24" t="s">
        <v>102</v>
      </c>
      <c r="DD7" s="24" t="s">
        <v>102</v>
      </c>
      <c r="DE7" s="24">
        <v>90.52</v>
      </c>
      <c r="DF7" s="24">
        <v>90.3</v>
      </c>
      <c r="DG7" s="24">
        <v>90.3</v>
      </c>
      <c r="DH7" s="24">
        <v>87.3</v>
      </c>
      <c r="DI7" s="24" t="s">
        <v>102</v>
      </c>
      <c r="DJ7" s="24" t="s">
        <v>102</v>
      </c>
      <c r="DK7" s="24">
        <v>4.01</v>
      </c>
      <c r="DL7" s="24">
        <v>7.99</v>
      </c>
      <c r="DM7" s="24">
        <v>11.26</v>
      </c>
      <c r="DN7" s="24" t="s">
        <v>102</v>
      </c>
      <c r="DO7" s="24" t="s">
        <v>102</v>
      </c>
      <c r="DP7" s="24">
        <v>24.8</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真奈美</cp:lastModifiedBy>
  <dcterms:created xsi:type="dcterms:W3CDTF">2023-12-12T01:04:40Z</dcterms:created>
  <dcterms:modified xsi:type="dcterms:W3CDTF">2024-01-26T08:24:01Z</dcterms:modified>
  <cp:category/>
</cp:coreProperties>
</file>