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0001 全課共有\0703 上下水道課\★001　上下水道課共通\004　各課・機関通知・調査・報告\012　県総務部　市町村課含む（水道）（下水道）\004　経営分析調査\令和４年度　決算\44 あさぎり町\下水道\"/>
    </mc:Choice>
  </mc:AlternateContent>
  <workbookProtection workbookAlgorithmName="SHA-512" workbookHashValue="35/RmI9KLfqDOtXXtJ5SNAoOfiEmGFOipZt9iLAYCRUgDvat8I+/2GHAAb82udKdavDt4X7r+DvUbvp1HJa1qQ==" workbookSaltValue="sYl1kaIYSPh7OIJOcZWFH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<sst xmlns="http://schemas.openxmlformats.org/spreadsheetml/2006/main" count="278" uniqueCount="116">
  <si>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</si>
  <si>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</si>
  <si>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</si>
  <si>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</si>
  <si>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</si>
  <si>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</si>
  <si>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</si>
  <si>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</si>
  <si>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</si>
  <si>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</si>
  <si>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</si>
  <si>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</si>
  <si>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</si>
  <si>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</si>
  <si>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</si>
  <si>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</si>
  <si>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</si>
  <si>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</si>
  <si>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</si>
  <si>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</si>
  <si>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</si>
  <si>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</si>
  <si>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</si>
  <si>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</si>
  <si>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</si>
  <si>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</si>
  <si>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</si>
  <si>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</si>
  <si>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</si>
  <si>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</si>
  <si>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</si>
  <si>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</si>
  <si>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</si>
  <si>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</si>
  <si>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</si>
  <si>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</si>
  <si>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</si>
  <si>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</si>
  <si>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</si>
  <si>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</si>
  <si>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</si>
  <si>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</si>
  <si>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</si>
  <si>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</si>
  <si>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</si>
  <si>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</si>
  <si>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</si>
  <si>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</si>
  <si>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</si>
  <si>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</si>
  <si>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</si>
  <si>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</si>
  <si>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</si>
  <si>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</si>
  <si>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</si>
  <si>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</si>
  <si>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</si>
  <si>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</si>
  <si>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</si>
  <si>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</si>
  <si>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</si>
  <si>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</si>
  <si>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</si>
  <si>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</si>
  <si>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</si>
  <si>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</si>
  <si>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</si>
  <si>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</si>
  <si>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</si>
  <si>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</si>
  <si>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</si>
  <si>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</si>
  <si>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</si>
  <si>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</si>
  <si>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</si>
  <si>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</si>
  <si>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</si>
  <si>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</si>
  <si>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</si>
  <si>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</si>
  <si>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</si>
  <si>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</si>
  <si>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</si>
  <si>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</si>
  <si>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</si>
  <si>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</si>
  <si>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</si>
  <si>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</si>
  <si>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</si>
  <si>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</si>
  <si>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</si>
  <si>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</si>
  <si>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</si>
  <si>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</si>
  <si>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</si>
  <si>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</si>
  <si>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</si>
  <si>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</si>
  <si>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</si>
  <si>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</si>
  <si>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</si>
  <si>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</si>
  <si>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</si>
  <si>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</si>
  <si>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</si>
  <si>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</si>
  <si>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</si>
  <si>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</si>
  <si>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</si>
  <si>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</si>
  <si>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</si>
  <si>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</si>
  <si>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</si>
  <si>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本町の管渠整備は、平成２７年度に完了し、流域下水道の平成１１年の供用開始から２５年が経過しています。
　管渠については、法定耐用年数に達するまで期間があり、管渠の更新の予定はありません。
　しかし、マンホールポンプにおいては、定期点検にて不具合の報告が複数個所あっており、機械設備の更新が必要な時期に来ていることから、今後、計画的な更新を行う必要があります。</t>
    <rPh sb="53" eb="55">
      <t>カンキョ</t>
    </rPh>
    <rPh sb="114" eb="116">
      <t>テイキ</t>
    </rPh>
    <rPh sb="116" eb="118">
      <t>テンケン</t>
    </rPh>
    <rPh sb="120" eb="123">
      <t>フグアイ</t>
    </rPh>
    <rPh sb="124" eb="126">
      <t>ホウコク</t>
    </rPh>
    <rPh sb="127" eb="129">
      <t>フクスウ</t>
    </rPh>
    <rPh sb="129" eb="131">
      <t>カショ</t>
    </rPh>
    <rPh sb="137" eb="139">
      <t>キカイ</t>
    </rPh>
    <rPh sb="139" eb="141">
      <t>セツビ</t>
    </rPh>
    <rPh sb="160" eb="162">
      <t>コンゴ</t>
    </rPh>
    <phoneticPr fontId="4"/>
  </si>
  <si>
    <t>　今後は、マンホールポンプの更新を計画的に進めていく計画です。しかし、施設等の維持管理・更新を行っていくための財源確保が課題となっていきます。そのため、料金改定も見据えた経営の改善を図る必要があります。
　経営戦略の投資財政計画を見直しやその他の指標についても比較検討することで、経営の健全化に取り組むことに努めます。</t>
    <rPh sb="1" eb="3">
      <t>コンゴ</t>
    </rPh>
    <rPh sb="17" eb="20">
      <t>ケイカクテキ</t>
    </rPh>
    <rPh sb="26" eb="28">
      <t>ケイカク</t>
    </rPh>
    <rPh sb="35" eb="37">
      <t>シセツ</t>
    </rPh>
    <rPh sb="37" eb="38">
      <t>トウ</t>
    </rPh>
    <phoneticPr fontId="4"/>
  </si>
  <si>
    <t>①経常収支比率については、１００％以上となっており、類似団体と比較しても同等の水準であるため、良好な経営状態と考えられます。しかし、一般会計からの繰入金の比率が高いことと、経常経費における流域下水道維持管理負担金の占める割合が高い状況や今後の人口減少等に伴う料金収入が減少していくことを踏まえると、経営状況は厳しさを増すものと考えられます。健全な経営を確保するためには、適正な料金価格を検討する必要があると考えられます。
⑤経費回収率については、類似団体より上回っているものの１００％を下回っています。これは、使用料収入以外の一般会計繰入金にて収入を賄われていることが要因と考えられます。また、汚水処理費の内訳として、流域下水道維持管理負担金の占める割合が大きいことも要因の一つです。今後、⑥の汚水処理原価の数値と併せて、適正な使用料収入の確保が必要であると考えます。
⑧水洗化率については、使用料収入の観点から１００％が望ましいため、未接続世帯への接続の推進を図る必要があります。</t>
    <rPh sb="143" eb="144">
      <t>フ</t>
    </rPh>
    <rPh sb="149" eb="151">
      <t>ケイエイ</t>
    </rPh>
    <rPh sb="151" eb="153">
      <t>ジョウキョウ</t>
    </rPh>
    <rPh sb="154" eb="155">
      <t>キビ</t>
    </rPh>
    <rPh sb="158" eb="159">
      <t>マ</t>
    </rPh>
    <rPh sb="163" eb="164">
      <t>カンガ</t>
    </rPh>
    <rPh sb="170" eb="172">
      <t>ケンゼン</t>
    </rPh>
    <rPh sb="173" eb="175">
      <t>ケイエイ</t>
    </rPh>
    <rPh sb="176" eb="178">
      <t>カクホ</t>
    </rPh>
    <rPh sb="190" eb="192">
      <t>カカク</t>
    </rPh>
    <rPh sb="193" eb="195">
      <t>ケントウ</t>
    </rPh>
    <rPh sb="197" eb="199">
      <t>ヒツヨウ</t>
    </rPh>
    <rPh sb="263" eb="265">
      <t>イッパン</t>
    </rPh>
    <rPh sb="265" eb="267">
      <t>カイケイ</t>
    </rPh>
    <rPh sb="267" eb="269">
      <t>クリイレ</t>
    </rPh>
    <rPh sb="269" eb="270">
      <t>キン</t>
    </rPh>
    <rPh sb="272" eb="274">
      <t>シュウニュウ</t>
    </rPh>
    <rPh sb="284" eb="286">
      <t>ヨウイン</t>
    </rPh>
    <rPh sb="287" eb="288">
      <t>カンガ</t>
    </rPh>
    <rPh sb="303" eb="305">
      <t>ウチワケ</t>
    </rPh>
    <rPh sb="322" eb="323">
      <t>シ</t>
    </rPh>
    <rPh sb="325" eb="327">
      <t>ワリアイ</t>
    </rPh>
    <rPh sb="328" eb="329">
      <t>オオ</t>
    </rPh>
    <rPh sb="334" eb="336">
      <t>ヨウイン</t>
    </rPh>
    <rPh sb="337" eb="338">
      <t>ヒト</t>
    </rPh>
    <rPh sb="342" eb="344">
      <t>コンゴ</t>
    </rPh>
    <rPh sb="347" eb="349">
      <t>オスイ</t>
    </rPh>
    <rPh sb="349" eb="351">
      <t>ショリ</t>
    </rPh>
    <rPh sb="351" eb="353">
      <t>ゲンカ</t>
    </rPh>
    <rPh sb="354" eb="356">
      <t>スウチ</t>
    </rPh>
    <rPh sb="357" eb="358">
      <t>アワ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</si>
</sst>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1AA-43BC-91B9-9ED2870201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B1AA-43BC-91B9-9ED2870201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7B-475D-A42A-EF0366996FB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E87B-475D-A42A-EF0366996FB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85.1</c:v>
                </c:pt>
                <c:pt idx="3">
                  <c:v>85.66</c:v>
                </c:pt>
                <c:pt idx="4">
                  <c:v>86.48</c:v>
                </c:pt>
              </c:numCache>
            </c:numRef>
          </c:val>
          <c:extLst>
            <c:ext xmlns:c16="http://schemas.microsoft.com/office/drawing/2014/chart" uri="{C3380CC4-5D6E-409C-BE32-E72D297353CC}">
              <c16:uniqueId val="{00000000-EF6D-4BD2-B132-B6F08C6F28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EF6D-4BD2-B132-B6F08C6F28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114.05</c:v>
                </c:pt>
                <c:pt idx="3">
                  <c:v>109.37</c:v>
                </c:pt>
                <c:pt idx="4">
                  <c:v>107.23</c:v>
                </c:pt>
              </c:numCache>
            </c:numRef>
          </c:val>
          <c:extLst>
            <c:ext xmlns:c16="http://schemas.microsoft.com/office/drawing/2014/chart" uri="{C3380CC4-5D6E-409C-BE32-E72D297353CC}">
              <c16:uniqueId val="{00000000-F8BD-4D4B-B7D2-826798CB9B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F8BD-4D4B-B7D2-826798CB9B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2.92</c:v>
                </c:pt>
                <c:pt idx="3">
                  <c:v>5.85</c:v>
                </c:pt>
                <c:pt idx="4">
                  <c:v>8.69</c:v>
                </c:pt>
              </c:numCache>
            </c:numRef>
          </c:val>
          <c:extLst>
            <c:ext xmlns:c16="http://schemas.microsoft.com/office/drawing/2014/chart" uri="{C3380CC4-5D6E-409C-BE32-E72D297353CC}">
              <c16:uniqueId val="{00000000-F587-42E1-B5ED-17F4AA54BB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F587-42E1-B5ED-17F4AA54BB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1A6-40D2-B40C-23C1DE5FA6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D1A6-40D2-B40C-23C1DE5FA6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B04-4255-B9CB-2C3D435CBC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DB04-4255-B9CB-2C3D435CBC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25.15</c:v>
                </c:pt>
                <c:pt idx="3">
                  <c:v>26.07</c:v>
                </c:pt>
                <c:pt idx="4">
                  <c:v>18.82</c:v>
                </c:pt>
              </c:numCache>
            </c:numRef>
          </c:val>
          <c:extLst>
            <c:ext xmlns:c16="http://schemas.microsoft.com/office/drawing/2014/chart" uri="{C3380CC4-5D6E-409C-BE32-E72D297353CC}">
              <c16:uniqueId val="{00000000-BA3C-49B1-855E-5DF76A1FCF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BA3C-49B1-855E-5DF76A1FCF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132.69</c:v>
                </c:pt>
                <c:pt idx="3">
                  <c:v>124.71</c:v>
                </c:pt>
                <c:pt idx="4">
                  <c:v>120.44</c:v>
                </c:pt>
              </c:numCache>
            </c:numRef>
          </c:val>
          <c:extLst>
            <c:ext xmlns:c16="http://schemas.microsoft.com/office/drawing/2014/chart" uri="{C3380CC4-5D6E-409C-BE32-E72D297353CC}">
              <c16:uniqueId val="{00000000-3E8F-4D75-91AD-2EFDC9672C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3E8F-4D75-91AD-2EFDC9672C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89.34</c:v>
                </c:pt>
                <c:pt idx="3">
                  <c:v>85.13</c:v>
                </c:pt>
                <c:pt idx="4">
                  <c:v>77.91</c:v>
                </c:pt>
              </c:numCache>
            </c:numRef>
          </c:val>
          <c:extLst>
            <c:ext xmlns:c16="http://schemas.microsoft.com/office/drawing/2014/chart" uri="{C3380CC4-5D6E-409C-BE32-E72D297353CC}">
              <c16:uniqueId val="{00000000-9593-4564-900D-38229153DFC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9593-4564-900D-38229153DFC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167.66</c:v>
                </c:pt>
                <c:pt idx="3">
                  <c:v>177.23</c:v>
                </c:pt>
                <c:pt idx="4">
                  <c:v>192.51</c:v>
                </c:pt>
              </c:numCache>
            </c:numRef>
          </c:val>
          <c:extLst>
            <c:ext xmlns:c16="http://schemas.microsoft.com/office/drawing/2014/chart" uri="{C3380CC4-5D6E-409C-BE32-E72D297353CC}">
              <c16:uniqueId val="{00000000-54A8-4558-BF30-3A6AF12FBAD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54A8-4558-BF30-3A6AF12FBAD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15" zoomScaleNormal="100" workbookViewId="0">
      <selection activeCell="CB36" sqref="CB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あさぎり町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14554</v>
      </c>
      <c r="AM8" s="42"/>
      <c r="AN8" s="42"/>
      <c r="AO8" s="42"/>
      <c r="AP8" s="42"/>
      <c r="AQ8" s="42"/>
      <c r="AR8" s="42"/>
      <c r="AS8" s="42"/>
      <c r="AT8" s="35">
        <f>データ!T6</f>
        <v>159.56</v>
      </c>
      <c r="AU8" s="35"/>
      <c r="AV8" s="35"/>
      <c r="AW8" s="35"/>
      <c r="AX8" s="35"/>
      <c r="AY8" s="35"/>
      <c r="AZ8" s="35"/>
      <c r="BA8" s="35"/>
      <c r="BB8" s="35">
        <f>データ!U6</f>
        <v>91.21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62.19</v>
      </c>
      <c r="J10" s="35"/>
      <c r="K10" s="35"/>
      <c r="L10" s="35"/>
      <c r="M10" s="35"/>
      <c r="N10" s="35"/>
      <c r="O10" s="35"/>
      <c r="P10" s="35">
        <f>データ!P6</f>
        <v>82.86</v>
      </c>
      <c r="Q10" s="35"/>
      <c r="R10" s="35"/>
      <c r="S10" s="35"/>
      <c r="T10" s="35"/>
      <c r="U10" s="35"/>
      <c r="V10" s="35"/>
      <c r="W10" s="35">
        <f>データ!Q6</f>
        <v>100</v>
      </c>
      <c r="X10" s="35"/>
      <c r="Y10" s="35"/>
      <c r="Z10" s="35"/>
      <c r="AA10" s="35"/>
      <c r="AB10" s="35"/>
      <c r="AC10" s="35"/>
      <c r="AD10" s="42">
        <f>データ!R6</f>
        <v>3300</v>
      </c>
      <c r="AE10" s="42"/>
      <c r="AF10" s="42"/>
      <c r="AG10" s="42"/>
      <c r="AH10" s="42"/>
      <c r="AI10" s="42"/>
      <c r="AJ10" s="42"/>
      <c r="AK10" s="2"/>
      <c r="AL10" s="42">
        <f>データ!V6</f>
        <v>11961</v>
      </c>
      <c r="AM10" s="42"/>
      <c r="AN10" s="42"/>
      <c r="AO10" s="42"/>
      <c r="AP10" s="42"/>
      <c r="AQ10" s="42"/>
      <c r="AR10" s="42"/>
      <c r="AS10" s="42"/>
      <c r="AT10" s="35">
        <f>データ!W6</f>
        <v>6.68</v>
      </c>
      <c r="AU10" s="35"/>
      <c r="AV10" s="35"/>
      <c r="AW10" s="35"/>
      <c r="AX10" s="35"/>
      <c r="AY10" s="35"/>
      <c r="AZ10" s="35"/>
      <c r="BA10" s="35"/>
      <c r="BB10" s="35">
        <f>データ!X6</f>
        <v>1790.57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s5bJnsSfkGUosSMn+h+Fm2rHKXBlgZmyTwSuU9WSLRy/+LHKVFu/+385B5csRxDv4gbrs9WcU8D28rUYaFCQOg==" saltValue="Mo1AR9TijZXjTZeXOW9x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435147</v>
      </c>
      <c r="D6" s="19">
        <f t="shared" si="3"/>
        <v>46</v>
      </c>
      <c r="E6" s="19">
        <f t="shared" si="3"/>
        <v>17</v>
      </c>
      <c r="F6" s="19">
        <f t="shared" si="3"/>
        <v>4</v>
      </c>
      <c r="G6" s="19">
        <f t="shared" si="3"/>
        <v>0</v>
      </c>
      <c r="H6" s="19" t="str">
        <f t="shared" si="3"/>
        <v>熊本県　あさぎり町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62.19</v>
      </c>
      <c r="P6" s="20">
        <f t="shared" si="3"/>
        <v>82.86</v>
      </c>
      <c r="Q6" s="20">
        <f t="shared" si="3"/>
        <v>100</v>
      </c>
      <c r="R6" s="20">
        <f t="shared" si="3"/>
        <v>3300</v>
      </c>
      <c r="S6" s="20">
        <f t="shared" si="3"/>
        <v>14554</v>
      </c>
      <c r="T6" s="20">
        <f t="shared" si="3"/>
        <v>159.56</v>
      </c>
      <c r="U6" s="20">
        <f t="shared" si="3"/>
        <v>91.21</v>
      </c>
      <c r="V6" s="20">
        <f t="shared" si="3"/>
        <v>11961</v>
      </c>
      <c r="W6" s="20">
        <f t="shared" si="3"/>
        <v>6.68</v>
      </c>
      <c r="X6" s="20">
        <f t="shared" si="3"/>
        <v>1790.57</v>
      </c>
      <c r="Y6" s="21" t="str">
        <f>IF(Y7="",NA(),Y7)</f>
        <v>-</v>
      </c>
      <c r="Z6" s="21" t="str">
        <f t="shared" ref="Z6:AH6" si="4">IF(Z7="",NA(),Z7)</f>
        <v>-</v>
      </c>
      <c r="AA6" s="21">
        <f t="shared" si="4"/>
        <v>114.05</v>
      </c>
      <c r="AB6" s="21">
        <f t="shared" si="4"/>
        <v>109.37</v>
      </c>
      <c r="AC6" s="21">
        <f t="shared" si="4"/>
        <v>107.23</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25.15</v>
      </c>
      <c r="AX6" s="21">
        <f t="shared" si="6"/>
        <v>26.07</v>
      </c>
      <c r="AY6" s="21">
        <f t="shared" si="6"/>
        <v>18.82</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1">
        <f t="shared" si="7"/>
        <v>132.69</v>
      </c>
      <c r="BI6" s="21">
        <f t="shared" si="7"/>
        <v>124.71</v>
      </c>
      <c r="BJ6" s="21">
        <f t="shared" si="7"/>
        <v>120.44</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89.34</v>
      </c>
      <c r="BT6" s="21">
        <f t="shared" si="8"/>
        <v>85.13</v>
      </c>
      <c r="BU6" s="21">
        <f t="shared" si="8"/>
        <v>77.91</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167.66</v>
      </c>
      <c r="CE6" s="21">
        <f t="shared" si="9"/>
        <v>177.23</v>
      </c>
      <c r="CF6" s="21">
        <f t="shared" si="9"/>
        <v>192.51</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85.1</v>
      </c>
      <c r="DA6" s="21">
        <f t="shared" si="11"/>
        <v>85.66</v>
      </c>
      <c r="DB6" s="21">
        <f t="shared" si="11"/>
        <v>86.48</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2.92</v>
      </c>
      <c r="DL6" s="21">
        <f t="shared" si="12"/>
        <v>5.85</v>
      </c>
      <c r="DM6" s="21">
        <f t="shared" si="12"/>
        <v>8.69</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435147</v>
      </c>
      <c r="D7" s="23">
        <v>46</v>
      </c>
      <c r="E7" s="23">
        <v>17</v>
      </c>
      <c r="F7" s="23">
        <v>4</v>
      </c>
      <c r="G7" s="23">
        <v>0</v>
      </c>
      <c r="H7" s="23" t="s">
        <v>95</v>
      </c>
      <c r="I7" s="23" t="s">
        <v>96</v>
      </c>
      <c r="J7" s="23" t="s">
        <v>97</v>
      </c>
      <c r="K7" s="23" t="s">
        <v>98</v>
      </c>
      <c r="L7" s="23" t="s">
        <v>99</v>
      </c>
      <c r="M7" s="23" t="s">
        <v>100</v>
      </c>
      <c r="N7" s="24" t="s">
        <v>101</v>
      </c>
      <c r="O7" s="24">
        <v>62.19</v>
      </c>
      <c r="P7" s="24">
        <v>82.86</v>
      </c>
      <c r="Q7" s="24">
        <v>100</v>
      </c>
      <c r="R7" s="24">
        <v>3300</v>
      </c>
      <c r="S7" s="24">
        <v>14554</v>
      </c>
      <c r="T7" s="24">
        <v>159.56</v>
      </c>
      <c r="U7" s="24">
        <v>91.21</v>
      </c>
      <c r="V7" s="24">
        <v>11961</v>
      </c>
      <c r="W7" s="24">
        <v>6.68</v>
      </c>
      <c r="X7" s="24">
        <v>1790.57</v>
      </c>
      <c r="Y7" s="24" t="s">
        <v>101</v>
      </c>
      <c r="Z7" s="24" t="s">
        <v>101</v>
      </c>
      <c r="AA7" s="24">
        <v>114.05</v>
      </c>
      <c r="AB7" s="24">
        <v>109.37</v>
      </c>
      <c r="AC7" s="24">
        <v>107.23</v>
      </c>
      <c r="AD7" s="24" t="s">
        <v>101</v>
      </c>
      <c r="AE7" s="24" t="s">
        <v>101</v>
      </c>
      <c r="AF7" s="24">
        <v>105.78</v>
      </c>
      <c r="AG7" s="24">
        <v>106.09</v>
      </c>
      <c r="AH7" s="24">
        <v>106.44</v>
      </c>
      <c r="AI7" s="24">
        <v>104.54</v>
      </c>
      <c r="AJ7" s="24" t="s">
        <v>101</v>
      </c>
      <c r="AK7" s="24" t="s">
        <v>101</v>
      </c>
      <c r="AL7" s="24">
        <v>0</v>
      </c>
      <c r="AM7" s="24">
        <v>0</v>
      </c>
      <c r="AN7" s="24">
        <v>0</v>
      </c>
      <c r="AO7" s="24" t="s">
        <v>101</v>
      </c>
      <c r="AP7" s="24" t="s">
        <v>101</v>
      </c>
      <c r="AQ7" s="24">
        <v>63.96</v>
      </c>
      <c r="AR7" s="24">
        <v>69.42</v>
      </c>
      <c r="AS7" s="24">
        <v>72.86</v>
      </c>
      <c r="AT7" s="24">
        <v>65.930000000000007</v>
      </c>
      <c r="AU7" s="24" t="s">
        <v>101</v>
      </c>
      <c r="AV7" s="24" t="s">
        <v>101</v>
      </c>
      <c r="AW7" s="24">
        <v>25.15</v>
      </c>
      <c r="AX7" s="24">
        <v>26.07</v>
      </c>
      <c r="AY7" s="24">
        <v>18.82</v>
      </c>
      <c r="AZ7" s="24" t="s">
        <v>101</v>
      </c>
      <c r="BA7" s="24" t="s">
        <v>101</v>
      </c>
      <c r="BB7" s="24">
        <v>44.24</v>
      </c>
      <c r="BC7" s="24">
        <v>43.07</v>
      </c>
      <c r="BD7" s="24">
        <v>45.42</v>
      </c>
      <c r="BE7" s="24">
        <v>44.25</v>
      </c>
      <c r="BF7" s="24" t="s">
        <v>101</v>
      </c>
      <c r="BG7" s="24" t="s">
        <v>101</v>
      </c>
      <c r="BH7" s="24">
        <v>132.69</v>
      </c>
      <c r="BI7" s="24">
        <v>124.71</v>
      </c>
      <c r="BJ7" s="24">
        <v>120.44</v>
      </c>
      <c r="BK7" s="24" t="s">
        <v>101</v>
      </c>
      <c r="BL7" s="24" t="s">
        <v>101</v>
      </c>
      <c r="BM7" s="24">
        <v>1258.43</v>
      </c>
      <c r="BN7" s="24">
        <v>1163.75</v>
      </c>
      <c r="BO7" s="24">
        <v>1195.47</v>
      </c>
      <c r="BP7" s="24">
        <v>1182.1099999999999</v>
      </c>
      <c r="BQ7" s="24" t="s">
        <v>101</v>
      </c>
      <c r="BR7" s="24" t="s">
        <v>101</v>
      </c>
      <c r="BS7" s="24">
        <v>89.34</v>
      </c>
      <c r="BT7" s="24">
        <v>85.13</v>
      </c>
      <c r="BU7" s="24">
        <v>77.91</v>
      </c>
      <c r="BV7" s="24" t="s">
        <v>101</v>
      </c>
      <c r="BW7" s="24" t="s">
        <v>101</v>
      </c>
      <c r="BX7" s="24">
        <v>73.36</v>
      </c>
      <c r="BY7" s="24">
        <v>72.599999999999994</v>
      </c>
      <c r="BZ7" s="24">
        <v>69.430000000000007</v>
      </c>
      <c r="CA7" s="24">
        <v>73.78</v>
      </c>
      <c r="CB7" s="24" t="s">
        <v>101</v>
      </c>
      <c r="CC7" s="24" t="s">
        <v>101</v>
      </c>
      <c r="CD7" s="24">
        <v>167.66</v>
      </c>
      <c r="CE7" s="24">
        <v>177.23</v>
      </c>
      <c r="CF7" s="24">
        <v>192.51</v>
      </c>
      <c r="CG7" s="24" t="s">
        <v>101</v>
      </c>
      <c r="CH7" s="24" t="s">
        <v>101</v>
      </c>
      <c r="CI7" s="24">
        <v>224.88</v>
      </c>
      <c r="CJ7" s="24">
        <v>228.64</v>
      </c>
      <c r="CK7" s="24">
        <v>239.46</v>
      </c>
      <c r="CL7" s="24">
        <v>220.62</v>
      </c>
      <c r="CM7" s="24" t="s">
        <v>101</v>
      </c>
      <c r="CN7" s="24" t="s">
        <v>101</v>
      </c>
      <c r="CO7" s="24" t="s">
        <v>101</v>
      </c>
      <c r="CP7" s="24" t="s">
        <v>101</v>
      </c>
      <c r="CQ7" s="24" t="s">
        <v>101</v>
      </c>
      <c r="CR7" s="24" t="s">
        <v>101</v>
      </c>
      <c r="CS7" s="24" t="s">
        <v>101</v>
      </c>
      <c r="CT7" s="24">
        <v>42.4</v>
      </c>
      <c r="CU7" s="24">
        <v>42.28</v>
      </c>
      <c r="CV7" s="24">
        <v>41.06</v>
      </c>
      <c r="CW7" s="24">
        <v>42.22</v>
      </c>
      <c r="CX7" s="24" t="s">
        <v>101</v>
      </c>
      <c r="CY7" s="24" t="s">
        <v>101</v>
      </c>
      <c r="CZ7" s="24">
        <v>85.1</v>
      </c>
      <c r="DA7" s="24">
        <v>85.66</v>
      </c>
      <c r="DB7" s="24">
        <v>86.48</v>
      </c>
      <c r="DC7" s="24" t="s">
        <v>101</v>
      </c>
      <c r="DD7" s="24" t="s">
        <v>101</v>
      </c>
      <c r="DE7" s="24">
        <v>84.19</v>
      </c>
      <c r="DF7" s="24">
        <v>84.34</v>
      </c>
      <c r="DG7" s="24">
        <v>84.34</v>
      </c>
      <c r="DH7" s="24">
        <v>85.67</v>
      </c>
      <c r="DI7" s="24" t="s">
        <v>101</v>
      </c>
      <c r="DJ7" s="24" t="s">
        <v>101</v>
      </c>
      <c r="DK7" s="24">
        <v>2.92</v>
      </c>
      <c r="DL7" s="24">
        <v>5.85</v>
      </c>
      <c r="DM7" s="24">
        <v>8.69</v>
      </c>
      <c r="DN7" s="24" t="s">
        <v>101</v>
      </c>
      <c r="DO7" s="24" t="s">
        <v>101</v>
      </c>
      <c r="DP7" s="24">
        <v>21.36</v>
      </c>
      <c r="DQ7" s="24">
        <v>22.79</v>
      </c>
      <c r="DR7" s="24">
        <v>24.8</v>
      </c>
      <c r="DS7" s="24">
        <v>28</v>
      </c>
      <c r="DT7" s="24" t="s">
        <v>101</v>
      </c>
      <c r="DU7" s="24" t="s">
        <v>101</v>
      </c>
      <c r="DV7" s="24">
        <v>0</v>
      </c>
      <c r="DW7" s="24">
        <v>0</v>
      </c>
      <c r="DX7" s="24">
        <v>0</v>
      </c>
      <c r="DY7" s="24" t="s">
        <v>101</v>
      </c>
      <c r="DZ7" s="24" t="s">
        <v>101</v>
      </c>
      <c r="EA7" s="24">
        <v>0.01</v>
      </c>
      <c r="EB7" s="24">
        <v>0.01</v>
      </c>
      <c r="EC7" s="24">
        <v>0.02</v>
      </c>
      <c r="ED7" s="24">
        <v>0.03</v>
      </c>
      <c r="EE7" s="24" t="s">
        <v>101</v>
      </c>
      <c r="EF7" s="24" t="s">
        <v>101</v>
      </c>
      <c r="EG7" s="24">
        <v>0</v>
      </c>
      <c r="EH7" s="24">
        <v>0</v>
      </c>
      <c r="EI7" s="24">
        <v>0</v>
      </c>
      <c r="EJ7" s="24" t="s">
        <v>101</v>
      </c>
      <c r="EK7" s="24" t="s">
        <v>101</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中神啓介</cp:lastModifiedBy>
  <cp:lastPrinted>2024-01-23T10:13:44Z</cp:lastPrinted>
  <dcterms:created xsi:type="dcterms:W3CDTF">2023-12-12T00:59:03Z</dcterms:created>
  <dcterms:modified xsi:type="dcterms:W3CDTF">2024-01-29T11:03:16Z</dcterms:modified>
  <cp:category/>
</cp:coreProperties>
</file>