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0.1.1.156\share\10703_水道課\データ\0620_各種調査・照会・通知等_水道\040_財政課関係調査\0040_経営比較分析調査\R05調査(R4決算経営比較分析表)\02_提出\"/>
    </mc:Choice>
  </mc:AlternateContent>
  <xr:revisionPtr revIDLastSave="0" documentId="13_ncr:1_{5EC41659-F1B1-4E4F-8461-47DD70237F87}" xr6:coauthVersionLast="47" xr6:coauthVersionMax="47" xr10:uidLastSave="{00000000-0000-0000-0000-000000000000}"/>
  <workbookProtection workbookAlgorithmName="SHA-512" workbookHashValue="hCKsppmKlqVlY6cL61jhhu5N/6yblvmTQglVCupBXzero+GDT5govBfifZ0ej5MkJTKz/38aD9v3SCdhCArdYg==" workbookSaltValue="KQj3ZKXo5Pdh0mjszZ+9uQ==" workbookSpinCount="100000" lockStructure="1"/>
  <bookViews>
    <workbookView xWindow="-108" yWindow="-108" windowWidth="23256" windowHeight="12576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RA81" i="4"/>
  <c r="PZ81" i="4"/>
  <c r="NX81" i="4"/>
  <c r="MW81" i="4"/>
  <c r="KO81" i="4"/>
  <c r="JN81" i="4"/>
  <c r="GK81" i="4"/>
  <c r="EC81" i="4"/>
  <c r="CA81" i="4"/>
  <c r="AZ81" i="4"/>
  <c r="Y81" i="4"/>
  <c r="RA80" i="4"/>
  <c r="PZ80" i="4"/>
  <c r="OY80" i="4"/>
  <c r="NX80" i="4"/>
  <c r="MW80" i="4"/>
  <c r="KO80" i="4"/>
  <c r="JN80" i="4"/>
  <c r="HL80" i="4"/>
  <c r="GK80" i="4"/>
  <c r="EC80" i="4"/>
  <c r="DB80" i="4"/>
  <c r="RA79" i="4"/>
  <c r="OY79" i="4"/>
  <c r="NX79" i="4"/>
  <c r="MW79" i="4"/>
  <c r="KO79" i="4"/>
  <c r="JN79" i="4"/>
  <c r="IM79" i="4"/>
  <c r="GK79" i="4"/>
  <c r="EC79" i="4"/>
  <c r="DB79" i="4"/>
  <c r="CA79" i="4"/>
  <c r="PT56" i="4"/>
  <c r="OZ56" i="4"/>
  <c r="OF56" i="4"/>
  <c r="MN56" i="4"/>
  <c r="LT56" i="4"/>
  <c r="KZ56" i="4"/>
  <c r="KF56" i="4"/>
  <c r="HT56" i="4"/>
  <c r="GZ56" i="4"/>
  <c r="GF56" i="4"/>
  <c r="FL56" i="4"/>
  <c r="RH55" i="4"/>
  <c r="QN55" i="4"/>
  <c r="PT55" i="4"/>
  <c r="OZ55" i="4"/>
  <c r="OF55" i="4"/>
  <c r="KZ55" i="4"/>
  <c r="KF55" i="4"/>
  <c r="JL55" i="4"/>
  <c r="CZ55" i="4"/>
  <c r="CF55" i="4"/>
  <c r="BL55" i="4"/>
  <c r="AR55" i="4"/>
  <c r="X55" i="4"/>
  <c r="RH54" i="4"/>
  <c r="OZ54" i="4"/>
  <c r="OF54" i="4"/>
  <c r="MN54" i="4"/>
  <c r="JL54" i="4"/>
  <c r="HT54" i="4"/>
  <c r="GZ54" i="4"/>
  <c r="GF54" i="4"/>
  <c r="ER54" i="4"/>
  <c r="CZ54" i="4"/>
  <c r="CF54" i="4"/>
  <c r="X54" i="4"/>
  <c r="RH33" i="4"/>
  <c r="MN33" i="4"/>
  <c r="LT33" i="4"/>
  <c r="KZ33" i="4"/>
  <c r="KF33" i="4"/>
  <c r="JL33" i="4"/>
  <c r="HT33" i="4"/>
  <c r="GZ33" i="4"/>
  <c r="GF33" i="4"/>
  <c r="CF33" i="4"/>
  <c r="BL33" i="4"/>
  <c r="QN32" i="4"/>
  <c r="PT32" i="4"/>
  <c r="OZ32" i="4"/>
  <c r="OF32" i="4"/>
  <c r="KZ32" i="4"/>
  <c r="KF32" i="4"/>
  <c r="HT32" i="4"/>
  <c r="GZ32" i="4"/>
  <c r="GF32" i="4"/>
  <c r="FL32" i="4"/>
  <c r="X32" i="4"/>
  <c r="RH31" i="4"/>
  <c r="PT31" i="4"/>
  <c r="OZ31" i="4"/>
  <c r="OF31" i="4"/>
  <c r="MN31" i="4"/>
  <c r="LT31" i="4"/>
  <c r="KZ31" i="4"/>
  <c r="KF31" i="4"/>
  <c r="JL31" i="4"/>
  <c r="ER31" i="4"/>
  <c r="CZ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X56" i="4" l="1"/>
  <c r="ER55" i="4"/>
  <c r="Y80" i="4"/>
  <c r="FL55" i="4"/>
  <c r="BL56" i="4"/>
  <c r="QN56" i="4"/>
  <c r="CF32" i="4"/>
  <c r="OF33" i="4"/>
  <c r="CF56" i="4"/>
  <c r="GZ31" i="4"/>
  <c r="CZ32" i="4"/>
  <c r="X33" i="4"/>
  <c r="OZ33" i="4"/>
  <c r="KZ54" i="4"/>
  <c r="GZ55" i="4"/>
  <c r="CZ56" i="4"/>
  <c r="Y79" i="4"/>
  <c r="AZ80" i="4"/>
  <c r="AR32" i="4"/>
  <c r="AR56" i="4"/>
  <c r="PZ79" i="4"/>
  <c r="FL31" i="4"/>
  <c r="BL32" i="4"/>
  <c r="GF31" i="4"/>
  <c r="RH32" i="4"/>
  <c r="KF54" i="4"/>
  <c r="GF55" i="4"/>
  <c r="RH56" i="4"/>
  <c r="HT31" i="4"/>
  <c r="ER32" i="4"/>
  <c r="AR33" i="4"/>
  <c r="PT33" i="4"/>
  <c r="LT54" i="4"/>
  <c r="HT55" i="4"/>
  <c r="ER56" i="4"/>
  <c r="AZ79" i="4"/>
  <c r="CA80" i="4"/>
  <c r="DB81" i="4"/>
  <c r="QN33" i="4"/>
  <c r="CZ33" i="4"/>
  <c r="HL81" i="4"/>
  <c r="ER33" i="4"/>
  <c r="AR54" i="4"/>
  <c r="PT54" i="4"/>
  <c r="LT55" i="4"/>
  <c r="IM81" i="4"/>
  <c r="JL32" i="4"/>
  <c r="FL33" i="4"/>
  <c r="BL54" i="4"/>
  <c r="QN54" i="4"/>
  <c r="MN55" i="4"/>
  <c r="JL56" i="4"/>
  <c r="HL79" i="4"/>
  <c r="IM80" i="4"/>
  <c r="LT32" i="4"/>
  <c r="BL31" i="4"/>
  <c r="QN31" i="4"/>
  <c r="MN32" i="4"/>
  <c r="FL54" i="4"/>
  <c r="OY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<sst xmlns="http://schemas.openxmlformats.org/spreadsheetml/2006/main" count="262" uniqueCount="107">
  <si>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</si>
  <si>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</si>
  <si>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</si>
  <si>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</si>
  <si>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</si>
  <si>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</si>
  <si>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</si>
  <si>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</si>
  <si>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</si>
  <si>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</si>
  <si>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</si>
  <si>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</si>
  <si>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</si>
  <si>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</si>
  <si>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</si>
  <si>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</si>
  <si>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</si>
  <si>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</si>
  <si>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</si>
  <si>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</si>
  <si>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</si>
  <si>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</si>
  <si>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</si>
  <si>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</si>
  <si>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</si>
  <si>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</si>
  <si>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</si>
  <si>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</si>
  <si>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</si>
  <si>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</si>
  <si>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</si>
  <si>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</si>
  <si>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</si>
  <si>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</si>
  <si>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</si>
  <si>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</si>
  <si>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</si>
  <si>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</si>
  <si>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</si>
  <si>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</si>
  <si>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</si>
  <si>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</si>
  <si>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</si>
  <si>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</si>
  <si>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</si>
  <si>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</si>
  <si>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</si>
  <si>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</si>
  <si>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</si>
  <si>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</si>
  <si>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</si>
  <si>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</si>
  <si>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</si>
  <si>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</si>
  <si>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</si>
  <si>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</si>
  <si>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</si>
  <si>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</si>
  <si>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</si>
  <si>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</si>
  <si>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</si>
  <si>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</si>
  <si>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</si>
  <si>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</si>
  <si>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</si>
  <si>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</si>
  <si>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</si>
  <si>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</si>
  <si>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</si>
  <si>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</si>
  <si>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</si>
  <si>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</si>
  <si>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</si>
  <si>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</si>
  <si>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</si>
  <si>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</si>
  <si>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</si>
  <si>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</si>
  <si>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</si>
  <si>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</si>
  <si>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</si>
  <si>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</si>
  <si>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</si>
  <si>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</si>
  <si>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</si>
  <si>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</si>
  <si>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</si>
  <si>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</si>
  <si>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432164</t>
  </si>
  <si>
    <t>46</t>
  </si>
  <si>
    <t>02</t>
  </si>
  <si>
    <t>0</t>
  </si>
  <si>
    <t>000</t>
  </si>
  <si>
    <t>熊本県　合志市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</si>
  <si>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</si>
  <si>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</si>
  <si>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</si>
  <si>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</si>
  <si>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</si>
  <si>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</si>
  <si>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</si>
  <si>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</si>
  <si>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</si>
  <si>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</si>
  <si>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①有形固定資産減価償却率：類似団体と同様な水準にあり、今後は老朽化の進行が考えられます。
②管路経年化率：法定耐用年数を経過した管路はありません。
③管路更新率：近年更新した管路はありません。</t>
    <phoneticPr fontId="5"/>
  </si>
  <si>
    <t>　近年は安定した経営状態にあると考えられます。全体的に現在の数値を維持していくとともに、さらなる高い水準を目指していかなければならないと思われます。
　今後施設等の老朽化の進行が考えられます。令和2年度に策定した経営戦略をもとに、経営基盤の強化、計画的な施設等の更新の実施に向けて取り組んでいきます。</t>
  </si>
  <si>
    <t>①経常収支比率：100％以上を維持し、類似団体と比較しても高い水準にあり、良好な経営状態と考えられます。
②累積欠損金比率：累積欠損金は発生しておりません。
③流動比率：類似団体平均値を大幅に上回り、短期的な支払能力は十分に備わっていると考えられます。
④企業債残高対給水収益比率：企業債の借入は行っていません。
⑤料金回収率：100％を上回っており、給水に係る費用を給水収益で十分賄えていると考えられます。
⑥給水原価：類似団体と比較しても低い水準であり、工事請負費等の経常費用の増加に伴い、昨年度より数値が増加しています。
⑦施設利用率：類似団体平均値を上回っており、有効に施設利用ができていると考えられます。
⑧契約率：契約水量の大幅増減がないため、近年は数値が横ばいの状態です。</t>
    <rPh sb="241" eb="243">
      <t>ゾウカ</t>
    </rPh>
    <rPh sb="255" eb="257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</si>
</sst>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64.37</c:v>
                </c:pt>
                <c:pt idx="1">
                  <c:v>65.930000000000007</c:v>
                </c:pt>
                <c:pt idx="2">
                  <c:v>67.38</c:v>
                </c:pt>
                <c:pt idx="3">
                  <c:v>68.47</c:v>
                </c:pt>
                <c:pt idx="4">
                  <c:v>69.64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5-43F3-BC96-3BD755D0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5-43F3-BC96-3BD755D0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4-41DB-9DC8-09453AC8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133.63999999999999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4-41DB-9DC8-09453AC8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168.92</c:v>
                </c:pt>
                <c:pt idx="1">
                  <c:v>143.9</c:v>
                </c:pt>
                <c:pt idx="2">
                  <c:v>160.87</c:v>
                </c:pt>
                <c:pt idx="3">
                  <c:v>181.83</c:v>
                </c:pt>
                <c:pt idx="4">
                  <c:v>140.72999999999999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63C-B1F5-9435B85A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F-463C-B1F5-9435B85A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A9A-84B3-F3DF20F3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A9A-84B3-F3DF20F3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E-4036-ACFB-E9F18A02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E-4036-ACFB-E9F18A02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21314.29</c:v>
                </c:pt>
                <c:pt idx="1">
                  <c:v>12092.01</c:v>
                </c:pt>
                <c:pt idx="2">
                  <c:v>18915.080000000002</c:v>
                </c:pt>
                <c:pt idx="3">
                  <c:v>18683.060000000001</c:v>
                </c:pt>
                <c:pt idx="4">
                  <c:v>13187.39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0-4726-8862-3ECB716A7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1011.55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726-8862-3ECB716A7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0C9-B4C6-CACB3F07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0-40C9-B4C6-CACB3F07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228.84</c:v>
                </c:pt>
                <c:pt idx="1">
                  <c:v>160.91</c:v>
                </c:pt>
                <c:pt idx="2">
                  <c:v>187.31</c:v>
                </c:pt>
                <c:pt idx="3">
                  <c:v>217.48</c:v>
                </c:pt>
                <c:pt idx="4">
                  <c:v>154.25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9-4311-8281-25F55B5A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9-4311-8281-25F55B5A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22.66</c:v>
                </c:pt>
                <c:pt idx="1">
                  <c:v>32.17</c:v>
                </c:pt>
                <c:pt idx="2">
                  <c:v>27.79</c:v>
                </c:pt>
                <c:pt idx="3">
                  <c:v>23.76</c:v>
                </c:pt>
                <c:pt idx="4">
                  <c:v>34.85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D-437B-97C9-CD7BE6B9C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D-437B-97C9-CD7BE6B9C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89.48</c:v>
                </c:pt>
                <c:pt idx="1">
                  <c:v>90.3</c:v>
                </c:pt>
                <c:pt idx="2">
                  <c:v>89.48</c:v>
                </c:pt>
                <c:pt idx="3">
                  <c:v>86.48</c:v>
                </c:pt>
                <c:pt idx="4">
                  <c:v>92.43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8-4AAE-A645-B1FDB736A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33.29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8-4AAE-A645-B1FDB736A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85</c:v>
                </c:pt>
                <c:pt idx="1">
                  <c:v>93.65</c:v>
                </c:pt>
                <c:pt idx="2">
                  <c:v>89.43</c:v>
                </c:pt>
                <c:pt idx="3">
                  <c:v>91.17</c:v>
                </c:pt>
                <c:pt idx="4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6-4C3E-926D-64A68878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6-4C3E-926D-64A68878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C1" zoomScale="70" zoomScaleNormal="70" workbookViewId="0">
      <selection activeCell="SM48" sqref="SM48:TA6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2">
      <c r="A5" s="2"/>
      <c r="B5" s="139" t="str">
        <f>データ!H7</f>
        <v>熊本県　合志市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</row>
    <row r="6" spans="1:521" ht="18.75" customHeight="1" x14ac:dyDescent="0.2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4"/>
      <c r="KX6" s="143"/>
      <c r="KY6" s="143"/>
      <c r="KZ6" s="143"/>
      <c r="LA6" s="143"/>
      <c r="LB6" s="143"/>
      <c r="LC6" s="5"/>
      <c r="LD6" s="2"/>
      <c r="LE6" s="2"/>
      <c r="LF6" s="2"/>
      <c r="LG6" s="2"/>
      <c r="LH6" s="2"/>
      <c r="LI6" s="4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4"/>
      <c r="MM6" s="4"/>
      <c r="MN6" s="4"/>
      <c r="MO6" s="4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4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4"/>
      <c r="OW6" s="4"/>
      <c r="OX6" s="4"/>
      <c r="OY6" s="4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4"/>
      <c r="QC6" s="6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4"/>
      <c r="RF6" s="4"/>
      <c r="RG6" s="4"/>
      <c r="RH6" s="4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</row>
    <row r="7" spans="1:521" ht="18.75" customHeight="1" x14ac:dyDescent="0.2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4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2">
      <c r="A8" s="7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2300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2126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4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2">
      <c r="A9" s="7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8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4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2">
      <c r="A10" s="7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99.5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7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2227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10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3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3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3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3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3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3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3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2"/>
      <c r="SL11" s="2"/>
      <c r="SM11" s="12"/>
      <c r="SN11" s="12"/>
      <c r="SO11" s="5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106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2" t="str">
        <f>データ!$B$10</f>
        <v>H30</v>
      </c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4"/>
      <c r="AR31" s="92" t="str">
        <f>データ!$C$10</f>
        <v>R01</v>
      </c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4"/>
      <c r="BL31" s="92" t="str">
        <f>データ!$D$10</f>
        <v>R02</v>
      </c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4"/>
      <c r="CF31" s="92" t="str">
        <f>データ!$E$10</f>
        <v>R03</v>
      </c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4"/>
      <c r="CZ31" s="92" t="str">
        <f>データ!$F$10</f>
        <v>R04</v>
      </c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4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6"/>
      <c r="ER31" s="92" t="str">
        <f>データ!$B$10</f>
        <v>H30</v>
      </c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4"/>
      <c r="FL31" s="92" t="str">
        <f>データ!$C$10</f>
        <v>R01</v>
      </c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4"/>
      <c r="GF31" s="92" t="str">
        <f>データ!$D$10</f>
        <v>R02</v>
      </c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4"/>
      <c r="GZ31" s="92" t="str">
        <f>データ!$E$10</f>
        <v>R03</v>
      </c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4"/>
      <c r="HT31" s="92" t="str">
        <f>データ!$F$10</f>
        <v>R04</v>
      </c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4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5"/>
      <c r="JA31" s="95"/>
      <c r="JB31" s="95"/>
      <c r="JC31" s="95"/>
      <c r="JD31" s="95"/>
      <c r="JE31" s="95"/>
      <c r="JF31" s="95"/>
      <c r="JG31" s="95"/>
      <c r="JH31" s="95"/>
      <c r="JI31" s="95"/>
      <c r="JJ31" s="95"/>
      <c r="JK31" s="96"/>
      <c r="JL31" s="92" t="str">
        <f>データ!$B$10</f>
        <v>H30</v>
      </c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4"/>
      <c r="KF31" s="92" t="str">
        <f>データ!$C$10</f>
        <v>R01</v>
      </c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4"/>
      <c r="KZ31" s="92" t="str">
        <f>データ!$D$10</f>
        <v>R02</v>
      </c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4"/>
      <c r="LT31" s="92" t="str">
        <f>データ!$E$10</f>
        <v>R03</v>
      </c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4"/>
      <c r="MN31" s="92" t="str">
        <f>データ!$F$10</f>
        <v>R04</v>
      </c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4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5"/>
      <c r="NU31" s="95"/>
      <c r="NV31" s="95"/>
      <c r="NW31" s="95"/>
      <c r="NX31" s="95"/>
      <c r="NY31" s="95"/>
      <c r="NZ31" s="95"/>
      <c r="OA31" s="95"/>
      <c r="OB31" s="95"/>
      <c r="OC31" s="95"/>
      <c r="OD31" s="95"/>
      <c r="OE31" s="96"/>
      <c r="OF31" s="92" t="str">
        <f>データ!$B$10</f>
        <v>H30</v>
      </c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4"/>
      <c r="OZ31" s="92" t="str">
        <f>データ!$C$10</f>
        <v>R01</v>
      </c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4"/>
      <c r="PT31" s="92" t="str">
        <f>データ!$D$10</f>
        <v>R02</v>
      </c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4"/>
      <c r="QN31" s="92" t="str">
        <f>データ!$E$10</f>
        <v>R03</v>
      </c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4"/>
      <c r="RH31" s="92" t="str">
        <f>データ!$F$10</f>
        <v>R04</v>
      </c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4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168.92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143.9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160.87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181.83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140.72999999999999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21314.29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12092.01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18915.080000000002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18683.060000000001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13187.39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110.79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108.76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110.19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113.73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115.42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121.15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125.8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132.55000000000001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134.69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133.63999999999999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868.31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732.52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819.73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834.05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1011.55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504.81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498.01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490.39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475.44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413.6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4"/>
      <c r="DV34" s="2"/>
      <c r="DW34" s="2"/>
      <c r="DX34" s="2"/>
      <c r="DY34" s="2"/>
      <c r="DZ34" s="2"/>
      <c r="EA34" s="2"/>
      <c r="EB34" s="2"/>
      <c r="EC34" s="2"/>
      <c r="ED34" s="52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4"/>
      <c r="IP34" s="2"/>
      <c r="IQ34" s="2"/>
      <c r="IR34" s="2"/>
      <c r="IS34" s="2"/>
      <c r="IT34" s="2"/>
      <c r="IU34" s="2"/>
      <c r="IV34" s="2"/>
      <c r="IW34" s="2"/>
      <c r="IX34" s="52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4"/>
      <c r="NJ34" s="2"/>
      <c r="NK34" s="2"/>
      <c r="NL34" s="2"/>
      <c r="NM34" s="2"/>
      <c r="NN34" s="2"/>
      <c r="NO34" s="2"/>
      <c r="NP34" s="2"/>
      <c r="NQ34" s="2"/>
      <c r="NR34" s="52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4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 s="92" t="str">
        <f>データ!$B$10</f>
        <v>H30</v>
      </c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4"/>
      <c r="AR54" s="92" t="str">
        <f>データ!$C$10</f>
        <v>R01</v>
      </c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4"/>
      <c r="BL54" s="92" t="str">
        <f>データ!$D$10</f>
        <v>R02</v>
      </c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92" t="str">
        <f>データ!$E$10</f>
        <v>R03</v>
      </c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4"/>
      <c r="CZ54" s="92" t="str">
        <f>データ!$F$10</f>
        <v>R04</v>
      </c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4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6"/>
      <c r="ER54" s="92" t="str">
        <f>データ!$B$10</f>
        <v>H30</v>
      </c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4"/>
      <c r="FL54" s="92" t="str">
        <f>データ!$C$10</f>
        <v>R01</v>
      </c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4"/>
      <c r="GF54" s="92" t="str">
        <f>データ!$D$10</f>
        <v>R02</v>
      </c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4"/>
      <c r="GZ54" s="92" t="str">
        <f>データ!$E$10</f>
        <v>R03</v>
      </c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4"/>
      <c r="HT54" s="92" t="str">
        <f>データ!$F$10</f>
        <v>R04</v>
      </c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4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5"/>
      <c r="JA54" s="95"/>
      <c r="JB54" s="95"/>
      <c r="JC54" s="95"/>
      <c r="JD54" s="95"/>
      <c r="JE54" s="95"/>
      <c r="JF54" s="95"/>
      <c r="JG54" s="95"/>
      <c r="JH54" s="95"/>
      <c r="JI54" s="95"/>
      <c r="JJ54" s="95"/>
      <c r="JK54" s="96"/>
      <c r="JL54" s="92" t="str">
        <f>データ!$B$10</f>
        <v>H30</v>
      </c>
      <c r="JM54" s="93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4"/>
      <c r="KF54" s="92" t="str">
        <f>データ!$C$10</f>
        <v>R01</v>
      </c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4"/>
      <c r="KZ54" s="92" t="str">
        <f>データ!$D$10</f>
        <v>R02</v>
      </c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4"/>
      <c r="LT54" s="92" t="str">
        <f>データ!$E$10</f>
        <v>R03</v>
      </c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4"/>
      <c r="MN54" s="92" t="str">
        <f>データ!$F$10</f>
        <v>R04</v>
      </c>
      <c r="MO54" s="93"/>
      <c r="MP54" s="93"/>
      <c r="MQ54" s="93"/>
      <c r="MR54" s="93"/>
      <c r="MS54" s="93"/>
      <c r="MT54" s="93"/>
      <c r="MU54" s="93"/>
      <c r="MV54" s="93"/>
      <c r="MW54" s="93"/>
      <c r="MX54" s="93"/>
      <c r="MY54" s="93"/>
      <c r="MZ54" s="93"/>
      <c r="NA54" s="93"/>
      <c r="NB54" s="93"/>
      <c r="NC54" s="93"/>
      <c r="ND54" s="93"/>
      <c r="NE54" s="93"/>
      <c r="NF54" s="93"/>
      <c r="NG54" s="94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5"/>
      <c r="NU54" s="95"/>
      <c r="NV54" s="95"/>
      <c r="NW54" s="95"/>
      <c r="NX54" s="95"/>
      <c r="NY54" s="95"/>
      <c r="NZ54" s="95"/>
      <c r="OA54" s="95"/>
      <c r="OB54" s="95"/>
      <c r="OC54" s="95"/>
      <c r="OD54" s="95"/>
      <c r="OE54" s="96"/>
      <c r="OF54" s="92" t="str">
        <f>データ!$B$10</f>
        <v>H30</v>
      </c>
      <c r="OG54" s="93"/>
      <c r="OH54" s="93"/>
      <c r="OI54" s="93"/>
      <c r="OJ54" s="93"/>
      <c r="OK54" s="93"/>
      <c r="OL54" s="93"/>
      <c r="OM54" s="93"/>
      <c r="ON54" s="93"/>
      <c r="OO54" s="93"/>
      <c r="OP54" s="93"/>
      <c r="OQ54" s="93"/>
      <c r="OR54" s="93"/>
      <c r="OS54" s="93"/>
      <c r="OT54" s="93"/>
      <c r="OU54" s="93"/>
      <c r="OV54" s="93"/>
      <c r="OW54" s="93"/>
      <c r="OX54" s="93"/>
      <c r="OY54" s="94"/>
      <c r="OZ54" s="92" t="str">
        <f>データ!$C$10</f>
        <v>R01</v>
      </c>
      <c r="PA54" s="93"/>
      <c r="PB54" s="93"/>
      <c r="PC54" s="93"/>
      <c r="PD54" s="93"/>
      <c r="PE54" s="93"/>
      <c r="PF54" s="93"/>
      <c r="PG54" s="93"/>
      <c r="PH54" s="93"/>
      <c r="PI54" s="93"/>
      <c r="PJ54" s="93"/>
      <c r="PK54" s="93"/>
      <c r="PL54" s="93"/>
      <c r="PM54" s="93"/>
      <c r="PN54" s="93"/>
      <c r="PO54" s="93"/>
      <c r="PP54" s="93"/>
      <c r="PQ54" s="93"/>
      <c r="PR54" s="93"/>
      <c r="PS54" s="94"/>
      <c r="PT54" s="92" t="str">
        <f>データ!$D$10</f>
        <v>R02</v>
      </c>
      <c r="PU54" s="93"/>
      <c r="PV54" s="93"/>
      <c r="PW54" s="93"/>
      <c r="PX54" s="93"/>
      <c r="PY54" s="93"/>
      <c r="PZ54" s="93"/>
      <c r="QA54" s="93"/>
      <c r="QB54" s="93"/>
      <c r="QC54" s="93"/>
      <c r="QD54" s="93"/>
      <c r="QE54" s="93"/>
      <c r="QF54" s="93"/>
      <c r="QG54" s="93"/>
      <c r="QH54" s="93"/>
      <c r="QI54" s="93"/>
      <c r="QJ54" s="93"/>
      <c r="QK54" s="93"/>
      <c r="QL54" s="93"/>
      <c r="QM54" s="94"/>
      <c r="QN54" s="92" t="str">
        <f>データ!$E$10</f>
        <v>R03</v>
      </c>
      <c r="QO54" s="93"/>
      <c r="QP54" s="93"/>
      <c r="QQ54" s="93"/>
      <c r="QR54" s="93"/>
      <c r="QS54" s="93"/>
      <c r="QT54" s="93"/>
      <c r="QU54" s="93"/>
      <c r="QV54" s="93"/>
      <c r="QW54" s="93"/>
      <c r="QX54" s="93"/>
      <c r="QY54" s="93"/>
      <c r="QZ54" s="93"/>
      <c r="RA54" s="93"/>
      <c r="RB54" s="93"/>
      <c r="RC54" s="93"/>
      <c r="RD54" s="93"/>
      <c r="RE54" s="93"/>
      <c r="RF54" s="93"/>
      <c r="RG54" s="94"/>
      <c r="RH54" s="92" t="str">
        <f>データ!$F$10</f>
        <v>R04</v>
      </c>
      <c r="RI54" s="93"/>
      <c r="RJ54" s="93"/>
      <c r="RK54" s="93"/>
      <c r="RL54" s="93"/>
      <c r="RM54" s="93"/>
      <c r="RN54" s="93"/>
      <c r="RO54" s="93"/>
      <c r="RP54" s="93"/>
      <c r="RQ54" s="93"/>
      <c r="RR54" s="93"/>
      <c r="RS54" s="93"/>
      <c r="RT54" s="93"/>
      <c r="RU54" s="93"/>
      <c r="RV54" s="93"/>
      <c r="RW54" s="93"/>
      <c r="RX54" s="93"/>
      <c r="RY54" s="93"/>
      <c r="RZ54" s="93"/>
      <c r="SA54" s="94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228.84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160.91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187.31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217.48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154.25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22.66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32.17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27.79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23.76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34.85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89.48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90.3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89.48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86.48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92.43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85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93.65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89.43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91.17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96.83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94.91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90.22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90.8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93.49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94.77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47.36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49.94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50.56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49.4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49.51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35.22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34.92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34.19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36.65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33.29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51.42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49.05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50.94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49.76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4"/>
      <c r="DV57" s="2"/>
      <c r="DW57" s="2"/>
      <c r="DX57" s="2"/>
      <c r="DY57" s="2"/>
      <c r="DZ57" s="2"/>
      <c r="EA57" s="2"/>
      <c r="EB57" s="2"/>
      <c r="EC57" s="2"/>
      <c r="ED57" s="52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4"/>
      <c r="IP57" s="2"/>
      <c r="IQ57" s="2"/>
      <c r="IR57" s="2"/>
      <c r="IS57" s="2"/>
      <c r="IT57" s="2"/>
      <c r="IU57" s="2"/>
      <c r="IV57" s="2"/>
      <c r="IW57" s="2"/>
      <c r="IX57" s="52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4"/>
      <c r="NJ57" s="2"/>
      <c r="NK57" s="2"/>
      <c r="NL57" s="2"/>
      <c r="NM57" s="2"/>
      <c r="NN57" s="2"/>
      <c r="NO57" s="2"/>
      <c r="NP57" s="2"/>
      <c r="NQ57" s="2"/>
      <c r="NR57" s="52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4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1"/>
      <c r="Y79" s="57" t="str">
        <f>データ!$B$10</f>
        <v>H30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9"/>
      <c r="AZ79" s="57" t="str">
        <f>データ!$C$10</f>
        <v>R01</v>
      </c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  <c r="CA79" s="57" t="str">
        <f>データ!$D$10</f>
        <v>R02</v>
      </c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9"/>
      <c r="DB79" s="57" t="str">
        <f>データ!$E$10</f>
        <v>R03</v>
      </c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9"/>
      <c r="EC79" s="57" t="str">
        <f>データ!$F$10</f>
        <v>R04</v>
      </c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1"/>
      <c r="GK79" s="57" t="str">
        <f>データ!$B$10</f>
        <v>H30</v>
      </c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9"/>
      <c r="HL79" s="57" t="str">
        <f>データ!$C$10</f>
        <v>R01</v>
      </c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9"/>
      <c r="IM79" s="57" t="str">
        <f>データ!$D$10</f>
        <v>R02</v>
      </c>
      <c r="IN79" s="58"/>
      <c r="IO79" s="58"/>
      <c r="IP79" s="58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8"/>
      <c r="JI79" s="58"/>
      <c r="JJ79" s="58"/>
      <c r="JK79" s="58"/>
      <c r="JL79" s="58"/>
      <c r="JM79" s="59"/>
      <c r="JN79" s="57" t="str">
        <f>データ!$E$10</f>
        <v>R03</v>
      </c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/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9"/>
      <c r="KO79" s="57" t="str">
        <f>データ!$F$10</f>
        <v>R04</v>
      </c>
      <c r="KP79" s="58"/>
      <c r="KQ79" s="58"/>
      <c r="KR79" s="58"/>
      <c r="KS79" s="58"/>
      <c r="KT79" s="58"/>
      <c r="KU79" s="58"/>
      <c r="KV79" s="58"/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60"/>
      <c r="MK79" s="60"/>
      <c r="ML79" s="60"/>
      <c r="MM79" s="60"/>
      <c r="MN79" s="60"/>
      <c r="MO79" s="60"/>
      <c r="MP79" s="60"/>
      <c r="MQ79" s="60"/>
      <c r="MR79" s="60"/>
      <c r="MS79" s="60"/>
      <c r="MT79" s="60"/>
      <c r="MU79" s="60"/>
      <c r="MV79" s="61"/>
      <c r="MW79" s="57" t="str">
        <f>データ!$B$10</f>
        <v>H30</v>
      </c>
      <c r="MX79" s="58"/>
      <c r="MY79" s="58"/>
      <c r="MZ79" s="58"/>
      <c r="NA79" s="58"/>
      <c r="NB79" s="58"/>
      <c r="NC79" s="58"/>
      <c r="ND79" s="58"/>
      <c r="NE79" s="58"/>
      <c r="NF79" s="58"/>
      <c r="NG79" s="58"/>
      <c r="NH79" s="58"/>
      <c r="NI79" s="58"/>
      <c r="NJ79" s="58"/>
      <c r="NK79" s="58"/>
      <c r="NL79" s="58"/>
      <c r="NM79" s="58"/>
      <c r="NN79" s="58"/>
      <c r="NO79" s="58"/>
      <c r="NP79" s="58"/>
      <c r="NQ79" s="58"/>
      <c r="NR79" s="58"/>
      <c r="NS79" s="58"/>
      <c r="NT79" s="58"/>
      <c r="NU79" s="58"/>
      <c r="NV79" s="58"/>
      <c r="NW79" s="59"/>
      <c r="NX79" s="57" t="str">
        <f>データ!$C$10</f>
        <v>R01</v>
      </c>
      <c r="NY79" s="58"/>
      <c r="NZ79" s="58"/>
      <c r="OA79" s="58"/>
      <c r="OB79" s="58"/>
      <c r="OC79" s="58"/>
      <c r="OD79" s="58"/>
      <c r="OE79" s="58"/>
      <c r="OF79" s="58"/>
      <c r="OG79" s="58"/>
      <c r="OH79" s="58"/>
      <c r="OI79" s="58"/>
      <c r="OJ79" s="58"/>
      <c r="OK79" s="58"/>
      <c r="OL79" s="58"/>
      <c r="OM79" s="58"/>
      <c r="ON79" s="58"/>
      <c r="OO79" s="58"/>
      <c r="OP79" s="58"/>
      <c r="OQ79" s="58"/>
      <c r="OR79" s="58"/>
      <c r="OS79" s="58"/>
      <c r="OT79" s="58"/>
      <c r="OU79" s="58"/>
      <c r="OV79" s="58"/>
      <c r="OW79" s="58"/>
      <c r="OX79" s="59"/>
      <c r="OY79" s="57" t="str">
        <f>データ!$D$10</f>
        <v>R02</v>
      </c>
      <c r="OZ79" s="58"/>
      <c r="PA79" s="58"/>
      <c r="PB79" s="58"/>
      <c r="PC79" s="58"/>
      <c r="PD79" s="58"/>
      <c r="PE79" s="58"/>
      <c r="PF79" s="58"/>
      <c r="PG79" s="58"/>
      <c r="PH79" s="58"/>
      <c r="PI79" s="58"/>
      <c r="PJ79" s="58"/>
      <c r="PK79" s="58"/>
      <c r="PL79" s="58"/>
      <c r="PM79" s="58"/>
      <c r="PN79" s="58"/>
      <c r="PO79" s="58"/>
      <c r="PP79" s="58"/>
      <c r="PQ79" s="58"/>
      <c r="PR79" s="58"/>
      <c r="PS79" s="58"/>
      <c r="PT79" s="58"/>
      <c r="PU79" s="58"/>
      <c r="PV79" s="58"/>
      <c r="PW79" s="58"/>
      <c r="PX79" s="58"/>
      <c r="PY79" s="59"/>
      <c r="PZ79" s="57" t="str">
        <f>データ!$E$10</f>
        <v>R03</v>
      </c>
      <c r="QA79" s="58"/>
      <c r="QB79" s="58"/>
      <c r="QC79" s="58"/>
      <c r="QD79" s="58"/>
      <c r="QE79" s="58"/>
      <c r="QF79" s="58"/>
      <c r="QG79" s="58"/>
      <c r="QH79" s="58"/>
      <c r="QI79" s="58"/>
      <c r="QJ79" s="58"/>
      <c r="QK79" s="58"/>
      <c r="QL79" s="58"/>
      <c r="QM79" s="58"/>
      <c r="QN79" s="58"/>
      <c r="QO79" s="58"/>
      <c r="QP79" s="58"/>
      <c r="QQ79" s="58"/>
      <c r="QR79" s="58"/>
      <c r="QS79" s="58"/>
      <c r="QT79" s="58"/>
      <c r="QU79" s="58"/>
      <c r="QV79" s="58"/>
      <c r="QW79" s="58"/>
      <c r="QX79" s="58"/>
      <c r="QY79" s="58"/>
      <c r="QZ79" s="59"/>
      <c r="RA79" s="57" t="str">
        <f>データ!$F$10</f>
        <v>R04</v>
      </c>
      <c r="RB79" s="58"/>
      <c r="RC79" s="58"/>
      <c r="RD79" s="58"/>
      <c r="RE79" s="58"/>
      <c r="RF79" s="58"/>
      <c r="RG79" s="58"/>
      <c r="RH79" s="58"/>
      <c r="RI79" s="58"/>
      <c r="RJ79" s="58"/>
      <c r="RK79" s="58"/>
      <c r="RL79" s="58"/>
      <c r="RM79" s="58"/>
      <c r="RN79" s="58"/>
      <c r="RO79" s="58"/>
      <c r="RP79" s="58"/>
      <c r="RQ79" s="58"/>
      <c r="RR79" s="58"/>
      <c r="RS79" s="58"/>
      <c r="RT79" s="58"/>
      <c r="RU79" s="58"/>
      <c r="RV79" s="58"/>
      <c r="RW79" s="58"/>
      <c r="RX79" s="58"/>
      <c r="RY79" s="58"/>
      <c r="RZ79" s="58"/>
      <c r="SA79" s="5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5" t="s">
        <v>23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>
        <f>データ!DD6</f>
        <v>64.37</v>
      </c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>
        <f>データ!DE6</f>
        <v>65.930000000000007</v>
      </c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>
        <f>データ!DF6</f>
        <v>67.38</v>
      </c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>
        <f>データ!DG6</f>
        <v>68.47</v>
      </c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>
        <f>データ!DH6</f>
        <v>69.64</v>
      </c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5" t="s">
        <v>23</v>
      </c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6">
        <f>データ!DO6</f>
        <v>0</v>
      </c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>
        <f>データ!DP6</f>
        <v>0</v>
      </c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>
        <f>データ!DQ6</f>
        <v>0</v>
      </c>
      <c r="IN80" s="56"/>
      <c r="IO80" s="56"/>
      <c r="IP80" s="56"/>
      <c r="IQ80" s="56"/>
      <c r="IR80" s="56"/>
      <c r="IS80" s="56"/>
      <c r="IT80" s="56"/>
      <c r="IU80" s="56"/>
      <c r="IV80" s="56"/>
      <c r="IW80" s="56"/>
      <c r="IX80" s="56"/>
      <c r="IY80" s="56"/>
      <c r="IZ80" s="56"/>
      <c r="JA80" s="56"/>
      <c r="JB80" s="56"/>
      <c r="JC80" s="56"/>
      <c r="JD80" s="56"/>
      <c r="JE80" s="56"/>
      <c r="JF80" s="56"/>
      <c r="JG80" s="56"/>
      <c r="JH80" s="56"/>
      <c r="JI80" s="56"/>
      <c r="JJ80" s="56"/>
      <c r="JK80" s="56"/>
      <c r="JL80" s="56"/>
      <c r="JM80" s="56"/>
      <c r="JN80" s="56">
        <f>データ!DR6</f>
        <v>0</v>
      </c>
      <c r="JO80" s="56"/>
      <c r="JP80" s="56"/>
      <c r="JQ80" s="56"/>
      <c r="JR80" s="56"/>
      <c r="JS80" s="56"/>
      <c r="JT80" s="56"/>
      <c r="JU80" s="56"/>
      <c r="JV80" s="56"/>
      <c r="JW80" s="56"/>
      <c r="JX80" s="56"/>
      <c r="JY80" s="56"/>
      <c r="JZ80" s="56"/>
      <c r="KA80" s="56"/>
      <c r="KB80" s="56"/>
      <c r="KC80" s="56"/>
      <c r="KD80" s="56"/>
      <c r="KE80" s="56"/>
      <c r="KF80" s="56"/>
      <c r="KG80" s="56"/>
      <c r="KH80" s="56"/>
      <c r="KI80" s="56"/>
      <c r="KJ80" s="56"/>
      <c r="KK80" s="56"/>
      <c r="KL80" s="56"/>
      <c r="KM80" s="56"/>
      <c r="KN80" s="56"/>
      <c r="KO80" s="56">
        <f>データ!DS6</f>
        <v>0</v>
      </c>
      <c r="KP80" s="56"/>
      <c r="KQ80" s="56"/>
      <c r="KR80" s="56"/>
      <c r="KS80" s="56"/>
      <c r="KT80" s="56"/>
      <c r="KU80" s="56"/>
      <c r="KV80" s="56"/>
      <c r="KW80" s="56"/>
      <c r="KX80" s="56"/>
      <c r="KY80" s="56"/>
      <c r="KZ80" s="56"/>
      <c r="LA80" s="56"/>
      <c r="LB80" s="56"/>
      <c r="LC80" s="56"/>
      <c r="LD80" s="56"/>
      <c r="LE80" s="56"/>
      <c r="LF80" s="56"/>
      <c r="LG80" s="56"/>
      <c r="LH80" s="56"/>
      <c r="LI80" s="56"/>
      <c r="LJ80" s="56"/>
      <c r="LK80" s="56"/>
      <c r="LL80" s="56"/>
      <c r="LM80" s="56"/>
      <c r="LN80" s="56"/>
      <c r="LO80" s="5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5" t="s">
        <v>23</v>
      </c>
      <c r="MK80" s="55"/>
      <c r="ML80" s="55"/>
      <c r="MM80" s="55"/>
      <c r="MN80" s="55"/>
      <c r="MO80" s="55"/>
      <c r="MP80" s="55"/>
      <c r="MQ80" s="55"/>
      <c r="MR80" s="55"/>
      <c r="MS80" s="55"/>
      <c r="MT80" s="55"/>
      <c r="MU80" s="55"/>
      <c r="MV80" s="55"/>
      <c r="MW80" s="56">
        <f>データ!DZ6</f>
        <v>0</v>
      </c>
      <c r="MX80" s="56"/>
      <c r="MY80" s="56"/>
      <c r="MZ80" s="56"/>
      <c r="NA80" s="56"/>
      <c r="NB80" s="56"/>
      <c r="NC80" s="56"/>
      <c r="ND80" s="56"/>
      <c r="NE80" s="56"/>
      <c r="NF80" s="56"/>
      <c r="NG80" s="56"/>
      <c r="NH80" s="56"/>
      <c r="NI80" s="56"/>
      <c r="NJ80" s="56"/>
      <c r="NK80" s="56"/>
      <c r="NL80" s="56"/>
      <c r="NM80" s="56"/>
      <c r="NN80" s="56"/>
      <c r="NO80" s="56"/>
      <c r="NP80" s="56"/>
      <c r="NQ80" s="56"/>
      <c r="NR80" s="56"/>
      <c r="NS80" s="56"/>
      <c r="NT80" s="56"/>
      <c r="NU80" s="56"/>
      <c r="NV80" s="56"/>
      <c r="NW80" s="56"/>
      <c r="NX80" s="56">
        <f>データ!EA6</f>
        <v>0</v>
      </c>
      <c r="NY80" s="56"/>
      <c r="NZ80" s="56"/>
      <c r="OA80" s="56"/>
      <c r="OB80" s="56"/>
      <c r="OC80" s="56"/>
      <c r="OD80" s="56"/>
      <c r="OE80" s="56"/>
      <c r="OF80" s="56"/>
      <c r="OG80" s="56"/>
      <c r="OH80" s="56"/>
      <c r="OI80" s="56"/>
      <c r="OJ80" s="56"/>
      <c r="OK80" s="56"/>
      <c r="OL80" s="56"/>
      <c r="OM80" s="56"/>
      <c r="ON80" s="56"/>
      <c r="OO80" s="56"/>
      <c r="OP80" s="56"/>
      <c r="OQ80" s="56"/>
      <c r="OR80" s="56"/>
      <c r="OS80" s="56"/>
      <c r="OT80" s="56"/>
      <c r="OU80" s="56"/>
      <c r="OV80" s="56"/>
      <c r="OW80" s="56"/>
      <c r="OX80" s="56"/>
      <c r="OY80" s="56">
        <f>データ!EB6</f>
        <v>0</v>
      </c>
      <c r="OZ80" s="56"/>
      <c r="PA80" s="56"/>
      <c r="PB80" s="56"/>
      <c r="PC80" s="56"/>
      <c r="PD80" s="56"/>
      <c r="PE80" s="56"/>
      <c r="PF80" s="56"/>
      <c r="PG80" s="56"/>
      <c r="PH80" s="56"/>
      <c r="PI80" s="56"/>
      <c r="PJ80" s="56"/>
      <c r="PK80" s="56"/>
      <c r="PL80" s="56"/>
      <c r="PM80" s="56"/>
      <c r="PN80" s="56"/>
      <c r="PO80" s="56"/>
      <c r="PP80" s="56"/>
      <c r="PQ80" s="56"/>
      <c r="PR80" s="56"/>
      <c r="PS80" s="56"/>
      <c r="PT80" s="56"/>
      <c r="PU80" s="56"/>
      <c r="PV80" s="56"/>
      <c r="PW80" s="56"/>
      <c r="PX80" s="56"/>
      <c r="PY80" s="56"/>
      <c r="PZ80" s="56">
        <f>データ!EC6</f>
        <v>0</v>
      </c>
      <c r="QA80" s="56"/>
      <c r="QB80" s="56"/>
      <c r="QC80" s="56"/>
      <c r="QD80" s="56"/>
      <c r="QE80" s="56"/>
      <c r="QF80" s="56"/>
      <c r="QG80" s="56"/>
      <c r="QH80" s="56"/>
      <c r="QI80" s="56"/>
      <c r="QJ80" s="56"/>
      <c r="QK80" s="56"/>
      <c r="QL80" s="56"/>
      <c r="QM80" s="56"/>
      <c r="QN80" s="56"/>
      <c r="QO80" s="56"/>
      <c r="QP80" s="56"/>
      <c r="QQ80" s="56"/>
      <c r="QR80" s="56"/>
      <c r="QS80" s="56"/>
      <c r="QT80" s="56"/>
      <c r="QU80" s="56"/>
      <c r="QV80" s="56"/>
      <c r="QW80" s="56"/>
      <c r="QX80" s="56"/>
      <c r="QY80" s="56"/>
      <c r="QZ80" s="56"/>
      <c r="RA80" s="56">
        <f>データ!ED6</f>
        <v>0</v>
      </c>
      <c r="RB80" s="56"/>
      <c r="RC80" s="56"/>
      <c r="RD80" s="56"/>
      <c r="RE80" s="56"/>
      <c r="RF80" s="56"/>
      <c r="RG80" s="56"/>
      <c r="RH80" s="56"/>
      <c r="RI80" s="56"/>
      <c r="RJ80" s="56"/>
      <c r="RK80" s="56"/>
      <c r="RL80" s="56"/>
      <c r="RM80" s="56"/>
      <c r="RN80" s="56"/>
      <c r="RO80" s="56"/>
      <c r="RP80" s="56"/>
      <c r="RQ80" s="56"/>
      <c r="RR80" s="56"/>
      <c r="RS80" s="56"/>
      <c r="RT80" s="56"/>
      <c r="RU80" s="56"/>
      <c r="RV80" s="56"/>
      <c r="RW80" s="56"/>
      <c r="RX80" s="56"/>
      <c r="RY80" s="56"/>
      <c r="RZ80" s="56"/>
      <c r="SA80" s="5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5" t="s">
        <v>24</v>
      </c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>
        <f>データ!DI6</f>
        <v>53.49</v>
      </c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>
        <f>データ!DJ6</f>
        <v>54.3</v>
      </c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>
        <f>データ!DK6</f>
        <v>55.32</v>
      </c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>
        <f>データ!DL6</f>
        <v>55.08</v>
      </c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>
        <f>データ!DM6</f>
        <v>56.95</v>
      </c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5" t="s">
        <v>24</v>
      </c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6">
        <f>データ!DT6</f>
        <v>3.28</v>
      </c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>
        <f>データ!DU6</f>
        <v>4.66</v>
      </c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>
        <f>データ!DV6</f>
        <v>7.35</v>
      </c>
      <c r="IN81" s="56"/>
      <c r="IO81" s="56"/>
      <c r="IP81" s="56"/>
      <c r="IQ81" s="56"/>
      <c r="IR81" s="56"/>
      <c r="IS81" s="56"/>
      <c r="IT81" s="56"/>
      <c r="IU81" s="56"/>
      <c r="IV81" s="56"/>
      <c r="IW81" s="56"/>
      <c r="IX81" s="56"/>
      <c r="IY81" s="56"/>
      <c r="IZ81" s="56"/>
      <c r="JA81" s="56"/>
      <c r="JB81" s="56"/>
      <c r="JC81" s="56"/>
      <c r="JD81" s="56"/>
      <c r="JE81" s="56"/>
      <c r="JF81" s="56"/>
      <c r="JG81" s="56"/>
      <c r="JH81" s="56"/>
      <c r="JI81" s="56"/>
      <c r="JJ81" s="56"/>
      <c r="JK81" s="56"/>
      <c r="JL81" s="56"/>
      <c r="JM81" s="56"/>
      <c r="JN81" s="56">
        <f>データ!DW6</f>
        <v>7.6</v>
      </c>
      <c r="JO81" s="56"/>
      <c r="JP81" s="56"/>
      <c r="JQ81" s="56"/>
      <c r="JR81" s="56"/>
      <c r="JS81" s="56"/>
      <c r="JT81" s="56"/>
      <c r="JU81" s="56"/>
      <c r="JV81" s="56"/>
      <c r="JW81" s="56"/>
      <c r="JX81" s="56"/>
      <c r="JY81" s="56"/>
      <c r="JZ81" s="56"/>
      <c r="KA81" s="56"/>
      <c r="KB81" s="56"/>
      <c r="KC81" s="56"/>
      <c r="KD81" s="56"/>
      <c r="KE81" s="56"/>
      <c r="KF81" s="56"/>
      <c r="KG81" s="56"/>
      <c r="KH81" s="56"/>
      <c r="KI81" s="56"/>
      <c r="KJ81" s="56"/>
      <c r="KK81" s="56"/>
      <c r="KL81" s="56"/>
      <c r="KM81" s="56"/>
      <c r="KN81" s="56"/>
      <c r="KO81" s="56">
        <f>データ!DX6</f>
        <v>7.9</v>
      </c>
      <c r="KP81" s="56"/>
      <c r="KQ81" s="56"/>
      <c r="KR81" s="56"/>
      <c r="KS81" s="56"/>
      <c r="KT81" s="56"/>
      <c r="KU81" s="56"/>
      <c r="KV81" s="56"/>
      <c r="KW81" s="56"/>
      <c r="KX81" s="56"/>
      <c r="KY81" s="56"/>
      <c r="KZ81" s="56"/>
      <c r="LA81" s="56"/>
      <c r="LB81" s="56"/>
      <c r="LC81" s="56"/>
      <c r="LD81" s="56"/>
      <c r="LE81" s="56"/>
      <c r="LF81" s="56"/>
      <c r="LG81" s="56"/>
      <c r="LH81" s="56"/>
      <c r="LI81" s="56"/>
      <c r="LJ81" s="56"/>
      <c r="LK81" s="56"/>
      <c r="LL81" s="56"/>
      <c r="LM81" s="56"/>
      <c r="LN81" s="56"/>
      <c r="LO81" s="5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5" t="s">
        <v>24</v>
      </c>
      <c r="MK81" s="55"/>
      <c r="ML81" s="55"/>
      <c r="MM81" s="55"/>
      <c r="MN81" s="55"/>
      <c r="MO81" s="55"/>
      <c r="MP81" s="55"/>
      <c r="MQ81" s="55"/>
      <c r="MR81" s="55"/>
      <c r="MS81" s="55"/>
      <c r="MT81" s="55"/>
      <c r="MU81" s="55"/>
      <c r="MV81" s="55"/>
      <c r="MW81" s="56">
        <f>データ!EE6</f>
        <v>0.02</v>
      </c>
      <c r="MX81" s="56"/>
      <c r="MY81" s="56"/>
      <c r="MZ81" s="56"/>
      <c r="NA81" s="56"/>
      <c r="NB81" s="56"/>
      <c r="NC81" s="56"/>
      <c r="ND81" s="56"/>
      <c r="NE81" s="56"/>
      <c r="NF81" s="56"/>
      <c r="NG81" s="56"/>
      <c r="NH81" s="56"/>
      <c r="NI81" s="56"/>
      <c r="NJ81" s="56"/>
      <c r="NK81" s="56"/>
      <c r="NL81" s="56"/>
      <c r="NM81" s="56"/>
      <c r="NN81" s="56"/>
      <c r="NO81" s="56"/>
      <c r="NP81" s="56"/>
      <c r="NQ81" s="56"/>
      <c r="NR81" s="56"/>
      <c r="NS81" s="56"/>
      <c r="NT81" s="56"/>
      <c r="NU81" s="56"/>
      <c r="NV81" s="56"/>
      <c r="NW81" s="56"/>
      <c r="NX81" s="56">
        <f>データ!EF6</f>
        <v>0.06</v>
      </c>
      <c r="NY81" s="56"/>
      <c r="NZ81" s="56"/>
      <c r="OA81" s="56"/>
      <c r="OB81" s="56"/>
      <c r="OC81" s="56"/>
      <c r="OD81" s="56"/>
      <c r="OE81" s="56"/>
      <c r="OF81" s="56"/>
      <c r="OG81" s="56"/>
      <c r="OH81" s="56"/>
      <c r="OI81" s="56"/>
      <c r="OJ81" s="56"/>
      <c r="OK81" s="56"/>
      <c r="OL81" s="56"/>
      <c r="OM81" s="56"/>
      <c r="ON81" s="56"/>
      <c r="OO81" s="56"/>
      <c r="OP81" s="56"/>
      <c r="OQ81" s="56"/>
      <c r="OR81" s="56"/>
      <c r="OS81" s="56"/>
      <c r="OT81" s="56"/>
      <c r="OU81" s="56"/>
      <c r="OV81" s="56"/>
      <c r="OW81" s="56"/>
      <c r="OX81" s="56"/>
      <c r="OY81" s="56">
        <f>データ!EG6</f>
        <v>0.09</v>
      </c>
      <c r="OZ81" s="56"/>
      <c r="PA81" s="56"/>
      <c r="PB81" s="56"/>
      <c r="PC81" s="56"/>
      <c r="PD81" s="56"/>
      <c r="PE81" s="56"/>
      <c r="PF81" s="56"/>
      <c r="PG81" s="56"/>
      <c r="PH81" s="56"/>
      <c r="PI81" s="56"/>
      <c r="PJ81" s="56"/>
      <c r="PK81" s="56"/>
      <c r="PL81" s="56"/>
      <c r="PM81" s="56"/>
      <c r="PN81" s="56"/>
      <c r="PO81" s="56"/>
      <c r="PP81" s="56"/>
      <c r="PQ81" s="56"/>
      <c r="PR81" s="56"/>
      <c r="PS81" s="56"/>
      <c r="PT81" s="56"/>
      <c r="PU81" s="56"/>
      <c r="PV81" s="56"/>
      <c r="PW81" s="56"/>
      <c r="PX81" s="56"/>
      <c r="PY81" s="56"/>
      <c r="PZ81" s="56">
        <f>データ!EH6</f>
        <v>0.4</v>
      </c>
      <c r="QA81" s="56"/>
      <c r="QB81" s="56"/>
      <c r="QC81" s="56"/>
      <c r="QD81" s="56"/>
      <c r="QE81" s="56"/>
      <c r="QF81" s="56"/>
      <c r="QG81" s="56"/>
      <c r="QH81" s="56"/>
      <c r="QI81" s="56"/>
      <c r="QJ81" s="56"/>
      <c r="QK81" s="56"/>
      <c r="QL81" s="56"/>
      <c r="QM81" s="56"/>
      <c r="QN81" s="56"/>
      <c r="QO81" s="56"/>
      <c r="QP81" s="56"/>
      <c r="QQ81" s="56"/>
      <c r="QR81" s="56"/>
      <c r="QS81" s="56"/>
      <c r="QT81" s="56"/>
      <c r="QU81" s="56"/>
      <c r="QV81" s="56"/>
      <c r="QW81" s="56"/>
      <c r="QX81" s="56"/>
      <c r="QY81" s="56"/>
      <c r="QZ81" s="56"/>
      <c r="RA81" s="56">
        <f>データ!EI6</f>
        <v>0.14000000000000001</v>
      </c>
      <c r="RB81" s="56"/>
      <c r="RC81" s="56"/>
      <c r="RD81" s="56"/>
      <c r="RE81" s="56"/>
      <c r="RF81" s="56"/>
      <c r="RG81" s="56"/>
      <c r="RH81" s="56"/>
      <c r="RI81" s="56"/>
      <c r="RJ81" s="56"/>
      <c r="RK81" s="56"/>
      <c r="RL81" s="56"/>
      <c r="RM81" s="56"/>
      <c r="RN81" s="56"/>
      <c r="RO81" s="56"/>
      <c r="RP81" s="56"/>
      <c r="RQ81" s="56"/>
      <c r="RR81" s="56"/>
      <c r="RS81" s="56"/>
      <c r="RT81" s="56"/>
      <c r="RU81" s="56"/>
      <c r="RV81" s="56"/>
      <c r="RW81" s="56"/>
      <c r="RX81" s="56"/>
      <c r="RY81" s="56"/>
      <c r="RZ81" s="56"/>
      <c r="SA81" s="5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2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  <c r="IW82" s="53"/>
      <c r="IX82" s="53"/>
      <c r="IY82" s="53"/>
      <c r="IZ82" s="53"/>
      <c r="JA82" s="53"/>
      <c r="JB82" s="53"/>
      <c r="JC82" s="53"/>
      <c r="JD82" s="53"/>
      <c r="JE82" s="53"/>
      <c r="JF82" s="53"/>
      <c r="JG82" s="53"/>
      <c r="JH82" s="53"/>
      <c r="JI82" s="53"/>
      <c r="JJ82" s="53"/>
      <c r="JK82" s="53"/>
      <c r="JL82" s="53"/>
      <c r="JM82" s="53"/>
      <c r="JN82" s="53"/>
      <c r="JO82" s="53"/>
      <c r="JP82" s="53"/>
      <c r="JQ82" s="53"/>
      <c r="JR82" s="53"/>
      <c r="JS82" s="53"/>
      <c r="JT82" s="53"/>
      <c r="JU82" s="53"/>
      <c r="JV82" s="53"/>
      <c r="JW82" s="53"/>
      <c r="JX82" s="53"/>
      <c r="JY82" s="53"/>
      <c r="JZ82" s="53"/>
      <c r="KA82" s="53"/>
      <c r="KB82" s="53"/>
      <c r="KC82" s="53"/>
      <c r="KD82" s="53"/>
      <c r="KE82" s="53"/>
      <c r="KF82" s="53"/>
      <c r="KG82" s="53"/>
      <c r="KH82" s="53"/>
      <c r="KI82" s="53"/>
      <c r="KJ82" s="53"/>
      <c r="KK82" s="53"/>
      <c r="KL82" s="53"/>
      <c r="KM82" s="53"/>
      <c r="KN82" s="53"/>
      <c r="KO82" s="53"/>
      <c r="KP82" s="53"/>
      <c r="KQ82" s="53"/>
      <c r="KR82" s="53"/>
      <c r="KS82" s="53"/>
      <c r="KT82" s="53"/>
      <c r="KU82" s="53"/>
      <c r="KV82" s="53"/>
      <c r="KW82" s="53"/>
      <c r="KX82" s="53"/>
      <c r="KY82" s="53"/>
      <c r="KZ82" s="53"/>
      <c r="LA82" s="53"/>
      <c r="LB82" s="53"/>
      <c r="LC82" s="53"/>
      <c r="LD82" s="53"/>
      <c r="LE82" s="53"/>
      <c r="LF82" s="53"/>
      <c r="LG82" s="53"/>
      <c r="LH82" s="53"/>
      <c r="LI82" s="53"/>
      <c r="LJ82" s="53"/>
      <c r="LK82" s="53"/>
      <c r="LL82" s="53"/>
      <c r="LM82" s="53"/>
      <c r="LN82" s="53"/>
      <c r="LO82" s="53"/>
      <c r="LP82" s="53"/>
      <c r="LQ82" s="54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2"/>
      <c r="MI82" s="53"/>
      <c r="MJ82" s="53"/>
      <c r="MK82" s="53"/>
      <c r="ML82" s="53"/>
      <c r="MM82" s="53"/>
      <c r="MN82" s="53"/>
      <c r="MO82" s="53"/>
      <c r="MP82" s="53"/>
      <c r="MQ82" s="53"/>
      <c r="MR82" s="53"/>
      <c r="MS82" s="53"/>
      <c r="MT82" s="53"/>
      <c r="MU82" s="53"/>
      <c r="MV82" s="53"/>
      <c r="MW82" s="53"/>
      <c r="MX82" s="53"/>
      <c r="MY82" s="53"/>
      <c r="MZ82" s="53"/>
      <c r="NA82" s="53"/>
      <c r="NB82" s="53"/>
      <c r="NC82" s="53"/>
      <c r="ND82" s="53"/>
      <c r="NE82" s="53"/>
      <c r="NF82" s="53"/>
      <c r="NG82" s="53"/>
      <c r="NH82" s="53"/>
      <c r="NI82" s="53"/>
      <c r="NJ82" s="53"/>
      <c r="NK82" s="53"/>
      <c r="NL82" s="53"/>
      <c r="NM82" s="53"/>
      <c r="NN82" s="53"/>
      <c r="NO82" s="53"/>
      <c r="NP82" s="53"/>
      <c r="NQ82" s="53"/>
      <c r="NR82" s="53"/>
      <c r="NS82" s="53"/>
      <c r="NT82" s="53"/>
      <c r="NU82" s="53"/>
      <c r="NV82" s="53"/>
      <c r="NW82" s="53"/>
      <c r="NX82" s="53"/>
      <c r="NY82" s="53"/>
      <c r="NZ82" s="53"/>
      <c r="OA82" s="53"/>
      <c r="OB82" s="53"/>
      <c r="OC82" s="53"/>
      <c r="OD82" s="53"/>
      <c r="OE82" s="53"/>
      <c r="OF82" s="53"/>
      <c r="OG82" s="53"/>
      <c r="OH82" s="53"/>
      <c r="OI82" s="53"/>
      <c r="OJ82" s="53"/>
      <c r="OK82" s="53"/>
      <c r="OL82" s="53"/>
      <c r="OM82" s="53"/>
      <c r="ON82" s="53"/>
      <c r="OO82" s="53"/>
      <c r="OP82" s="53"/>
      <c r="OQ82" s="53"/>
      <c r="OR82" s="53"/>
      <c r="OS82" s="53"/>
      <c r="OT82" s="53"/>
      <c r="OU82" s="53"/>
      <c r="OV82" s="53"/>
      <c r="OW82" s="53"/>
      <c r="OX82" s="53"/>
      <c r="OY82" s="53"/>
      <c r="OZ82" s="53"/>
      <c r="PA82" s="53"/>
      <c r="PB82" s="53"/>
      <c r="PC82" s="53"/>
      <c r="PD82" s="53"/>
      <c r="PE82" s="53"/>
      <c r="PF82" s="53"/>
      <c r="PG82" s="53"/>
      <c r="PH82" s="53"/>
      <c r="PI82" s="53"/>
      <c r="PJ82" s="53"/>
      <c r="PK82" s="53"/>
      <c r="PL82" s="53"/>
      <c r="PM82" s="53"/>
      <c r="PN82" s="53"/>
      <c r="PO82" s="53"/>
      <c r="PP82" s="53"/>
      <c r="PQ82" s="53"/>
      <c r="PR82" s="53"/>
      <c r="PS82" s="53"/>
      <c r="PT82" s="53"/>
      <c r="PU82" s="53"/>
      <c r="PV82" s="53"/>
      <c r="PW82" s="53"/>
      <c r="PX82" s="53"/>
      <c r="PY82" s="53"/>
      <c r="PZ82" s="53"/>
      <c r="QA82" s="53"/>
      <c r="QB82" s="53"/>
      <c r="QC82" s="53"/>
      <c r="QD82" s="53"/>
      <c r="QE82" s="53"/>
      <c r="QF82" s="53"/>
      <c r="QG82" s="53"/>
      <c r="QH82" s="53"/>
      <c r="QI82" s="53"/>
      <c r="QJ82" s="53"/>
      <c r="QK82" s="53"/>
      <c r="QL82" s="53"/>
      <c r="QM82" s="53"/>
      <c r="QN82" s="53"/>
      <c r="QO82" s="53"/>
      <c r="QP82" s="53"/>
      <c r="QQ82" s="53"/>
      <c r="QR82" s="53"/>
      <c r="QS82" s="53"/>
      <c r="QT82" s="53"/>
      <c r="QU82" s="53"/>
      <c r="QV82" s="53"/>
      <c r="QW82" s="53"/>
      <c r="QX82" s="53"/>
      <c r="QY82" s="53"/>
      <c r="QZ82" s="53"/>
      <c r="RA82" s="53"/>
      <c r="RB82" s="53"/>
      <c r="RC82" s="53"/>
      <c r="RD82" s="53"/>
      <c r="RE82" s="53"/>
      <c r="RF82" s="53"/>
      <c r="RG82" s="53"/>
      <c r="RH82" s="53"/>
      <c r="RI82" s="53"/>
      <c r="RJ82" s="53"/>
      <c r="RK82" s="53"/>
      <c r="RL82" s="53"/>
      <c r="RM82" s="53"/>
      <c r="RN82" s="53"/>
      <c r="RO82" s="53"/>
      <c r="RP82" s="53"/>
      <c r="RQ82" s="53"/>
      <c r="RR82" s="53"/>
      <c r="RS82" s="53"/>
      <c r="RT82" s="53"/>
      <c r="RU82" s="53"/>
      <c r="RV82" s="53"/>
      <c r="RW82" s="53"/>
      <c r="RX82" s="53"/>
      <c r="RY82" s="53"/>
      <c r="RZ82" s="53"/>
      <c r="SA82" s="53"/>
      <c r="SB82" s="53"/>
      <c r="SC82" s="54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51" t="s">
        <v>29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 t="s">
        <v>30</v>
      </c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 t="s">
        <v>31</v>
      </c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 t="s">
        <v>32</v>
      </c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 t="s">
        <v>33</v>
      </c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 t="s">
        <v>34</v>
      </c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 t="s">
        <v>35</v>
      </c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 t="s">
        <v>36</v>
      </c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 t="s">
        <v>29</v>
      </c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 t="s">
        <v>30</v>
      </c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 t="s">
        <v>31</v>
      </c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49" t="str">
        <f>データ!AD6</f>
        <v>【112.60】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tr">
        <f>データ!AO6</f>
        <v>【29.72】</v>
      </c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 t="str">
        <f>データ!AZ6</f>
        <v>【473.00】</v>
      </c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 t="str">
        <f>データ!BK6</f>
        <v>【233.74】</v>
      </c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 t="str">
        <f>データ!BV6</f>
        <v>【106.87】</v>
      </c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 t="str">
        <f>データ!CG6</f>
        <v>【20.26】</v>
      </c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 t="str">
        <f>データ!CR6</f>
        <v>【53.19】</v>
      </c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49" t="str">
        <f>データ!DC6</f>
        <v>【75.85】</v>
      </c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49" t="str">
        <f>データ!DN6</f>
        <v>【61.17】</v>
      </c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49" t="str">
        <f>データ!DY6</f>
        <v>【49.58】</v>
      </c>
      <c r="IM90" s="50"/>
      <c r="IN90" s="50"/>
      <c r="IO90" s="50"/>
      <c r="IP90" s="50"/>
      <c r="IQ90" s="50"/>
      <c r="IR90" s="50"/>
      <c r="IS90" s="50"/>
      <c r="IT90" s="50"/>
      <c r="IU90" s="50"/>
      <c r="IV90" s="50"/>
      <c r="IW90" s="50"/>
      <c r="IX90" s="50"/>
      <c r="IY90" s="50"/>
      <c r="IZ90" s="50"/>
      <c r="JA90" s="50"/>
      <c r="JB90" s="50"/>
      <c r="JC90" s="50"/>
      <c r="JD90" s="50"/>
      <c r="JE90" s="50"/>
      <c r="JF90" s="50"/>
      <c r="JG90" s="50"/>
      <c r="JH90" s="50"/>
      <c r="JI90" s="50"/>
      <c r="JJ90" s="50"/>
      <c r="JK90" s="50"/>
      <c r="JL90" s="50"/>
      <c r="JM90" s="49" t="str">
        <f>データ!EJ6</f>
        <v>【0.21】</v>
      </c>
      <c r="JN90" s="50"/>
      <c r="JO90" s="50"/>
      <c r="JP90" s="50"/>
      <c r="JQ90" s="50"/>
      <c r="JR90" s="50"/>
      <c r="JS90" s="50"/>
      <c r="JT90" s="50"/>
      <c r="JU90" s="50"/>
      <c r="JV90" s="50"/>
      <c r="JW90" s="50"/>
      <c r="JX90" s="50"/>
      <c r="JY90" s="50"/>
      <c r="JZ90" s="50"/>
      <c r="KA90" s="50"/>
      <c r="KB90" s="50"/>
      <c r="KC90" s="50"/>
      <c r="KD90" s="50"/>
      <c r="KE90" s="50"/>
      <c r="KF90" s="50"/>
      <c r="KG90" s="50"/>
      <c r="KH90" s="50"/>
      <c r="KI90" s="50"/>
      <c r="KJ90" s="50"/>
      <c r="KK90" s="50"/>
      <c r="KL90" s="50"/>
      <c r="KM90" s="50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jlb44oyARyeSS503IPtFkvNazPrugyXcjpiiTWptjjFKBC9cUIVScx+F+ExbYHQXPIq1c/OgO7+nYEdCekYbTg==" saltValue="thX6qpKkqSyvI0juwvxU2Q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2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168.92</v>
      </c>
      <c r="U6" s="35">
        <f>U7</f>
        <v>143.9</v>
      </c>
      <c r="V6" s="35">
        <f>V7</f>
        <v>160.87</v>
      </c>
      <c r="W6" s="35">
        <f>W7</f>
        <v>181.83</v>
      </c>
      <c r="X6" s="35">
        <f t="shared" si="3"/>
        <v>140.72999999999999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115.42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133.63999999999999</v>
      </c>
      <c r="AO6" s="33" t="str">
        <f>IF(AO7="-","【-】","【"&amp;SUBSTITUTE(TEXT(AO7,"#,##0.00"),"-","△")&amp;"】")</f>
        <v>【29.72】</v>
      </c>
      <c r="AP6" s="35">
        <f t="shared" si="3"/>
        <v>21314.29</v>
      </c>
      <c r="AQ6" s="35">
        <f>AQ7</f>
        <v>12092.01</v>
      </c>
      <c r="AR6" s="35">
        <f>AR7</f>
        <v>18915.080000000002</v>
      </c>
      <c r="AS6" s="35">
        <f>AS7</f>
        <v>18683.060000000001</v>
      </c>
      <c r="AT6" s="35">
        <f t="shared" si="3"/>
        <v>13187.39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1011.55</v>
      </c>
      <c r="AZ6" s="33" t="str">
        <f>IF(AZ7="-","【-】","【"&amp;SUBSTITUTE(TEXT(AZ7,"#,##0.00"),"-","△")&amp;"】")</f>
        <v>【473.00】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413.6</v>
      </c>
      <c r="BK6" s="33" t="str">
        <f>IF(BK7="-","【-】","【"&amp;SUBSTITUTE(TEXT(BK7,"#,##0.00"),"-","△")&amp;"】")</f>
        <v>【233.74】</v>
      </c>
      <c r="BL6" s="35">
        <f t="shared" si="3"/>
        <v>228.84</v>
      </c>
      <c r="BM6" s="35">
        <f>BM7</f>
        <v>160.91</v>
      </c>
      <c r="BN6" s="35">
        <f>BN7</f>
        <v>187.31</v>
      </c>
      <c r="BO6" s="35">
        <f>BO7</f>
        <v>217.48</v>
      </c>
      <c r="BP6" s="35">
        <f t="shared" si="3"/>
        <v>154.25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94.77</v>
      </c>
      <c r="BV6" s="33" t="str">
        <f>IF(BV7="-","【-】","【"&amp;SUBSTITUTE(TEXT(BV7,"#,##0.00"),"-","△")&amp;"】")</f>
        <v>【106.87】</v>
      </c>
      <c r="BW6" s="35">
        <f t="shared" si="3"/>
        <v>22.66</v>
      </c>
      <c r="BX6" s="35">
        <f>BX7</f>
        <v>32.17</v>
      </c>
      <c r="BY6" s="35">
        <f>BY7</f>
        <v>27.79</v>
      </c>
      <c r="BZ6" s="35">
        <f>BZ7</f>
        <v>23.76</v>
      </c>
      <c r="CA6" s="35">
        <f t="shared" si="3"/>
        <v>34.85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49.51</v>
      </c>
      <c r="CG6" s="33" t="str">
        <f>IF(CG7="-","【-】","【"&amp;SUBSTITUTE(TEXT(CG7,"#,##0.00"),"-","△")&amp;"】")</f>
        <v>【20.26】</v>
      </c>
      <c r="CH6" s="35">
        <f t="shared" ref="CH6:CQ6" si="5">CH7</f>
        <v>89.48</v>
      </c>
      <c r="CI6" s="35">
        <f>CI7</f>
        <v>90.3</v>
      </c>
      <c r="CJ6" s="35">
        <f>CJ7</f>
        <v>89.48</v>
      </c>
      <c r="CK6" s="35">
        <f>CK7</f>
        <v>86.48</v>
      </c>
      <c r="CL6" s="35">
        <f t="shared" si="5"/>
        <v>92.43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33.29</v>
      </c>
      <c r="CR6" s="33" t="str">
        <f>IF(CR7="-","【-】","【"&amp;SUBSTITUTE(TEXT(CR7,"#,##0.00"),"-","△")&amp;"】")</f>
        <v>【53.19】</v>
      </c>
      <c r="CS6" s="35">
        <f t="shared" ref="CS6:DB6" si="6">CS7</f>
        <v>85</v>
      </c>
      <c r="CT6" s="35">
        <f>CT7</f>
        <v>93.65</v>
      </c>
      <c r="CU6" s="35">
        <f>CU7</f>
        <v>89.43</v>
      </c>
      <c r="CV6" s="35">
        <f>CV7</f>
        <v>91.17</v>
      </c>
      <c r="CW6" s="35">
        <f t="shared" si="6"/>
        <v>96.83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49.76</v>
      </c>
      <c r="DC6" s="33" t="str">
        <f>IF(DC7="-","【-】","【"&amp;SUBSTITUTE(TEXT(DC7,"#,##0.00"),"-","△")&amp;"】")</f>
        <v>【75.85】</v>
      </c>
      <c r="DD6" s="35">
        <f t="shared" ref="DD6:DM6" si="7">DD7</f>
        <v>64.37</v>
      </c>
      <c r="DE6" s="35">
        <f>DE7</f>
        <v>65.930000000000007</v>
      </c>
      <c r="DF6" s="35">
        <f>DF7</f>
        <v>67.38</v>
      </c>
      <c r="DG6" s="35">
        <f>DG7</f>
        <v>68.47</v>
      </c>
      <c r="DH6" s="35">
        <f t="shared" si="7"/>
        <v>69.64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56.95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7.9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0.14000000000000001</v>
      </c>
      <c r="EJ6" s="33" t="str">
        <f>IF(EJ7="-","【-】","【"&amp;SUBSTITUTE(TEXT(EJ7,"#,##0.00"),"-","△")&amp;"】")</f>
        <v>【0.21】</v>
      </c>
    </row>
    <row r="7" spans="1:140" s="36" customFormat="1" x14ac:dyDescent="0.2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2300</v>
      </c>
      <c r="L7" s="37" t="s">
        <v>96</v>
      </c>
      <c r="M7" s="38">
        <v>1</v>
      </c>
      <c r="N7" s="38">
        <v>2126</v>
      </c>
      <c r="O7" s="39" t="s">
        <v>97</v>
      </c>
      <c r="P7" s="39">
        <v>99.5</v>
      </c>
      <c r="Q7" s="38">
        <v>7</v>
      </c>
      <c r="R7" s="38">
        <v>2227</v>
      </c>
      <c r="S7" s="37" t="s">
        <v>98</v>
      </c>
      <c r="T7" s="40">
        <v>168.92</v>
      </c>
      <c r="U7" s="40">
        <v>143.9</v>
      </c>
      <c r="V7" s="40">
        <v>160.87</v>
      </c>
      <c r="W7" s="40">
        <v>181.83</v>
      </c>
      <c r="X7" s="40">
        <v>140.72999999999999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115.42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133.63999999999999</v>
      </c>
      <c r="AO7" s="40">
        <v>29.72</v>
      </c>
      <c r="AP7" s="40">
        <v>21314.29</v>
      </c>
      <c r="AQ7" s="40">
        <v>12092.01</v>
      </c>
      <c r="AR7" s="40">
        <v>18915.080000000002</v>
      </c>
      <c r="AS7" s="40">
        <v>18683.060000000001</v>
      </c>
      <c r="AT7" s="40">
        <v>13187.39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1011.55</v>
      </c>
      <c r="AZ7" s="40">
        <v>473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413.6</v>
      </c>
      <c r="BK7" s="40">
        <v>233.74</v>
      </c>
      <c r="BL7" s="40">
        <v>228.84</v>
      </c>
      <c r="BM7" s="40">
        <v>160.91</v>
      </c>
      <c r="BN7" s="40">
        <v>187.31</v>
      </c>
      <c r="BO7" s="40">
        <v>217.48</v>
      </c>
      <c r="BP7" s="40">
        <v>154.25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94.77</v>
      </c>
      <c r="BV7" s="40">
        <v>106.87</v>
      </c>
      <c r="BW7" s="40">
        <v>22.66</v>
      </c>
      <c r="BX7" s="40">
        <v>32.17</v>
      </c>
      <c r="BY7" s="40">
        <v>27.79</v>
      </c>
      <c r="BZ7" s="40">
        <v>23.76</v>
      </c>
      <c r="CA7" s="40">
        <v>34.85</v>
      </c>
      <c r="CB7" s="40">
        <v>47.36</v>
      </c>
      <c r="CC7" s="40">
        <v>49.94</v>
      </c>
      <c r="CD7" s="40">
        <v>50.56</v>
      </c>
      <c r="CE7" s="40">
        <v>49.4</v>
      </c>
      <c r="CF7" s="40">
        <v>49.51</v>
      </c>
      <c r="CG7" s="40">
        <v>20.260000000000002</v>
      </c>
      <c r="CH7" s="40">
        <v>89.48</v>
      </c>
      <c r="CI7" s="40">
        <v>90.3</v>
      </c>
      <c r="CJ7" s="40">
        <v>89.48</v>
      </c>
      <c r="CK7" s="40">
        <v>86.48</v>
      </c>
      <c r="CL7" s="40">
        <v>92.43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33.29</v>
      </c>
      <c r="CR7" s="40">
        <v>53.19</v>
      </c>
      <c r="CS7" s="40">
        <v>85</v>
      </c>
      <c r="CT7" s="40">
        <v>93.65</v>
      </c>
      <c r="CU7" s="40">
        <v>89.43</v>
      </c>
      <c r="CV7" s="40">
        <v>91.17</v>
      </c>
      <c r="CW7" s="40">
        <v>96.83</v>
      </c>
      <c r="CX7" s="40">
        <v>51.42</v>
      </c>
      <c r="CY7" s="40">
        <v>50.9</v>
      </c>
      <c r="CZ7" s="40">
        <v>49.05</v>
      </c>
      <c r="DA7" s="40">
        <v>50.94</v>
      </c>
      <c r="DB7" s="40">
        <v>49.76</v>
      </c>
      <c r="DC7" s="40">
        <v>75.849999999999994</v>
      </c>
      <c r="DD7" s="40">
        <v>64.37</v>
      </c>
      <c r="DE7" s="40">
        <v>65.930000000000007</v>
      </c>
      <c r="DF7" s="40">
        <v>67.38</v>
      </c>
      <c r="DG7" s="40">
        <v>68.47</v>
      </c>
      <c r="DH7" s="40">
        <v>69.64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56.95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7.9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0.14000000000000001</v>
      </c>
      <c r="EJ7" s="40">
        <v>0.21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2">
      <c r="T11" s="47" t="s">
        <v>23</v>
      </c>
      <c r="U11" s="48">
        <f>IF(T6="-",NA(),T6)</f>
        <v>168.92</v>
      </c>
      <c r="V11" s="48">
        <f>IF(U6="-",NA(),U6)</f>
        <v>143.9</v>
      </c>
      <c r="W11" s="48">
        <f>IF(V6="-",NA(),V6)</f>
        <v>160.87</v>
      </c>
      <c r="X11" s="48">
        <f>IF(W6="-",NA(),W6)</f>
        <v>181.83</v>
      </c>
      <c r="Y11" s="48">
        <f>IF(X6="-",NA(),X6)</f>
        <v>140.72999999999999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21314.29</v>
      </c>
      <c r="AR11" s="48">
        <f>IF(AQ6="-",NA(),AQ6)</f>
        <v>12092.01</v>
      </c>
      <c r="AS11" s="48">
        <f>IF(AR6="-",NA(),AR6)</f>
        <v>18915.080000000002</v>
      </c>
      <c r="AT11" s="48">
        <f>IF(AS6="-",NA(),AS6)</f>
        <v>18683.060000000001</v>
      </c>
      <c r="AU11" s="48">
        <f>IF(AT6="-",NA(),AT6)</f>
        <v>13187.39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228.84</v>
      </c>
      <c r="BN11" s="48">
        <f>IF(BM6="-",NA(),BM6)</f>
        <v>160.91</v>
      </c>
      <c r="BO11" s="48">
        <f>IF(BN6="-",NA(),BN6)</f>
        <v>187.31</v>
      </c>
      <c r="BP11" s="48">
        <f>IF(BO6="-",NA(),BO6)</f>
        <v>217.48</v>
      </c>
      <c r="BQ11" s="48">
        <f>IF(BP6="-",NA(),BP6)</f>
        <v>154.25</v>
      </c>
      <c r="BW11" s="47" t="s">
        <v>23</v>
      </c>
      <c r="BX11" s="48">
        <f>IF(BW6="-",NA(),BW6)</f>
        <v>22.66</v>
      </c>
      <c r="BY11" s="48">
        <f>IF(BX6="-",NA(),BX6)</f>
        <v>32.17</v>
      </c>
      <c r="BZ11" s="48">
        <f>IF(BY6="-",NA(),BY6)</f>
        <v>27.79</v>
      </c>
      <c r="CA11" s="48">
        <f>IF(BZ6="-",NA(),BZ6)</f>
        <v>23.76</v>
      </c>
      <c r="CB11" s="48">
        <f>IF(CA6="-",NA(),CA6)</f>
        <v>34.85</v>
      </c>
      <c r="CH11" s="47" t="s">
        <v>23</v>
      </c>
      <c r="CI11" s="48">
        <f>IF(CH6="-",NA(),CH6)</f>
        <v>89.48</v>
      </c>
      <c r="CJ11" s="48">
        <f>IF(CI6="-",NA(),CI6)</f>
        <v>90.3</v>
      </c>
      <c r="CK11" s="48">
        <f>IF(CJ6="-",NA(),CJ6)</f>
        <v>89.48</v>
      </c>
      <c r="CL11" s="48">
        <f>IF(CK6="-",NA(),CK6)</f>
        <v>86.48</v>
      </c>
      <c r="CM11" s="48">
        <f>IF(CL6="-",NA(),CL6)</f>
        <v>92.43</v>
      </c>
      <c r="CS11" s="47" t="s">
        <v>23</v>
      </c>
      <c r="CT11" s="48">
        <f>IF(CS6="-",NA(),CS6)</f>
        <v>85</v>
      </c>
      <c r="CU11" s="48">
        <f>IF(CT6="-",NA(),CT6)</f>
        <v>93.65</v>
      </c>
      <c r="CV11" s="48">
        <f>IF(CU6="-",NA(),CU6)</f>
        <v>89.43</v>
      </c>
      <c r="CW11" s="48">
        <f>IF(CV6="-",NA(),CV6)</f>
        <v>91.17</v>
      </c>
      <c r="CX11" s="48">
        <f>IF(CW6="-",NA(),CW6)</f>
        <v>96.83</v>
      </c>
      <c r="DD11" s="47" t="s">
        <v>23</v>
      </c>
      <c r="DE11" s="48">
        <f>IF(DD6="-",NA(),DD6)</f>
        <v>64.37</v>
      </c>
      <c r="DF11" s="48">
        <f>IF(DE6="-",NA(),DE6)</f>
        <v>65.930000000000007</v>
      </c>
      <c r="DG11" s="48">
        <f>IF(DF6="-",NA(),DF6)</f>
        <v>67.38</v>
      </c>
      <c r="DH11" s="48">
        <f>IF(DG6="-",NA(),DG6)</f>
        <v>68.47</v>
      </c>
      <c r="DI11" s="48">
        <f>IF(DH6="-",NA(),DH6)</f>
        <v>69.64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115.42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133.63999999999999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1011.55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413.6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94.77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49.51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33.29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49.76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56.95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7.9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0.14000000000000001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津留　京弥</cp:lastModifiedBy>
  <cp:lastPrinted>2024-01-19T05:06:25Z</cp:lastPrinted>
  <dcterms:created xsi:type="dcterms:W3CDTF">2023-12-05T01:33:00Z</dcterms:created>
  <dcterms:modified xsi:type="dcterms:W3CDTF">2024-01-19T05:06:27Z</dcterms:modified>
  <cp:category/>
</cp:coreProperties>
</file>