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36_錦町【上水道、下水道】格納済\上水道\"/>
    </mc:Choice>
  </mc:AlternateContent>
  <workbookProtection workbookAlgorithmName="SHA-512" workbookHashValue="UGlp00sfIuLBVeDBPfE7u8cqqlujoxoN2UH33fL1PWmFstXsBqt1rXC14fIDhOdAJNxQ96rr5NExlVfMmomlng==" workbookSaltValue="y2Jaz3H0NWPV9Yy38J5WZA=="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F85" i="4"/>
  <c r="E85" i="4"/>
  <c r="BB10" i="4"/>
  <c r="AT10" i="4"/>
  <c r="AL10" i="4"/>
  <c r="W10" i="4"/>
  <c r="I10" i="4"/>
  <c r="B10" i="4"/>
  <c r="AT8" i="4"/>
  <c r="AD8" i="4"/>
  <c r="P8" i="4"/>
  <c r="B8" i="4"/>
  <c r="C10" i="5" l="1"/>
  <c r="D10" i="5"/>
  <c r="E10" i="5"/>
  <c r="B10" i="5"/>
</calcChain>
</file>

<file path=xl/sharedStrings.xml><?xml version="1.0" encoding="utf-8"?>
<sst xmlns="http://schemas.openxmlformats.org/spreadsheetml/2006/main" count="286" uniqueCount="108">
  <si>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</si>
  <si>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</si>
  <si>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</si>
  <si>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</si>
  <si>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</si>
  <si>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</si>
  <si>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</si>
  <si>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</si>
  <si>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</si>
  <si>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</si>
  <si>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</si>
  <si>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</si>
  <si>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</si>
  <si>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</si>
  <si>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</si>
  <si>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</si>
  <si>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</si>
  <si>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</si>
  <si>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</si>
  <si>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</si>
  <si>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</si>
  <si>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</si>
  <si>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</si>
  <si>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</si>
  <si>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</si>
  <si>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</si>
  <si>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</si>
  <si>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</si>
  <si>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</si>
  <si>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</si>
  <si>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</si>
  <si>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</si>
  <si>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</si>
  <si>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</si>
  <si>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</si>
  <si>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</si>
  <si>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</si>
  <si>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</si>
  <si>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</si>
  <si>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</si>
  <si>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</si>
  <si>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</si>
  <si>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</si>
  <si>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</si>
  <si>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</si>
  <si>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</si>
  <si>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</si>
  <si>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</si>
  <si>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</si>
  <si>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</si>
  <si>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</si>
  <si>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</si>
  <si>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</si>
  <si>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</si>
  <si>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</si>
  <si>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</si>
  <si>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</si>
  <si>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</si>
  <si>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</si>
  <si>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</si>
  <si>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</si>
  <si>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</si>
  <si>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</si>
  <si>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</si>
  <si>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</si>
  <si>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</si>
  <si>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</si>
  <si>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</si>
  <si>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</si>
  <si>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</si>
  <si>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</si>
  <si>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</si>
  <si>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</si>
  <si>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</si>
  <si>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</si>
  <si>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</si>
  <si>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</si>
  <si>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</si>
  <si>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</si>
  <si>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</si>
  <si>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</si>
  <si>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</si>
  <si>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</si>
  <si>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</si>
  <si>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</si>
  <si>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</si>
  <si>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</si>
  <si>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</si>
  <si>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</si>
  <si>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</si>
  <si>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</si>
  <si>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</si>
  <si>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</si>
  <si>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</si>
  <si>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</si>
  <si>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</si>
  <si>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</si>
  <si>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</si>
  <si>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</si>
  <si>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</si>
  <si>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</si>
  <si>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</si>
  <si>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</si>
  <si>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</si>
  <si>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</si>
  <si>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有形固定資産のうち償却対象資産の減価償却がどの程度進んでいるかを表す指標）については、平成30年度は類似団体より低い状況となりました。要因としては、有形固定資産である施設や管路等が比較的新しく、資産が老朽化していないためです。
②管路経年化率（法定耐用年数を超えた管路延長の割合を表す指標）については、平成30年度は類似団体より低い状況となりました。要因としては、布設後20年以上の管路更新を実施しているためです。しかしながら、今後、更新が必要になる管路が増加することが考えられるため、事業費の平準化を図り、計画的かつ効率的な更新に取り組む必要があります。
③管路更新率（当年度更新した管路延長の割合を示す指標）については、平成30年度は類似団体より低い状況となりました。要因として、管路更新は平成20年度に計画した更新計画に基づき布設後20年以上たつものから順次更新してまいりましたが、平成27年度で概ね完了したためです。耐震化の状況としては全低区配水池に緊急遮断弁を設置し、管路はＨＰＰＥ管に更新しているところです。今後は、アセットマネジメントを活用し更新計画を見直し、計画的に更新していく予定です。</t>
    <rPh sb="1" eb="3">
      <t>ユウケイ</t>
    </rPh>
    <rPh sb="3" eb="5">
      <t>コテイ</t>
    </rPh>
    <rPh sb="5" eb="7">
      <t>シサン</t>
    </rPh>
    <rPh sb="7" eb="9">
      <t>ゲンカ</t>
    </rPh>
    <rPh sb="9" eb="11">
      <t>ショウキャク</t>
    </rPh>
    <rPh sb="11" eb="12">
      <t>リツ</t>
    </rPh>
    <rPh sb="13" eb="15">
      <t>ユウケイ</t>
    </rPh>
    <rPh sb="15" eb="17">
      <t>コテイ</t>
    </rPh>
    <rPh sb="17" eb="19">
      <t>シサン</t>
    </rPh>
    <rPh sb="22" eb="24">
      <t>ショウキャク</t>
    </rPh>
    <rPh sb="24" eb="26">
      <t>タイショウ</t>
    </rPh>
    <rPh sb="26" eb="28">
      <t>シサン</t>
    </rPh>
    <rPh sb="29" eb="31">
      <t>ゲンカ</t>
    </rPh>
    <rPh sb="31" eb="33">
      <t>ショウキャク</t>
    </rPh>
    <rPh sb="36" eb="38">
      <t>テイド</t>
    </rPh>
    <rPh sb="38" eb="39">
      <t>スス</t>
    </rPh>
    <rPh sb="45" eb="46">
      <t>アラワ</t>
    </rPh>
    <rPh sb="47" eb="49">
      <t>シヒョウ</t>
    </rPh>
    <rPh sb="56" eb="58">
      <t>ヘイセイ</t>
    </rPh>
    <rPh sb="60" eb="62">
      <t>ネンド</t>
    </rPh>
    <rPh sb="63" eb="65">
      <t>ルイジ</t>
    </rPh>
    <rPh sb="65" eb="67">
      <t>ダンタイ</t>
    </rPh>
    <rPh sb="69" eb="70">
      <t>ヒク</t>
    </rPh>
    <rPh sb="71" eb="73">
      <t>ジョウキョウ</t>
    </rPh>
    <rPh sb="80" eb="82">
      <t>ヨウイン</t>
    </rPh>
    <rPh sb="87" eb="93">
      <t>ユウケイコテイシサン</t>
    </rPh>
    <rPh sb="96" eb="98">
      <t>シセツ</t>
    </rPh>
    <rPh sb="99" eb="101">
      <t>カンロ</t>
    </rPh>
    <rPh sb="101" eb="102">
      <t>トウ</t>
    </rPh>
    <rPh sb="103" eb="106">
      <t>ヒカクテキ</t>
    </rPh>
    <rPh sb="106" eb="107">
      <t>アタラ</t>
    </rPh>
    <rPh sb="110" eb="112">
      <t>シサン</t>
    </rPh>
    <rPh sb="113" eb="116">
      <t>ロウキュウカ</t>
    </rPh>
    <rPh sb="128" eb="130">
      <t>カンロ</t>
    </rPh>
    <rPh sb="130" eb="133">
      <t>ケイネンカ</t>
    </rPh>
    <rPh sb="133" eb="134">
      <t>リツ</t>
    </rPh>
    <rPh sb="135" eb="137">
      <t>ホウテイ</t>
    </rPh>
    <rPh sb="137" eb="139">
      <t>タイヨウ</t>
    </rPh>
    <rPh sb="139" eb="141">
      <t>ネンスウ</t>
    </rPh>
    <rPh sb="142" eb="143">
      <t>コ</t>
    </rPh>
    <rPh sb="145" eb="147">
      <t>カンロ</t>
    </rPh>
    <rPh sb="147" eb="149">
      <t>エンチョウ</t>
    </rPh>
    <rPh sb="150" eb="152">
      <t>ワリアイ</t>
    </rPh>
    <rPh sb="153" eb="154">
      <t>アラワ</t>
    </rPh>
    <rPh sb="155" eb="157">
      <t>シヒョウ</t>
    </rPh>
    <rPh sb="209" eb="211">
      <t>ジッシ</t>
    </rPh>
    <rPh sb="230" eb="232">
      <t>コウシン</t>
    </rPh>
    <rPh sb="233" eb="235">
      <t>ヒツヨウ</t>
    </rPh>
    <rPh sb="241" eb="243">
      <t>ゾウカ</t>
    </rPh>
    <rPh sb="248" eb="249">
      <t>カンガ</t>
    </rPh>
    <rPh sb="293" eb="295">
      <t>カンロ</t>
    </rPh>
    <rPh sb="295" eb="297">
      <t>コウシン</t>
    </rPh>
    <rPh sb="297" eb="298">
      <t>リツ</t>
    </rPh>
    <rPh sb="299" eb="302">
      <t>トウネンド</t>
    </rPh>
    <rPh sb="302" eb="304">
      <t>コウシン</t>
    </rPh>
    <rPh sb="306" eb="308">
      <t>カンロ</t>
    </rPh>
    <rPh sb="308" eb="310">
      <t>エンチョウ</t>
    </rPh>
    <rPh sb="311" eb="313">
      <t>ワリアイ</t>
    </rPh>
    <rPh sb="314" eb="315">
      <t>シメ</t>
    </rPh>
    <rPh sb="316" eb="318">
      <t>シヒョウ</t>
    </rPh>
    <rPh sb="325" eb="327">
      <t>ヘイセイ</t>
    </rPh>
    <rPh sb="329" eb="331">
      <t>ネンド</t>
    </rPh>
    <rPh sb="332" eb="334">
      <t>ルイジ</t>
    </rPh>
    <rPh sb="334" eb="336">
      <t>ダンタイ</t>
    </rPh>
    <rPh sb="338" eb="339">
      <t>ヒク</t>
    </rPh>
    <rPh sb="340" eb="342">
      <t>ジョウキョウ</t>
    </rPh>
    <rPh sb="349" eb="351">
      <t>ヨウイン</t>
    </rPh>
    <rPh sb="364" eb="366">
      <t>ネンド</t>
    </rPh>
    <rPh sb="367" eb="369">
      <t>ケイカク</t>
    </rPh>
    <rPh sb="371" eb="373">
      <t>コウシン</t>
    </rPh>
    <rPh sb="373" eb="375">
      <t>ケイカク</t>
    </rPh>
    <rPh sb="376" eb="377">
      <t>モト</t>
    </rPh>
    <rPh sb="379" eb="381">
      <t>フセツ</t>
    </rPh>
    <rPh sb="381" eb="382">
      <t>ゴ</t>
    </rPh>
    <rPh sb="384" eb="387">
      <t>ネンイジョウ</t>
    </rPh>
    <rPh sb="393" eb="395">
      <t>ジュンジ</t>
    </rPh>
    <rPh sb="395" eb="397">
      <t>コウシン</t>
    </rPh>
    <rPh sb="407" eb="409">
      <t>ヘイセイ</t>
    </rPh>
    <rPh sb="411" eb="413">
      <t>ネンド</t>
    </rPh>
    <rPh sb="414" eb="415">
      <t>オオム</t>
    </rPh>
    <rPh sb="416" eb="418">
      <t>カンリョウ</t>
    </rPh>
    <rPh sb="438" eb="441">
      <t>ハイスイチ</t>
    </rPh>
    <rPh sb="442" eb="444">
      <t>キンキュウ</t>
    </rPh>
    <rPh sb="444" eb="446">
      <t>シャダン</t>
    </rPh>
    <rPh sb="446" eb="447">
      <t>ベン</t>
    </rPh>
    <rPh sb="448" eb="450">
      <t>セッチ</t>
    </rPh>
    <rPh sb="452" eb="454">
      <t>カンロ</t>
    </rPh>
    <rPh sb="459" eb="460">
      <t>カン</t>
    </rPh>
    <rPh sb="461" eb="463">
      <t>コウシン</t>
    </rPh>
    <rPh sb="473" eb="475">
      <t>コンゴ</t>
    </rPh>
    <rPh sb="496" eb="498">
      <t>ミナオ</t>
    </rPh>
    <phoneticPr fontId="17"/>
  </si>
  <si>
    <t>　本町の水道事業は、平成29年度からこれまでの簡易水道事業を統合して上水道事業に移行しました。それに伴い、料金改定を行ったところですが、それでもなお、給水収益が低く、将来、施設・管路の更新を行っていくための財源を確保することが難しい状況であります。そのため、早期に料金改定を見据えて経営改善を図っていく必要がありますので、令和2年度中に料金改定を行い、経営改善を図っていきます。
　老朽化対策、耐震化としては、法適用のために固定資産台帳を整備しましたので、令和3年度以降にアセットマネジメントを作成し、活用していく予定です。令和元年度中に料金改定を見込んだ経営戦略を策定予定ですので、これまで算出していなかった指標についても比較検討し、経営の健全化に取り組んでいきます。</t>
    <rPh sb="1" eb="3">
      <t>ホンチョウ</t>
    </rPh>
    <rPh sb="4" eb="6">
      <t>スイドウ</t>
    </rPh>
    <rPh sb="6" eb="8">
      <t>ジギョウ</t>
    </rPh>
    <rPh sb="10" eb="12">
      <t>ヘイセイ</t>
    </rPh>
    <rPh sb="14" eb="16">
      <t>ネンド</t>
    </rPh>
    <rPh sb="23" eb="29">
      <t>カンイ</t>
    </rPh>
    <rPh sb="30" eb="32">
      <t>トウゴウ</t>
    </rPh>
    <rPh sb="34" eb="39">
      <t>ジョウ</t>
    </rPh>
    <rPh sb="40" eb="42">
      <t>イコウ</t>
    </rPh>
    <rPh sb="50" eb="51">
      <t>トモナ</t>
    </rPh>
    <rPh sb="53" eb="55">
      <t>リョウキン</t>
    </rPh>
    <rPh sb="55" eb="57">
      <t>カイテイ</t>
    </rPh>
    <rPh sb="58" eb="59">
      <t>オコナ</t>
    </rPh>
    <rPh sb="75" eb="77">
      <t>キュウスイ</t>
    </rPh>
    <rPh sb="77" eb="79">
      <t>シュウエキ</t>
    </rPh>
    <rPh sb="80" eb="81">
      <t>ヒク</t>
    </rPh>
    <rPh sb="83" eb="85">
      <t>ショウライ</t>
    </rPh>
    <rPh sb="86" eb="88">
      <t>シセツ</t>
    </rPh>
    <rPh sb="89" eb="91">
      <t>カンロ</t>
    </rPh>
    <rPh sb="92" eb="94">
      <t>コウシン</t>
    </rPh>
    <rPh sb="95" eb="96">
      <t>オコナ</t>
    </rPh>
    <rPh sb="103" eb="105">
      <t>ザイゲン</t>
    </rPh>
    <rPh sb="106" eb="108">
      <t>カクホ</t>
    </rPh>
    <rPh sb="113" eb="114">
      <t>ムズカ</t>
    </rPh>
    <rPh sb="116" eb="118">
      <t>ジョウキョウ</t>
    </rPh>
    <rPh sb="129" eb="131">
      <t>ソウキ</t>
    </rPh>
    <rPh sb="132" eb="134">
      <t>リョウキン</t>
    </rPh>
    <rPh sb="134" eb="136">
      <t>カイテイ</t>
    </rPh>
    <rPh sb="161" eb="163">
      <t>レイワ</t>
    </rPh>
    <rPh sb="164" eb="167">
      <t>ネンドチュウ</t>
    </rPh>
    <rPh sb="168" eb="170">
      <t>リョウキン</t>
    </rPh>
    <rPh sb="170" eb="172">
      <t>カイテイ</t>
    </rPh>
    <rPh sb="173" eb="174">
      <t>オコナ</t>
    </rPh>
    <rPh sb="176" eb="178">
      <t>ケイエイ</t>
    </rPh>
    <rPh sb="178" eb="180">
      <t>カイゼン</t>
    </rPh>
    <rPh sb="181" eb="182">
      <t>ハカ</t>
    </rPh>
    <rPh sb="191" eb="194">
      <t>ロウキュウカ</t>
    </rPh>
    <rPh sb="194" eb="196">
      <t>タイサク</t>
    </rPh>
    <rPh sb="197" eb="200">
      <t>タイシンカ</t>
    </rPh>
    <rPh sb="205" eb="206">
      <t>ホウ</t>
    </rPh>
    <rPh sb="206" eb="208">
      <t>テキヨウ</t>
    </rPh>
    <rPh sb="212" eb="214">
      <t>コテイ</t>
    </rPh>
    <rPh sb="214" eb="216">
      <t>シサン</t>
    </rPh>
    <rPh sb="216" eb="218">
      <t>ダイチョウ</t>
    </rPh>
    <rPh sb="219" eb="221">
      <t>セイビ</t>
    </rPh>
    <rPh sb="228" eb="230">
      <t>レイワ</t>
    </rPh>
    <rPh sb="231" eb="233">
      <t>ネンド</t>
    </rPh>
    <rPh sb="233" eb="235">
      <t>イコウ</t>
    </rPh>
    <rPh sb="247" eb="249">
      <t>サクセイ</t>
    </rPh>
    <rPh sb="251" eb="253">
      <t>カツヨウ</t>
    </rPh>
    <rPh sb="257" eb="259">
      <t>ヨテイ</t>
    </rPh>
    <rPh sb="267" eb="268">
      <t>チュウ</t>
    </rPh>
    <rPh sb="269" eb="271">
      <t>リョウキン</t>
    </rPh>
    <rPh sb="271" eb="273">
      <t>カイテイ</t>
    </rPh>
    <rPh sb="274" eb="276">
      <t>ミコ</t>
    </rPh>
    <rPh sb="278" eb="280">
      <t>ケイエイ</t>
    </rPh>
    <rPh sb="280" eb="282">
      <t>センリャク</t>
    </rPh>
    <rPh sb="283" eb="284">
      <t>サク</t>
    </rPh>
    <rPh sb="284" eb="285">
      <t>テイ</t>
    </rPh>
    <rPh sb="285" eb="287">
      <t>ヨテイ</t>
    </rPh>
    <rPh sb="296" eb="298">
      <t>サンシュツ</t>
    </rPh>
    <rPh sb="305" eb="307">
      <t>シヒョウ</t>
    </rPh>
    <rPh sb="312" eb="314">
      <t>ヒカク</t>
    </rPh>
    <rPh sb="314" eb="316">
      <t>ケントウ</t>
    </rPh>
    <phoneticPr fontId="17"/>
  </si>
  <si>
    <t>①経常収支比率(経常費用に対する経常収益の割合)については、類似団体より低い状況にあり、数値が100％未満であることから、単年度の収支が赤字となります。要因としては、平成29年度に料金改定を行い、給水収益の増加を見込んでいましたが、給水人口の減少に伴い、給水収益が減少したことと、減価償却費、企業債利息が大きいためです。昨年度より改善した要因としては、一般会計からの繰入金の増加によるものです。今後は、経営の健全化のため、令和2年度中に料金改定を行い、経営改善を図っていきます。
②累積欠損金比率(営業収益に対する累積欠損金の状況を表す指標)については、数値が0％となっていることが求めれらていますが、繰越利益剰余金等で補てんできない状況であり、累積欠損金が発生しています。要因としては、給水収益が低いためです。経営の健全化のため、令和2年度中に料金改定を行い、経営改善を図っていきます。
③流動比率(短期的な債務に対する支払能力を表す指標)については、昨年度と同じく数値が100％を大きく下回っているため、1年以内に現金化できる資産で、1年以内に支払わなければならない負債を賄えていないことになります。要因としては、企業債の償還額が多く、流動負債が流動資産を大きく上回っているためです。今後、令和5年度に企業債（元金）の償還額がピークを迎えるので、令和2年度中に料金を改定を行い、少しでも現金を蓄えられるよう経営改善を図ります。
④企業債残高対給水収益比率(給水収益に対する企業債現在高の割合)については、昨年度と同じく類似団体より非常に高い状況にあります。要因としては、これまで建設改良のため多額の起債をしたことに伴い企業債現在高が高いためです。面的整備がほぼ完了し、新たに多額の起債の予定がなく償還していくことから、少しずつですが、減少していく見込みです。　　　　　　　　　　　　　　　　　　　　　　 
⑤料金回収率(給水に係る費用がどの程度給水収益で賄われているかを表した指標)については、類似団体より低い状況にあり、数値が100％を下回っていることから、給水に係る費用が給水収益以外の収入で賄われていることになります。　平成29年度に料金改定をしましたが、供給単価が低廉なため、数値が低いことから、令和2年度中に料金改定を行い、適切な料金収入の確保を行っていきます。　　　　　　　　　　　　　　　　　　　　　
⑥給水原価(有収水量1㎥あたり、どれだけの費用がかかっているかを表す指標)については、類似団体より低いものの、全国平均より高い状況にあります。要因の1つである企業債利息が減少していくことから、減少していく見込みです。
⑦施設利用率(施設の利用状況や適正規模を判断する指標)については、類似団体と比べて高い水準になっていることから適切な施設規模と考えます。
⑧有収率(施設の稼働が収益につながっているかを判断する指標)については、類似団体とほぼ同じ水準になっています。</t>
    <rPh sb="1" eb="3">
      <t>ケイジョウ</t>
    </rPh>
    <rPh sb="3" eb="5">
      <t>シュウシ</t>
    </rPh>
    <rPh sb="44" eb="46">
      <t>スウチ</t>
    </rPh>
    <rPh sb="51" eb="53">
      <t>ミマン</t>
    </rPh>
    <rPh sb="61" eb="64">
      <t>タンネンド</t>
    </rPh>
    <rPh sb="65" eb="67">
      <t>シュウシ</t>
    </rPh>
    <rPh sb="68" eb="70">
      <t>アカジ</t>
    </rPh>
    <rPh sb="83" eb="85">
      <t>ヘイセイ</t>
    </rPh>
    <rPh sb="87" eb="89">
      <t>ネンド</t>
    </rPh>
    <rPh sb="90" eb="92">
      <t>リョウキン</t>
    </rPh>
    <rPh sb="92" eb="94">
      <t>カイテイ</t>
    </rPh>
    <rPh sb="95" eb="96">
      <t>オコナ</t>
    </rPh>
    <rPh sb="98" eb="100">
      <t>キュウスイ</t>
    </rPh>
    <rPh sb="100" eb="102">
      <t>シュウエキ</t>
    </rPh>
    <rPh sb="103" eb="105">
      <t>ゾウカ</t>
    </rPh>
    <rPh sb="106" eb="108">
      <t>ミコ</t>
    </rPh>
    <rPh sb="116" eb="118">
      <t>キュウスイ</t>
    </rPh>
    <rPh sb="118" eb="120">
      <t>ジンコウ</t>
    </rPh>
    <rPh sb="121" eb="123">
      <t>ゲンショウ</t>
    </rPh>
    <rPh sb="124" eb="125">
      <t>トモナ</t>
    </rPh>
    <rPh sb="127" eb="129">
      <t>キュウスイ</t>
    </rPh>
    <rPh sb="129" eb="131">
      <t>シュウエキ</t>
    </rPh>
    <rPh sb="132" eb="134">
      <t>ゲンショウ</t>
    </rPh>
    <rPh sb="140" eb="142">
      <t>ゲンカ</t>
    </rPh>
    <rPh sb="142" eb="144">
      <t>ショウキャク</t>
    </rPh>
    <rPh sb="144" eb="145">
      <t>ヒ</t>
    </rPh>
    <rPh sb="146" eb="148">
      <t>キギョウ</t>
    </rPh>
    <rPh sb="148" eb="149">
      <t>サイ</t>
    </rPh>
    <rPh sb="149" eb="151">
      <t>リソク</t>
    </rPh>
    <rPh sb="152" eb="153">
      <t>オオ</t>
    </rPh>
    <rPh sb="160" eb="163">
      <t>サクネンド</t>
    </rPh>
    <rPh sb="165" eb="167">
      <t>カイゼン</t>
    </rPh>
    <rPh sb="169" eb="171">
      <t>ヨウイン</t>
    </rPh>
    <rPh sb="176" eb="178">
      <t>イッパン</t>
    </rPh>
    <rPh sb="178" eb="180">
      <t>カイケイ</t>
    </rPh>
    <rPh sb="183" eb="185">
      <t>クリイレ</t>
    </rPh>
    <rPh sb="185" eb="186">
      <t>キン</t>
    </rPh>
    <rPh sb="187" eb="189">
      <t>ゾウカ</t>
    </rPh>
    <rPh sb="197" eb="199">
      <t>コンゴ</t>
    </rPh>
    <rPh sb="201" eb="203">
      <t>ケイエイ</t>
    </rPh>
    <rPh sb="204" eb="207">
      <t>ケンゼンカ</t>
    </rPh>
    <rPh sb="211" eb="213">
      <t>レイワ</t>
    </rPh>
    <rPh sb="214" eb="217">
      <t>ネンドチュウ</t>
    </rPh>
    <rPh sb="223" eb="224">
      <t>オコナ</t>
    </rPh>
    <rPh sb="226" eb="228">
      <t>ケイエイ</t>
    </rPh>
    <rPh sb="228" eb="230">
      <t>カイゼン</t>
    </rPh>
    <rPh sb="231" eb="232">
      <t>ハカ</t>
    </rPh>
    <rPh sb="241" eb="243">
      <t>ルイセキ</t>
    </rPh>
    <rPh sb="243" eb="246">
      <t>ケッソンキン</t>
    </rPh>
    <rPh sb="246" eb="248">
      <t>ヒリツ</t>
    </rPh>
    <rPh sb="249" eb="251">
      <t>エイギョウ</t>
    </rPh>
    <rPh sb="251" eb="253">
      <t>シュウエキ</t>
    </rPh>
    <rPh sb="254" eb="255">
      <t>タイ</t>
    </rPh>
    <rPh sb="257" eb="259">
      <t>ルイセキ</t>
    </rPh>
    <rPh sb="259" eb="262">
      <t>ケッソンキン</t>
    </rPh>
    <rPh sb="263" eb="265">
      <t>ジョウキョウ</t>
    </rPh>
    <rPh sb="266" eb="267">
      <t>アラワ</t>
    </rPh>
    <rPh sb="268" eb="270">
      <t>シヒョウ</t>
    </rPh>
    <rPh sb="277" eb="279">
      <t>スウチ</t>
    </rPh>
    <rPh sb="291" eb="292">
      <t>モト</t>
    </rPh>
    <rPh sb="301" eb="303">
      <t>クリコシ</t>
    </rPh>
    <rPh sb="303" eb="305">
      <t>リエキ</t>
    </rPh>
    <rPh sb="305" eb="308">
      <t>ジョウヨキン</t>
    </rPh>
    <rPh sb="308" eb="309">
      <t>トウ</t>
    </rPh>
    <rPh sb="310" eb="311">
      <t>ホ</t>
    </rPh>
    <rPh sb="317" eb="319">
      <t>ジョウキョウ</t>
    </rPh>
    <rPh sb="323" eb="325">
      <t>ルイセキ</t>
    </rPh>
    <rPh sb="325" eb="328">
      <t>ケッソンキン</t>
    </rPh>
    <rPh sb="329" eb="331">
      <t>ハッセイ</t>
    </rPh>
    <rPh sb="337" eb="339">
      <t>ヨウイン</t>
    </rPh>
    <rPh sb="344" eb="346">
      <t>キュウスイ</t>
    </rPh>
    <rPh sb="346" eb="348">
      <t>シュウエキ</t>
    </rPh>
    <rPh sb="349" eb="350">
      <t>ヒク</t>
    </rPh>
    <rPh sb="396" eb="398">
      <t>リュウドウ</t>
    </rPh>
    <rPh sb="398" eb="400">
      <t>ヒリツ</t>
    </rPh>
    <rPh sb="401" eb="403">
      <t>タンキ</t>
    </rPh>
    <rPh sb="403" eb="404">
      <t>テキ</t>
    </rPh>
    <rPh sb="405" eb="407">
      <t>サイム</t>
    </rPh>
    <rPh sb="408" eb="409">
      <t>タイ</t>
    </rPh>
    <rPh sb="411" eb="413">
      <t>シハライ</t>
    </rPh>
    <rPh sb="413" eb="415">
      <t>ノウリョク</t>
    </rPh>
    <rPh sb="416" eb="417">
      <t>アラワ</t>
    </rPh>
    <rPh sb="418" eb="420">
      <t>シヒョウ</t>
    </rPh>
    <rPh sb="427" eb="430">
      <t>サクネンド</t>
    </rPh>
    <rPh sb="431" eb="432">
      <t>オナ</t>
    </rPh>
    <rPh sb="434" eb="436">
      <t>スウチ</t>
    </rPh>
    <rPh sb="442" eb="443">
      <t>オオ</t>
    </rPh>
    <rPh sb="445" eb="447">
      <t>シタマワ</t>
    </rPh>
    <rPh sb="455" eb="456">
      <t>ネン</t>
    </rPh>
    <rPh sb="456" eb="458">
      <t>イナイ</t>
    </rPh>
    <rPh sb="459" eb="462">
      <t>ゲンキンカ</t>
    </rPh>
    <rPh sb="465" eb="467">
      <t>シサン</t>
    </rPh>
    <rPh sb="470" eb="471">
      <t>ネン</t>
    </rPh>
    <rPh sb="471" eb="473">
      <t>イナイ</t>
    </rPh>
    <rPh sb="474" eb="476">
      <t>シハラ</t>
    </rPh>
    <rPh sb="485" eb="487">
      <t>フサイ</t>
    </rPh>
    <rPh sb="488" eb="489">
      <t>マカナ</t>
    </rPh>
    <rPh sb="502" eb="504">
      <t>ヨウイン</t>
    </rPh>
    <rPh sb="509" eb="511">
      <t>キギョウ</t>
    </rPh>
    <rPh sb="511" eb="512">
      <t>サイ</t>
    </rPh>
    <rPh sb="513" eb="515">
      <t>ショウカン</t>
    </rPh>
    <rPh sb="515" eb="516">
      <t>ガク</t>
    </rPh>
    <rPh sb="517" eb="518">
      <t>オオ</t>
    </rPh>
    <rPh sb="520" eb="522">
      <t>リュウドウ</t>
    </rPh>
    <rPh sb="522" eb="524">
      <t>フサイ</t>
    </rPh>
    <rPh sb="525" eb="527">
      <t>リュウドウ</t>
    </rPh>
    <rPh sb="527" eb="529">
      <t>シサン</t>
    </rPh>
    <rPh sb="530" eb="531">
      <t>オオ</t>
    </rPh>
    <rPh sb="533" eb="535">
      <t>ウワマワ</t>
    </rPh>
    <rPh sb="544" eb="546">
      <t>コンゴ</t>
    </rPh>
    <rPh sb="547" eb="549">
      <t>レイワ</t>
    </rPh>
    <rPh sb="550" eb="552">
      <t>ネンド</t>
    </rPh>
    <rPh sb="553" eb="555">
      <t>キギョウ</t>
    </rPh>
    <rPh sb="555" eb="556">
      <t>サイ</t>
    </rPh>
    <rPh sb="557" eb="559">
      <t>ガンキン</t>
    </rPh>
    <rPh sb="561" eb="563">
      <t>ショウカン</t>
    </rPh>
    <rPh sb="563" eb="564">
      <t>ガク</t>
    </rPh>
    <rPh sb="569" eb="570">
      <t>ムカ</t>
    </rPh>
    <rPh sb="575" eb="577">
      <t>レイワ</t>
    </rPh>
    <rPh sb="578" eb="581">
      <t>ネンドチュウ</t>
    </rPh>
    <rPh sb="582" eb="584">
      <t>リョウキン</t>
    </rPh>
    <rPh sb="585" eb="587">
      <t>カイテイ</t>
    </rPh>
    <rPh sb="588" eb="589">
      <t>オコナ</t>
    </rPh>
    <rPh sb="591" eb="592">
      <t>スコ</t>
    </rPh>
    <rPh sb="595" eb="597">
      <t>ゲンキン</t>
    </rPh>
    <rPh sb="598" eb="599">
      <t>タクワ</t>
    </rPh>
    <rPh sb="605" eb="607">
      <t>ケイエイ</t>
    </rPh>
    <rPh sb="607" eb="609">
      <t>カイゼン</t>
    </rPh>
    <rPh sb="610" eb="611">
      <t>ハカ</t>
    </rPh>
    <rPh sb="654" eb="657">
      <t>サクネンド</t>
    </rPh>
    <rPh sb="658" eb="659">
      <t>オナ</t>
    </rPh>
    <rPh sb="667" eb="669">
      <t>ヒジョウ</t>
    </rPh>
    <rPh sb="725" eb="727">
      <t>メンテキ</t>
    </rPh>
    <rPh sb="727" eb="729">
      <t>セイビ</t>
    </rPh>
    <rPh sb="732" eb="734">
      <t>カンリョウ</t>
    </rPh>
    <rPh sb="736" eb="737">
      <t>アラ</t>
    </rPh>
    <rPh sb="739" eb="741">
      <t>タガク</t>
    </rPh>
    <rPh sb="742" eb="744">
      <t>キサイ</t>
    </rPh>
    <rPh sb="745" eb="747">
      <t>ヨテイ</t>
    </rPh>
    <rPh sb="750" eb="752">
      <t>ショウカン</t>
    </rPh>
    <rPh sb="761" eb="762">
      <t>スコ</t>
    </rPh>
    <rPh sb="837" eb="838">
      <t>アラワ</t>
    </rPh>
    <rPh sb="840" eb="842">
      <t>シヒョウ</t>
    </rPh>
    <rPh sb="863" eb="865">
      <t>スウチ</t>
    </rPh>
    <rPh sb="871" eb="873">
      <t>シタマワ</t>
    </rPh>
    <rPh sb="882" eb="884">
      <t>キュウスイ</t>
    </rPh>
    <rPh sb="885" eb="886">
      <t>カカ</t>
    </rPh>
    <rPh sb="887" eb="889">
      <t>ヒヨウ</t>
    </rPh>
    <rPh sb="890" eb="892">
      <t>キュウスイ</t>
    </rPh>
    <rPh sb="892" eb="894">
      <t>シュウエキ</t>
    </rPh>
    <rPh sb="894" eb="896">
      <t>イガイ</t>
    </rPh>
    <rPh sb="897" eb="899">
      <t>シュウニュウ</t>
    </rPh>
    <rPh sb="900" eb="901">
      <t>マカナ</t>
    </rPh>
    <rPh sb="933" eb="935">
      <t>キョウキュウ</t>
    </rPh>
    <rPh sb="935" eb="937">
      <t>タンカ</t>
    </rPh>
    <rPh sb="938" eb="940">
      <t>テイレン</t>
    </rPh>
    <rPh sb="944" eb="946">
      <t>スウチ</t>
    </rPh>
    <rPh sb="947" eb="948">
      <t>ヒク</t>
    </rPh>
    <rPh sb="954" eb="956">
      <t>レイワ</t>
    </rPh>
    <rPh sb="957" eb="960">
      <t>ネンドチュウ</t>
    </rPh>
    <rPh sb="961" eb="963">
      <t>リョウキン</t>
    </rPh>
    <rPh sb="963" eb="965">
      <t>カイテイ</t>
    </rPh>
    <rPh sb="966" eb="967">
      <t>オコナ</t>
    </rPh>
    <rPh sb="969" eb="971">
      <t>テキセツ</t>
    </rPh>
    <rPh sb="972" eb="974">
      <t>リョウキン</t>
    </rPh>
    <rPh sb="974" eb="976">
      <t>シュウニュウ</t>
    </rPh>
    <rPh sb="977" eb="979">
      <t>カクホ</t>
    </rPh>
    <rPh sb="980" eb="981">
      <t>オコナ</t>
    </rPh>
    <rPh sb="1011" eb="1013">
      <t>キュウスイ</t>
    </rPh>
    <rPh sb="1013" eb="1015">
      <t>ゲンカ</t>
    </rPh>
    <rPh sb="1016" eb="1018">
      <t>ユウシュウ</t>
    </rPh>
    <rPh sb="1018" eb="1020">
      <t>スイリョウ</t>
    </rPh>
    <rPh sb="1031" eb="1033">
      <t>ヒヨウ</t>
    </rPh>
    <rPh sb="1042" eb="1043">
      <t>アラワ</t>
    </rPh>
    <rPh sb="1044" eb="1046">
      <t>シヒョウ</t>
    </rPh>
    <rPh sb="1053" eb="1055">
      <t>ルイジ</t>
    </rPh>
    <rPh sb="1055" eb="1057">
      <t>ダンタイ</t>
    </rPh>
    <rPh sb="1059" eb="1060">
      <t>ヒク</t>
    </rPh>
    <rPh sb="1065" eb="1067">
      <t>ゼンコク</t>
    </rPh>
    <rPh sb="1067" eb="1069">
      <t>ヘイキン</t>
    </rPh>
    <rPh sb="1071" eb="1072">
      <t>タカ</t>
    </rPh>
    <rPh sb="1073" eb="1075">
      <t>ジョウキョウ</t>
    </rPh>
    <rPh sb="1081" eb="1083">
      <t>ヨウイン</t>
    </rPh>
    <rPh sb="1089" eb="1091">
      <t>キギョウ</t>
    </rPh>
    <rPh sb="1091" eb="1092">
      <t>サイ</t>
    </rPh>
    <rPh sb="1092" eb="1094">
      <t>リソク</t>
    </rPh>
    <rPh sb="1095" eb="1097">
      <t>ゲンショウ</t>
    </rPh>
    <rPh sb="1106" eb="1108">
      <t>ゲンショウ</t>
    </rPh>
    <rPh sb="1112" eb="1114">
      <t>ミコ</t>
    </rPh>
    <rPh sb="1174" eb="1176">
      <t>テキセツ</t>
    </rPh>
    <rPh sb="1177" eb="1179">
      <t>シセツ</t>
    </rPh>
    <rPh sb="1179" eb="1181">
      <t>キボ</t>
    </rPh>
    <rPh sb="1182" eb="1183">
      <t>カンガ</t>
    </rPh>
    <rPh sb="1231" eb="1232">
      <t>オナ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</si>
</sst>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6"/>
      <name val="游ゴシック"/>
      <family val="2"/>
      <charset val="128"/>
      <scheme val="minor"/>
    </font>
    <font>
      <sz val="7.2"/>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8" fillId="0" borderId="9" xfId="2" applyFont="1" applyBorder="1" applyAlignment="1" applyProtection="1">
      <alignment horizontal="left" vertical="top" wrapText="1" shrinkToFit="1"/>
      <protection locked="0"/>
    </xf>
    <xf numFmtId="0" fontId="18" fillId="0" borderId="0" xfId="2" applyFont="1" applyBorder="1" applyAlignment="1" applyProtection="1">
      <alignment horizontal="left" vertical="top" wrapText="1" shrinkToFit="1"/>
      <protection locked="0"/>
    </xf>
    <xf numFmtId="0" fontId="18" fillId="0" borderId="10" xfId="2" applyFont="1" applyBorder="1" applyAlignment="1" applyProtection="1">
      <alignment horizontal="left" vertical="top" wrapText="1" shrinkToFit="1"/>
      <protection locked="0"/>
    </xf>
    <xf numFmtId="0" fontId="18" fillId="0" borderId="11" xfId="2" applyFont="1" applyBorder="1" applyAlignment="1" applyProtection="1">
      <alignment horizontal="left" vertical="top" wrapText="1" shrinkToFit="1"/>
      <protection locked="0"/>
    </xf>
    <xf numFmtId="0" fontId="18" fillId="0" borderId="1" xfId="2" applyFont="1" applyBorder="1" applyAlignment="1" applyProtection="1">
      <alignment horizontal="left" vertical="top" wrapText="1" shrinkToFit="1"/>
      <protection locked="0"/>
    </xf>
    <xf numFmtId="0" fontId="18" fillId="0" borderId="12" xfId="2" applyFont="1" applyBorder="1" applyAlignment="1" applyProtection="1">
      <alignment horizontal="left" vertical="top" wrapText="1" shrinkToFit="1"/>
      <protection locked="0"/>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9" fillId="0" borderId="9" xfId="2" applyFont="1" applyBorder="1" applyAlignment="1" applyProtection="1">
      <alignment horizontal="left" vertical="top" wrapText="1"/>
      <protection locked="0"/>
    </xf>
    <xf numFmtId="0" fontId="19" fillId="0" borderId="0" xfId="2" applyFont="1" applyBorder="1" applyAlignment="1" applyProtection="1">
      <alignment horizontal="left" vertical="top" wrapText="1"/>
      <protection locked="0"/>
    </xf>
    <xf numFmtId="0" fontId="19" fillId="0" borderId="10" xfId="2" applyFont="1" applyBorder="1" applyAlignment="1" applyProtection="1">
      <alignment horizontal="left" vertical="top" wrapText="1"/>
      <protection locked="0"/>
    </xf>
    <xf numFmtId="0" fontId="19" fillId="0" borderId="11" xfId="2" applyFont="1" applyBorder="1" applyAlignment="1" applyProtection="1">
      <alignment horizontal="left" vertical="top" wrapText="1"/>
      <protection locked="0"/>
    </xf>
    <xf numFmtId="0" fontId="19" fillId="0" borderId="1" xfId="2" applyFont="1" applyBorder="1" applyAlignment="1" applyProtection="1">
      <alignment horizontal="left" vertical="top" wrapText="1"/>
      <protection locked="0"/>
    </xf>
    <xf numFmtId="0" fontId="19"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0.05</c:v>
                </c:pt>
                <c:pt idx="4">
                  <c:v>0.11</c:v>
                </c:pt>
              </c:numCache>
            </c:numRef>
          </c:val>
          <c:extLst>
            <c:ext xmlns:c16="http://schemas.microsoft.com/office/drawing/2014/chart" uri="{C3380CC4-5D6E-409C-BE32-E72D297353CC}">
              <c16:uniqueId val="{00000000-AC51-4436-A5FA-96D42AA78F35}"/>
            </c:ext>
          </c:extLst>
        </c:ser>
        <c:dLbls>
          <c:showLegendKey val="0"/>
          <c:showVal val="0"/>
          <c:showCatName val="0"/>
          <c:showSerName val="0"/>
          <c:showPercent val="0"/>
          <c:showBubbleSize val="0"/>
        </c:dLbls>
        <c:gapWidth val="150"/>
        <c:axId val="332341528"/>
        <c:axId val="33234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0.52</c:v>
                </c:pt>
              </c:numCache>
            </c:numRef>
          </c:val>
          <c:smooth val="0"/>
          <c:extLst>
            <c:ext xmlns:c16="http://schemas.microsoft.com/office/drawing/2014/chart" uri="{C3380CC4-5D6E-409C-BE32-E72D297353CC}">
              <c16:uniqueId val="{00000001-AC51-4436-A5FA-96D42AA78F35}"/>
            </c:ext>
          </c:extLst>
        </c:ser>
        <c:dLbls>
          <c:showLegendKey val="0"/>
          <c:showVal val="0"/>
          <c:showCatName val="0"/>
          <c:showSerName val="0"/>
          <c:showPercent val="0"/>
          <c:showBubbleSize val="0"/>
        </c:dLbls>
        <c:marker val="1"/>
        <c:smooth val="0"/>
        <c:axId val="332341528"/>
        <c:axId val="332343096"/>
      </c:lineChart>
      <c:dateAx>
        <c:axId val="332341528"/>
        <c:scaling>
          <c:orientation val="minMax"/>
        </c:scaling>
        <c:delete val="1"/>
        <c:axPos val="b"/>
        <c:numFmt formatCode="ge" sourceLinked="1"/>
        <c:majorTickMark val="none"/>
        <c:minorTickMark val="none"/>
        <c:tickLblPos val="none"/>
        <c:crossAx val="332343096"/>
        <c:crosses val="autoZero"/>
        <c:auto val="1"/>
        <c:lblOffset val="100"/>
        <c:baseTimeUnit val="years"/>
      </c:dateAx>
      <c:valAx>
        <c:axId val="33234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34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68.3</c:v>
                </c:pt>
                <c:pt idx="4">
                  <c:v>67.2</c:v>
                </c:pt>
              </c:numCache>
            </c:numRef>
          </c:val>
          <c:extLst>
            <c:ext xmlns:c16="http://schemas.microsoft.com/office/drawing/2014/chart" uri="{C3380CC4-5D6E-409C-BE32-E72D297353CC}">
              <c16:uniqueId val="{00000000-F58D-4B9B-991A-D2A97966EF30}"/>
            </c:ext>
          </c:extLst>
        </c:ser>
        <c:dLbls>
          <c:showLegendKey val="0"/>
          <c:showVal val="0"/>
          <c:showCatName val="0"/>
          <c:showSerName val="0"/>
          <c:showPercent val="0"/>
          <c:showBubbleSize val="0"/>
        </c:dLbls>
        <c:gapWidth val="150"/>
        <c:axId val="333132712"/>
        <c:axId val="33313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50.24</c:v>
                </c:pt>
                <c:pt idx="4">
                  <c:v>50.29</c:v>
                </c:pt>
              </c:numCache>
            </c:numRef>
          </c:val>
          <c:smooth val="0"/>
          <c:extLst>
            <c:ext xmlns:c16="http://schemas.microsoft.com/office/drawing/2014/chart" uri="{C3380CC4-5D6E-409C-BE32-E72D297353CC}">
              <c16:uniqueId val="{00000001-F58D-4B9B-991A-D2A97966EF30}"/>
            </c:ext>
          </c:extLst>
        </c:ser>
        <c:dLbls>
          <c:showLegendKey val="0"/>
          <c:showVal val="0"/>
          <c:showCatName val="0"/>
          <c:showSerName val="0"/>
          <c:showPercent val="0"/>
          <c:showBubbleSize val="0"/>
        </c:dLbls>
        <c:marker val="1"/>
        <c:smooth val="0"/>
        <c:axId val="333132712"/>
        <c:axId val="333133888"/>
      </c:lineChart>
      <c:dateAx>
        <c:axId val="333132712"/>
        <c:scaling>
          <c:orientation val="minMax"/>
        </c:scaling>
        <c:delete val="1"/>
        <c:axPos val="b"/>
        <c:numFmt formatCode="ge" sourceLinked="1"/>
        <c:majorTickMark val="none"/>
        <c:minorTickMark val="none"/>
        <c:tickLblPos val="none"/>
        <c:crossAx val="333133888"/>
        <c:crosses val="autoZero"/>
        <c:auto val="1"/>
        <c:lblOffset val="100"/>
        <c:baseTimeUnit val="years"/>
      </c:dateAx>
      <c:valAx>
        <c:axId val="33313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13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77.91</c:v>
                </c:pt>
                <c:pt idx="4">
                  <c:v>77.17</c:v>
                </c:pt>
              </c:numCache>
            </c:numRef>
          </c:val>
          <c:extLst>
            <c:ext xmlns:c16="http://schemas.microsoft.com/office/drawing/2014/chart" uri="{C3380CC4-5D6E-409C-BE32-E72D297353CC}">
              <c16:uniqueId val="{00000000-4E02-4A78-8327-516FDA6F235F}"/>
            </c:ext>
          </c:extLst>
        </c:ser>
        <c:dLbls>
          <c:showLegendKey val="0"/>
          <c:showVal val="0"/>
          <c:showCatName val="0"/>
          <c:showSerName val="0"/>
          <c:showPercent val="0"/>
          <c:showBubbleSize val="0"/>
        </c:dLbls>
        <c:gapWidth val="150"/>
        <c:axId val="333137808"/>
        <c:axId val="33313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78.650000000000006</c:v>
                </c:pt>
                <c:pt idx="4">
                  <c:v>77.73</c:v>
                </c:pt>
              </c:numCache>
            </c:numRef>
          </c:val>
          <c:smooth val="0"/>
          <c:extLst>
            <c:ext xmlns:c16="http://schemas.microsoft.com/office/drawing/2014/chart" uri="{C3380CC4-5D6E-409C-BE32-E72D297353CC}">
              <c16:uniqueId val="{00000001-4E02-4A78-8327-516FDA6F235F}"/>
            </c:ext>
          </c:extLst>
        </c:ser>
        <c:dLbls>
          <c:showLegendKey val="0"/>
          <c:showVal val="0"/>
          <c:showCatName val="0"/>
          <c:showSerName val="0"/>
          <c:showPercent val="0"/>
          <c:showBubbleSize val="0"/>
        </c:dLbls>
        <c:marker val="1"/>
        <c:smooth val="0"/>
        <c:axId val="333137808"/>
        <c:axId val="333134280"/>
      </c:lineChart>
      <c:dateAx>
        <c:axId val="333137808"/>
        <c:scaling>
          <c:orientation val="minMax"/>
        </c:scaling>
        <c:delete val="1"/>
        <c:axPos val="b"/>
        <c:numFmt formatCode="ge" sourceLinked="1"/>
        <c:majorTickMark val="none"/>
        <c:minorTickMark val="none"/>
        <c:tickLblPos val="none"/>
        <c:crossAx val="333134280"/>
        <c:crosses val="autoZero"/>
        <c:auto val="1"/>
        <c:lblOffset val="100"/>
        <c:baseTimeUnit val="years"/>
      </c:dateAx>
      <c:valAx>
        <c:axId val="33313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13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76.97</c:v>
                </c:pt>
                <c:pt idx="4">
                  <c:v>91.74</c:v>
                </c:pt>
              </c:numCache>
            </c:numRef>
          </c:val>
          <c:extLst>
            <c:ext xmlns:c16="http://schemas.microsoft.com/office/drawing/2014/chart" uri="{C3380CC4-5D6E-409C-BE32-E72D297353CC}">
              <c16:uniqueId val="{00000000-3C96-486C-BE9F-C68CA645C890}"/>
            </c:ext>
          </c:extLst>
        </c:ser>
        <c:dLbls>
          <c:showLegendKey val="0"/>
          <c:showVal val="0"/>
          <c:showCatName val="0"/>
          <c:showSerName val="0"/>
          <c:showPercent val="0"/>
          <c:showBubbleSize val="0"/>
        </c:dLbls>
        <c:gapWidth val="150"/>
        <c:axId val="332343880"/>
        <c:axId val="33234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104.47</c:v>
                </c:pt>
                <c:pt idx="4">
                  <c:v>103.81</c:v>
                </c:pt>
              </c:numCache>
            </c:numRef>
          </c:val>
          <c:smooth val="0"/>
          <c:extLst>
            <c:ext xmlns:c16="http://schemas.microsoft.com/office/drawing/2014/chart" uri="{C3380CC4-5D6E-409C-BE32-E72D297353CC}">
              <c16:uniqueId val="{00000001-3C96-486C-BE9F-C68CA645C890}"/>
            </c:ext>
          </c:extLst>
        </c:ser>
        <c:dLbls>
          <c:showLegendKey val="0"/>
          <c:showVal val="0"/>
          <c:showCatName val="0"/>
          <c:showSerName val="0"/>
          <c:showPercent val="0"/>
          <c:showBubbleSize val="0"/>
        </c:dLbls>
        <c:marker val="1"/>
        <c:smooth val="0"/>
        <c:axId val="332343880"/>
        <c:axId val="332342312"/>
      </c:lineChart>
      <c:dateAx>
        <c:axId val="332343880"/>
        <c:scaling>
          <c:orientation val="minMax"/>
        </c:scaling>
        <c:delete val="1"/>
        <c:axPos val="b"/>
        <c:numFmt formatCode="ge" sourceLinked="1"/>
        <c:majorTickMark val="none"/>
        <c:minorTickMark val="none"/>
        <c:tickLblPos val="none"/>
        <c:crossAx val="332342312"/>
        <c:crosses val="autoZero"/>
        <c:auto val="1"/>
        <c:lblOffset val="100"/>
        <c:baseTimeUnit val="years"/>
      </c:dateAx>
      <c:valAx>
        <c:axId val="332342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234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3.72</c:v>
                </c:pt>
                <c:pt idx="4">
                  <c:v>7.11</c:v>
                </c:pt>
              </c:numCache>
            </c:numRef>
          </c:val>
          <c:extLst>
            <c:ext xmlns:c16="http://schemas.microsoft.com/office/drawing/2014/chart" uri="{C3380CC4-5D6E-409C-BE32-E72D297353CC}">
              <c16:uniqueId val="{00000000-5D3E-4279-AC9D-973C15714EFF}"/>
            </c:ext>
          </c:extLst>
        </c:ser>
        <c:dLbls>
          <c:showLegendKey val="0"/>
          <c:showVal val="0"/>
          <c:showCatName val="0"/>
          <c:showSerName val="0"/>
          <c:showPercent val="0"/>
          <c:showBubbleSize val="0"/>
        </c:dLbls>
        <c:gapWidth val="150"/>
        <c:axId val="332340744"/>
        <c:axId val="33234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45.14</c:v>
                </c:pt>
                <c:pt idx="4">
                  <c:v>45.85</c:v>
                </c:pt>
              </c:numCache>
            </c:numRef>
          </c:val>
          <c:smooth val="0"/>
          <c:extLst>
            <c:ext xmlns:c16="http://schemas.microsoft.com/office/drawing/2014/chart" uri="{C3380CC4-5D6E-409C-BE32-E72D297353CC}">
              <c16:uniqueId val="{00000001-5D3E-4279-AC9D-973C15714EFF}"/>
            </c:ext>
          </c:extLst>
        </c:ser>
        <c:dLbls>
          <c:showLegendKey val="0"/>
          <c:showVal val="0"/>
          <c:showCatName val="0"/>
          <c:showSerName val="0"/>
          <c:showPercent val="0"/>
          <c:showBubbleSize val="0"/>
        </c:dLbls>
        <c:marker val="1"/>
        <c:smooth val="0"/>
        <c:axId val="332340744"/>
        <c:axId val="332341136"/>
      </c:lineChart>
      <c:dateAx>
        <c:axId val="332340744"/>
        <c:scaling>
          <c:orientation val="minMax"/>
        </c:scaling>
        <c:delete val="1"/>
        <c:axPos val="b"/>
        <c:numFmt formatCode="ge" sourceLinked="1"/>
        <c:majorTickMark val="none"/>
        <c:minorTickMark val="none"/>
        <c:tickLblPos val="none"/>
        <c:crossAx val="332341136"/>
        <c:crosses val="autoZero"/>
        <c:auto val="1"/>
        <c:lblOffset val="100"/>
        <c:baseTimeUnit val="years"/>
      </c:dateAx>
      <c:valAx>
        <c:axId val="33234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34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3D1-4174-BEB7-7DA85EDF8FA0}"/>
            </c:ext>
          </c:extLst>
        </c:ser>
        <c:dLbls>
          <c:showLegendKey val="0"/>
          <c:showVal val="0"/>
          <c:showCatName val="0"/>
          <c:showSerName val="0"/>
          <c:showPercent val="0"/>
          <c:showBubbleSize val="0"/>
        </c:dLbls>
        <c:gapWidth val="150"/>
        <c:axId val="332440944"/>
        <c:axId val="33243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13.58</c:v>
                </c:pt>
                <c:pt idx="4">
                  <c:v>14.13</c:v>
                </c:pt>
              </c:numCache>
            </c:numRef>
          </c:val>
          <c:smooth val="0"/>
          <c:extLst>
            <c:ext xmlns:c16="http://schemas.microsoft.com/office/drawing/2014/chart" uri="{C3380CC4-5D6E-409C-BE32-E72D297353CC}">
              <c16:uniqueId val="{00000001-F3D1-4174-BEB7-7DA85EDF8FA0}"/>
            </c:ext>
          </c:extLst>
        </c:ser>
        <c:dLbls>
          <c:showLegendKey val="0"/>
          <c:showVal val="0"/>
          <c:showCatName val="0"/>
          <c:showSerName val="0"/>
          <c:showPercent val="0"/>
          <c:showBubbleSize val="0"/>
        </c:dLbls>
        <c:marker val="1"/>
        <c:smooth val="0"/>
        <c:axId val="332440944"/>
        <c:axId val="332438200"/>
      </c:lineChart>
      <c:dateAx>
        <c:axId val="332440944"/>
        <c:scaling>
          <c:orientation val="minMax"/>
        </c:scaling>
        <c:delete val="1"/>
        <c:axPos val="b"/>
        <c:numFmt formatCode="ge" sourceLinked="1"/>
        <c:majorTickMark val="none"/>
        <c:minorTickMark val="none"/>
        <c:tickLblPos val="none"/>
        <c:crossAx val="332438200"/>
        <c:crosses val="autoZero"/>
        <c:auto val="1"/>
        <c:lblOffset val="100"/>
        <c:baseTimeUnit val="years"/>
      </c:dateAx>
      <c:valAx>
        <c:axId val="33243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44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48.12</c:v>
                </c:pt>
                <c:pt idx="4">
                  <c:v>39.630000000000003</c:v>
                </c:pt>
              </c:numCache>
            </c:numRef>
          </c:val>
          <c:extLst>
            <c:ext xmlns:c16="http://schemas.microsoft.com/office/drawing/2014/chart" uri="{C3380CC4-5D6E-409C-BE32-E72D297353CC}">
              <c16:uniqueId val="{00000000-CBFF-4F53-AD87-8F9146530048}"/>
            </c:ext>
          </c:extLst>
        </c:ser>
        <c:dLbls>
          <c:showLegendKey val="0"/>
          <c:showVal val="0"/>
          <c:showCatName val="0"/>
          <c:showSerName val="0"/>
          <c:showPercent val="0"/>
          <c:showBubbleSize val="0"/>
        </c:dLbls>
        <c:gapWidth val="150"/>
        <c:axId val="332439768"/>
        <c:axId val="33243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16.399999999999999</c:v>
                </c:pt>
                <c:pt idx="4">
                  <c:v>25.66</c:v>
                </c:pt>
              </c:numCache>
            </c:numRef>
          </c:val>
          <c:smooth val="0"/>
          <c:extLst>
            <c:ext xmlns:c16="http://schemas.microsoft.com/office/drawing/2014/chart" uri="{C3380CC4-5D6E-409C-BE32-E72D297353CC}">
              <c16:uniqueId val="{00000001-CBFF-4F53-AD87-8F9146530048}"/>
            </c:ext>
          </c:extLst>
        </c:ser>
        <c:dLbls>
          <c:showLegendKey val="0"/>
          <c:showVal val="0"/>
          <c:showCatName val="0"/>
          <c:showSerName val="0"/>
          <c:showPercent val="0"/>
          <c:showBubbleSize val="0"/>
        </c:dLbls>
        <c:marker val="1"/>
        <c:smooth val="0"/>
        <c:axId val="332439768"/>
        <c:axId val="332436632"/>
      </c:lineChart>
      <c:dateAx>
        <c:axId val="332439768"/>
        <c:scaling>
          <c:orientation val="minMax"/>
        </c:scaling>
        <c:delete val="1"/>
        <c:axPos val="b"/>
        <c:numFmt formatCode="ge" sourceLinked="1"/>
        <c:majorTickMark val="none"/>
        <c:minorTickMark val="none"/>
        <c:tickLblPos val="none"/>
        <c:crossAx val="332436632"/>
        <c:crosses val="autoZero"/>
        <c:auto val="1"/>
        <c:lblOffset val="100"/>
        <c:baseTimeUnit val="years"/>
      </c:dateAx>
      <c:valAx>
        <c:axId val="332436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243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5.83</c:v>
                </c:pt>
                <c:pt idx="4">
                  <c:v>10.09</c:v>
                </c:pt>
              </c:numCache>
            </c:numRef>
          </c:val>
          <c:extLst>
            <c:ext xmlns:c16="http://schemas.microsoft.com/office/drawing/2014/chart" uri="{C3380CC4-5D6E-409C-BE32-E72D297353CC}">
              <c16:uniqueId val="{00000000-C737-4B52-BE14-E3088AE8BD13}"/>
            </c:ext>
          </c:extLst>
        </c:ser>
        <c:dLbls>
          <c:showLegendKey val="0"/>
          <c:showVal val="0"/>
          <c:showCatName val="0"/>
          <c:showSerName val="0"/>
          <c:showPercent val="0"/>
          <c:showBubbleSize val="0"/>
        </c:dLbls>
        <c:gapWidth val="150"/>
        <c:axId val="332443296"/>
        <c:axId val="33243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293.23</c:v>
                </c:pt>
                <c:pt idx="4">
                  <c:v>300.14</c:v>
                </c:pt>
              </c:numCache>
            </c:numRef>
          </c:val>
          <c:smooth val="0"/>
          <c:extLst>
            <c:ext xmlns:c16="http://schemas.microsoft.com/office/drawing/2014/chart" uri="{C3380CC4-5D6E-409C-BE32-E72D297353CC}">
              <c16:uniqueId val="{00000001-C737-4B52-BE14-E3088AE8BD13}"/>
            </c:ext>
          </c:extLst>
        </c:ser>
        <c:dLbls>
          <c:showLegendKey val="0"/>
          <c:showVal val="0"/>
          <c:showCatName val="0"/>
          <c:showSerName val="0"/>
          <c:showPercent val="0"/>
          <c:showBubbleSize val="0"/>
        </c:dLbls>
        <c:marker val="1"/>
        <c:smooth val="0"/>
        <c:axId val="332443296"/>
        <c:axId val="332437416"/>
      </c:lineChart>
      <c:dateAx>
        <c:axId val="332443296"/>
        <c:scaling>
          <c:orientation val="minMax"/>
        </c:scaling>
        <c:delete val="1"/>
        <c:axPos val="b"/>
        <c:numFmt formatCode="ge" sourceLinked="1"/>
        <c:majorTickMark val="none"/>
        <c:minorTickMark val="none"/>
        <c:tickLblPos val="none"/>
        <c:crossAx val="332437416"/>
        <c:crosses val="autoZero"/>
        <c:auto val="1"/>
        <c:lblOffset val="100"/>
        <c:baseTimeUnit val="years"/>
      </c:dateAx>
      <c:valAx>
        <c:axId val="332437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24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2173.14</c:v>
                </c:pt>
                <c:pt idx="4">
                  <c:v>2102.69</c:v>
                </c:pt>
              </c:numCache>
            </c:numRef>
          </c:val>
          <c:extLst>
            <c:ext xmlns:c16="http://schemas.microsoft.com/office/drawing/2014/chart" uri="{C3380CC4-5D6E-409C-BE32-E72D297353CC}">
              <c16:uniqueId val="{00000000-8D6A-4E79-A491-FAF162DBE73C}"/>
            </c:ext>
          </c:extLst>
        </c:ser>
        <c:dLbls>
          <c:showLegendKey val="0"/>
          <c:showVal val="0"/>
          <c:showCatName val="0"/>
          <c:showSerName val="0"/>
          <c:showPercent val="0"/>
          <c:showBubbleSize val="0"/>
        </c:dLbls>
        <c:gapWidth val="150"/>
        <c:axId val="332444080"/>
        <c:axId val="33243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542.29999999999995</c:v>
                </c:pt>
                <c:pt idx="4">
                  <c:v>566.65</c:v>
                </c:pt>
              </c:numCache>
            </c:numRef>
          </c:val>
          <c:smooth val="0"/>
          <c:extLst>
            <c:ext xmlns:c16="http://schemas.microsoft.com/office/drawing/2014/chart" uri="{C3380CC4-5D6E-409C-BE32-E72D297353CC}">
              <c16:uniqueId val="{00000001-8D6A-4E79-A491-FAF162DBE73C}"/>
            </c:ext>
          </c:extLst>
        </c:ser>
        <c:dLbls>
          <c:showLegendKey val="0"/>
          <c:showVal val="0"/>
          <c:showCatName val="0"/>
          <c:showSerName val="0"/>
          <c:showPercent val="0"/>
          <c:showBubbleSize val="0"/>
        </c:dLbls>
        <c:marker val="1"/>
        <c:smooth val="0"/>
        <c:axId val="332444080"/>
        <c:axId val="332437808"/>
      </c:lineChart>
      <c:dateAx>
        <c:axId val="332444080"/>
        <c:scaling>
          <c:orientation val="minMax"/>
        </c:scaling>
        <c:delete val="1"/>
        <c:axPos val="b"/>
        <c:numFmt formatCode="ge" sourceLinked="1"/>
        <c:majorTickMark val="none"/>
        <c:minorTickMark val="none"/>
        <c:tickLblPos val="none"/>
        <c:crossAx val="332437808"/>
        <c:crosses val="autoZero"/>
        <c:auto val="1"/>
        <c:lblOffset val="100"/>
        <c:baseTimeUnit val="years"/>
      </c:dateAx>
      <c:valAx>
        <c:axId val="33243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244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57.44</c:v>
                </c:pt>
                <c:pt idx="4">
                  <c:v>66.2</c:v>
                </c:pt>
              </c:numCache>
            </c:numRef>
          </c:val>
          <c:extLst>
            <c:ext xmlns:c16="http://schemas.microsoft.com/office/drawing/2014/chart" uri="{C3380CC4-5D6E-409C-BE32-E72D297353CC}">
              <c16:uniqueId val="{00000000-EBA8-4480-9DFD-916E63ECDE3A}"/>
            </c:ext>
          </c:extLst>
        </c:ser>
        <c:dLbls>
          <c:showLegendKey val="0"/>
          <c:showVal val="0"/>
          <c:showCatName val="0"/>
          <c:showSerName val="0"/>
          <c:showPercent val="0"/>
          <c:showBubbleSize val="0"/>
        </c:dLbls>
        <c:gapWidth val="150"/>
        <c:axId val="332442120"/>
        <c:axId val="33244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87.51</c:v>
                </c:pt>
                <c:pt idx="4">
                  <c:v>84.77</c:v>
                </c:pt>
              </c:numCache>
            </c:numRef>
          </c:val>
          <c:smooth val="0"/>
          <c:extLst>
            <c:ext xmlns:c16="http://schemas.microsoft.com/office/drawing/2014/chart" uri="{C3380CC4-5D6E-409C-BE32-E72D297353CC}">
              <c16:uniqueId val="{00000001-EBA8-4480-9DFD-916E63ECDE3A}"/>
            </c:ext>
          </c:extLst>
        </c:ser>
        <c:dLbls>
          <c:showLegendKey val="0"/>
          <c:showVal val="0"/>
          <c:showCatName val="0"/>
          <c:showSerName val="0"/>
          <c:showPercent val="0"/>
          <c:showBubbleSize val="0"/>
        </c:dLbls>
        <c:marker val="1"/>
        <c:smooth val="0"/>
        <c:axId val="332442120"/>
        <c:axId val="332442512"/>
      </c:lineChart>
      <c:dateAx>
        <c:axId val="332442120"/>
        <c:scaling>
          <c:orientation val="minMax"/>
        </c:scaling>
        <c:delete val="1"/>
        <c:axPos val="b"/>
        <c:numFmt formatCode="ge" sourceLinked="1"/>
        <c:majorTickMark val="none"/>
        <c:minorTickMark val="none"/>
        <c:tickLblPos val="none"/>
        <c:crossAx val="332442512"/>
        <c:crosses val="autoZero"/>
        <c:auto val="1"/>
        <c:lblOffset val="100"/>
        <c:baseTimeUnit val="years"/>
      </c:dateAx>
      <c:valAx>
        <c:axId val="33244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44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205.41</c:v>
                </c:pt>
                <c:pt idx="4">
                  <c:v>182.1</c:v>
                </c:pt>
              </c:numCache>
            </c:numRef>
          </c:val>
          <c:extLst>
            <c:ext xmlns:c16="http://schemas.microsoft.com/office/drawing/2014/chart" uri="{C3380CC4-5D6E-409C-BE32-E72D297353CC}">
              <c16:uniqueId val="{00000000-0519-4EE0-91D6-0A287B856377}"/>
            </c:ext>
          </c:extLst>
        </c:ser>
        <c:dLbls>
          <c:showLegendKey val="0"/>
          <c:showVal val="0"/>
          <c:showCatName val="0"/>
          <c:showSerName val="0"/>
          <c:showPercent val="0"/>
          <c:showBubbleSize val="0"/>
        </c:dLbls>
        <c:gapWidth val="150"/>
        <c:axId val="333135848"/>
        <c:axId val="33313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218.42</c:v>
                </c:pt>
                <c:pt idx="4">
                  <c:v>227.27</c:v>
                </c:pt>
              </c:numCache>
            </c:numRef>
          </c:val>
          <c:smooth val="0"/>
          <c:extLst>
            <c:ext xmlns:c16="http://schemas.microsoft.com/office/drawing/2014/chart" uri="{C3380CC4-5D6E-409C-BE32-E72D297353CC}">
              <c16:uniqueId val="{00000001-0519-4EE0-91D6-0A287B856377}"/>
            </c:ext>
          </c:extLst>
        </c:ser>
        <c:dLbls>
          <c:showLegendKey val="0"/>
          <c:showVal val="0"/>
          <c:showCatName val="0"/>
          <c:showSerName val="0"/>
          <c:showPercent val="0"/>
          <c:showBubbleSize val="0"/>
        </c:dLbls>
        <c:marker val="1"/>
        <c:smooth val="0"/>
        <c:axId val="333135848"/>
        <c:axId val="333133496"/>
      </c:lineChart>
      <c:dateAx>
        <c:axId val="333135848"/>
        <c:scaling>
          <c:orientation val="minMax"/>
        </c:scaling>
        <c:delete val="1"/>
        <c:axPos val="b"/>
        <c:numFmt formatCode="ge" sourceLinked="1"/>
        <c:majorTickMark val="none"/>
        <c:minorTickMark val="none"/>
        <c:tickLblPos val="none"/>
        <c:crossAx val="333133496"/>
        <c:crosses val="autoZero"/>
        <c:auto val="1"/>
        <c:lblOffset val="100"/>
        <c:baseTimeUnit val="years"/>
      </c:dateAx>
      <c:valAx>
        <c:axId val="33313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13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5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錦町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10671</v>
      </c>
      <c r="AM8" s="60"/>
      <c r="AN8" s="60"/>
      <c r="AO8" s="60"/>
      <c r="AP8" s="60"/>
      <c r="AQ8" s="60"/>
      <c r="AR8" s="60"/>
      <c r="AS8" s="60"/>
      <c r="AT8" s="51">
        <f>データ!$S$6</f>
        <v>85.04</v>
      </c>
      <c r="AU8" s="52"/>
      <c r="AV8" s="52"/>
      <c r="AW8" s="52"/>
      <c r="AX8" s="52"/>
      <c r="AY8" s="52"/>
      <c r="AZ8" s="52"/>
      <c r="BA8" s="52"/>
      <c r="BB8" s="53">
        <f>データ!$T$6</f>
        <v>125.48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32.89</v>
      </c>
      <c r="J10" s="52"/>
      <c r="K10" s="52"/>
      <c r="L10" s="52"/>
      <c r="M10" s="52"/>
      <c r="N10" s="52"/>
      <c r="O10" s="63"/>
      <c r="P10" s="53">
        <f>データ!$P$6</f>
        <v>77.7</v>
      </c>
      <c r="Q10" s="53"/>
      <c r="R10" s="53"/>
      <c r="S10" s="53"/>
      <c r="T10" s="53"/>
      <c r="U10" s="53"/>
      <c r="V10" s="53"/>
      <c r="W10" s="60">
        <f>データ!$Q$6</f>
        <v>2360</v>
      </c>
      <c r="X10" s="60"/>
      <c r="Y10" s="60"/>
      <c r="Z10" s="60"/>
      <c r="AA10" s="60"/>
      <c r="AB10" s="60"/>
      <c r="AC10" s="60"/>
      <c r="AD10" s="2"/>
      <c r="AE10" s="2"/>
      <c r="AF10" s="2"/>
      <c r="AG10" s="2"/>
      <c r="AH10" s="4"/>
      <c r="AI10" s="4"/>
      <c r="AJ10" s="4"/>
      <c r="AK10" s="4"/>
      <c r="AL10" s="60">
        <f>データ!$U$6</f>
        <v>8209</v>
      </c>
      <c r="AM10" s="60"/>
      <c r="AN10" s="60"/>
      <c r="AO10" s="60"/>
      <c r="AP10" s="60"/>
      <c r="AQ10" s="60"/>
      <c r="AR10" s="60"/>
      <c r="AS10" s="60"/>
      <c r="AT10" s="51">
        <f>データ!$V$6</f>
        <v>34.9</v>
      </c>
      <c r="AU10" s="52"/>
      <c r="AV10" s="52"/>
      <c r="AW10" s="52"/>
      <c r="AX10" s="52"/>
      <c r="AY10" s="52"/>
      <c r="AZ10" s="52"/>
      <c r="BA10" s="52"/>
      <c r="BB10" s="53">
        <f>データ!$W$6</f>
        <v>235.21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6" t="s">
        <v>25</v>
      </c>
      <c r="BM14" s="67"/>
      <c r="BN14" s="67"/>
      <c r="BO14" s="67"/>
      <c r="BP14" s="67"/>
      <c r="BQ14" s="67"/>
      <c r="BR14" s="67"/>
      <c r="BS14" s="67"/>
      <c r="BT14" s="67"/>
      <c r="BU14" s="67"/>
      <c r="BV14" s="67"/>
      <c r="BW14" s="67"/>
      <c r="BX14" s="67"/>
      <c r="BY14" s="67"/>
      <c r="BZ14" s="68"/>
    </row>
    <row r="15" spans="1:78"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107</v>
      </c>
      <c r="BM16" s="81"/>
      <c r="BN16" s="81"/>
      <c r="BO16" s="81"/>
      <c r="BP16" s="81"/>
      <c r="BQ16" s="81"/>
      <c r="BR16" s="81"/>
      <c r="BS16" s="81"/>
      <c r="BT16" s="81"/>
      <c r="BU16" s="81"/>
      <c r="BV16" s="81"/>
      <c r="BW16" s="81"/>
      <c r="BX16" s="81"/>
      <c r="BY16" s="81"/>
      <c r="BZ16" s="8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0"/>
      <c r="BM34" s="81"/>
      <c r="BN34" s="81"/>
      <c r="BO34" s="81"/>
      <c r="BP34" s="81"/>
      <c r="BQ34" s="81"/>
      <c r="BR34" s="81"/>
      <c r="BS34" s="81"/>
      <c r="BT34" s="81"/>
      <c r="BU34" s="81"/>
      <c r="BV34" s="81"/>
      <c r="BW34" s="81"/>
      <c r="BX34" s="81"/>
      <c r="BY34" s="81"/>
      <c r="BZ34" s="8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0"/>
      <c r="BM35" s="81"/>
      <c r="BN35" s="81"/>
      <c r="BO35" s="81"/>
      <c r="BP35" s="81"/>
      <c r="BQ35" s="81"/>
      <c r="BR35" s="81"/>
      <c r="BS35" s="81"/>
      <c r="BT35" s="81"/>
      <c r="BU35" s="81"/>
      <c r="BV35" s="81"/>
      <c r="BW35" s="81"/>
      <c r="BX35" s="81"/>
      <c r="BY35" s="81"/>
      <c r="BZ35" s="8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3"/>
      <c r="BM44" s="84"/>
      <c r="BN44" s="84"/>
      <c r="BO44" s="84"/>
      <c r="BP44" s="84"/>
      <c r="BQ44" s="84"/>
      <c r="BR44" s="84"/>
      <c r="BS44" s="84"/>
      <c r="BT44" s="84"/>
      <c r="BU44" s="84"/>
      <c r="BV44" s="84"/>
      <c r="BW44" s="84"/>
      <c r="BX44" s="84"/>
      <c r="BY44" s="84"/>
      <c r="BZ44" s="8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105</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77" t="s">
        <v>27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86"/>
      <c r="BM60" s="87"/>
      <c r="BN60" s="87"/>
      <c r="BO60" s="87"/>
      <c r="BP60" s="87"/>
      <c r="BQ60" s="87"/>
      <c r="BR60" s="87"/>
      <c r="BS60" s="87"/>
      <c r="BT60" s="87"/>
      <c r="BU60" s="87"/>
      <c r="BV60" s="87"/>
      <c r="BW60" s="87"/>
      <c r="BX60" s="87"/>
      <c r="BY60" s="87"/>
      <c r="BZ60" s="88"/>
    </row>
    <row r="61" spans="1:78" ht="13.5" customHeight="1" x14ac:dyDescent="0.15">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100" t="s">
        <v>106</v>
      </c>
      <c r="BM66" s="101"/>
      <c r="BN66" s="101"/>
      <c r="BO66" s="101"/>
      <c r="BP66" s="101"/>
      <c r="BQ66" s="101"/>
      <c r="BR66" s="101"/>
      <c r="BS66" s="101"/>
      <c r="BT66" s="101"/>
      <c r="BU66" s="101"/>
      <c r="BV66" s="101"/>
      <c r="BW66" s="101"/>
      <c r="BX66" s="101"/>
      <c r="BY66" s="101"/>
      <c r="BZ66" s="10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100"/>
      <c r="BM67" s="101"/>
      <c r="BN67" s="101"/>
      <c r="BO67" s="101"/>
      <c r="BP67" s="101"/>
      <c r="BQ67" s="101"/>
      <c r="BR67" s="101"/>
      <c r="BS67" s="101"/>
      <c r="BT67" s="101"/>
      <c r="BU67" s="101"/>
      <c r="BV67" s="101"/>
      <c r="BW67" s="101"/>
      <c r="BX67" s="101"/>
      <c r="BY67" s="101"/>
      <c r="BZ67" s="10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100"/>
      <c r="BM68" s="101"/>
      <c r="BN68" s="101"/>
      <c r="BO68" s="101"/>
      <c r="BP68" s="101"/>
      <c r="BQ68" s="101"/>
      <c r="BR68" s="101"/>
      <c r="BS68" s="101"/>
      <c r="BT68" s="101"/>
      <c r="BU68" s="101"/>
      <c r="BV68" s="101"/>
      <c r="BW68" s="101"/>
      <c r="BX68" s="101"/>
      <c r="BY68" s="101"/>
      <c r="BZ68" s="10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100"/>
      <c r="BM69" s="101"/>
      <c r="BN69" s="101"/>
      <c r="BO69" s="101"/>
      <c r="BP69" s="101"/>
      <c r="BQ69" s="101"/>
      <c r="BR69" s="101"/>
      <c r="BS69" s="101"/>
      <c r="BT69" s="101"/>
      <c r="BU69" s="101"/>
      <c r="BV69" s="101"/>
      <c r="BW69" s="101"/>
      <c r="BX69" s="101"/>
      <c r="BY69" s="101"/>
      <c r="BZ69" s="10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100"/>
      <c r="BM70" s="101"/>
      <c r="BN70" s="101"/>
      <c r="BO70" s="101"/>
      <c r="BP70" s="101"/>
      <c r="BQ70" s="101"/>
      <c r="BR70" s="101"/>
      <c r="BS70" s="101"/>
      <c r="BT70" s="101"/>
      <c r="BU70" s="101"/>
      <c r="BV70" s="101"/>
      <c r="BW70" s="101"/>
      <c r="BX70" s="101"/>
      <c r="BY70" s="101"/>
      <c r="BZ70" s="10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100"/>
      <c r="BM71" s="101"/>
      <c r="BN71" s="101"/>
      <c r="BO71" s="101"/>
      <c r="BP71" s="101"/>
      <c r="BQ71" s="101"/>
      <c r="BR71" s="101"/>
      <c r="BS71" s="101"/>
      <c r="BT71" s="101"/>
      <c r="BU71" s="101"/>
      <c r="BV71" s="101"/>
      <c r="BW71" s="101"/>
      <c r="BX71" s="101"/>
      <c r="BY71" s="101"/>
      <c r="BZ71" s="10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100"/>
      <c r="BM72" s="101"/>
      <c r="BN72" s="101"/>
      <c r="BO72" s="101"/>
      <c r="BP72" s="101"/>
      <c r="BQ72" s="101"/>
      <c r="BR72" s="101"/>
      <c r="BS72" s="101"/>
      <c r="BT72" s="101"/>
      <c r="BU72" s="101"/>
      <c r="BV72" s="101"/>
      <c r="BW72" s="101"/>
      <c r="BX72" s="101"/>
      <c r="BY72" s="101"/>
      <c r="BZ72" s="10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100"/>
      <c r="BM73" s="101"/>
      <c r="BN73" s="101"/>
      <c r="BO73" s="101"/>
      <c r="BP73" s="101"/>
      <c r="BQ73" s="101"/>
      <c r="BR73" s="101"/>
      <c r="BS73" s="101"/>
      <c r="BT73" s="101"/>
      <c r="BU73" s="101"/>
      <c r="BV73" s="101"/>
      <c r="BW73" s="101"/>
      <c r="BX73" s="101"/>
      <c r="BY73" s="101"/>
      <c r="BZ73" s="10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100"/>
      <c r="BM74" s="101"/>
      <c r="BN74" s="101"/>
      <c r="BO74" s="101"/>
      <c r="BP74" s="101"/>
      <c r="BQ74" s="101"/>
      <c r="BR74" s="101"/>
      <c r="BS74" s="101"/>
      <c r="BT74" s="101"/>
      <c r="BU74" s="101"/>
      <c r="BV74" s="101"/>
      <c r="BW74" s="101"/>
      <c r="BX74" s="101"/>
      <c r="BY74" s="101"/>
      <c r="BZ74" s="10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100"/>
      <c r="BM75" s="101"/>
      <c r="BN75" s="101"/>
      <c r="BO75" s="101"/>
      <c r="BP75" s="101"/>
      <c r="BQ75" s="101"/>
      <c r="BR75" s="101"/>
      <c r="BS75" s="101"/>
      <c r="BT75" s="101"/>
      <c r="BU75" s="101"/>
      <c r="BV75" s="101"/>
      <c r="BW75" s="101"/>
      <c r="BX75" s="101"/>
      <c r="BY75" s="101"/>
      <c r="BZ75" s="10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100"/>
      <c r="BM76" s="101"/>
      <c r="BN76" s="101"/>
      <c r="BO76" s="101"/>
      <c r="BP76" s="101"/>
      <c r="BQ76" s="101"/>
      <c r="BR76" s="101"/>
      <c r="BS76" s="101"/>
      <c r="BT76" s="101"/>
      <c r="BU76" s="101"/>
      <c r="BV76" s="101"/>
      <c r="BW76" s="101"/>
      <c r="BX76" s="101"/>
      <c r="BY76" s="101"/>
      <c r="BZ76" s="10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100"/>
      <c r="BM77" s="101"/>
      <c r="BN77" s="101"/>
      <c r="BO77" s="101"/>
      <c r="BP77" s="101"/>
      <c r="BQ77" s="101"/>
      <c r="BR77" s="101"/>
      <c r="BS77" s="101"/>
      <c r="BT77" s="101"/>
      <c r="BU77" s="101"/>
      <c r="BV77" s="101"/>
      <c r="BW77" s="101"/>
      <c r="BX77" s="101"/>
      <c r="BY77" s="101"/>
      <c r="BZ77" s="10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100"/>
      <c r="BM78" s="101"/>
      <c r="BN78" s="101"/>
      <c r="BO78" s="101"/>
      <c r="BP78" s="101"/>
      <c r="BQ78" s="101"/>
      <c r="BR78" s="101"/>
      <c r="BS78" s="101"/>
      <c r="BT78" s="101"/>
      <c r="BU78" s="101"/>
      <c r="BV78" s="101"/>
      <c r="BW78" s="101"/>
      <c r="BX78" s="101"/>
      <c r="BY78" s="101"/>
      <c r="BZ78" s="10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100"/>
      <c r="BM79" s="101"/>
      <c r="BN79" s="101"/>
      <c r="BO79" s="101"/>
      <c r="BP79" s="101"/>
      <c r="BQ79" s="101"/>
      <c r="BR79" s="101"/>
      <c r="BS79" s="101"/>
      <c r="BT79" s="101"/>
      <c r="BU79" s="101"/>
      <c r="BV79" s="101"/>
      <c r="BW79" s="101"/>
      <c r="BX79" s="101"/>
      <c r="BY79" s="101"/>
      <c r="BZ79" s="10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100"/>
      <c r="BM80" s="101"/>
      <c r="BN80" s="101"/>
      <c r="BO80" s="101"/>
      <c r="BP80" s="101"/>
      <c r="BQ80" s="101"/>
      <c r="BR80" s="101"/>
      <c r="BS80" s="101"/>
      <c r="BT80" s="101"/>
      <c r="BU80" s="101"/>
      <c r="BV80" s="101"/>
      <c r="BW80" s="101"/>
      <c r="BX80" s="101"/>
      <c r="BY80" s="101"/>
      <c r="BZ80" s="10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100"/>
      <c r="BM81" s="101"/>
      <c r="BN81" s="101"/>
      <c r="BO81" s="101"/>
      <c r="BP81" s="101"/>
      <c r="BQ81" s="101"/>
      <c r="BR81" s="101"/>
      <c r="BS81" s="101"/>
      <c r="BT81" s="101"/>
      <c r="BU81" s="101"/>
      <c r="BV81" s="101"/>
      <c r="BW81" s="101"/>
      <c r="BX81" s="101"/>
      <c r="BY81" s="101"/>
      <c r="BZ81" s="10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103"/>
      <c r="BM82" s="104"/>
      <c r="BN82" s="104"/>
      <c r="BO82" s="104"/>
      <c r="BP82" s="104"/>
      <c r="BQ82" s="104"/>
      <c r="BR82" s="104"/>
      <c r="BS82" s="104"/>
      <c r="BT82" s="104"/>
      <c r="BU82" s="104"/>
      <c r="BV82" s="104"/>
      <c r="BW82" s="104"/>
      <c r="BX82" s="104"/>
      <c r="BY82" s="104"/>
      <c r="BZ82" s="10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ioO5sXPZWTyAjGdH1TumkRh5RYgZ7nNtLSrhjqbbA0JKCh7UdiwHMnQ4IQOeiSSJqGz4CJuwFG9YwldHgBnQ==" saltValue="fY/2ISyZ7ARaD9u1AVy7s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53</v>
      </c>
      <c r="B4" s="31"/>
      <c r="C4" s="31"/>
      <c r="D4" s="31"/>
      <c r="E4" s="31"/>
      <c r="F4" s="31"/>
      <c r="G4" s="31"/>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435015</v>
      </c>
      <c r="D6" s="34">
        <f t="shared" si="3"/>
        <v>46</v>
      </c>
      <c r="E6" s="34">
        <f t="shared" si="3"/>
        <v>1</v>
      </c>
      <c r="F6" s="34">
        <f t="shared" si="3"/>
        <v>0</v>
      </c>
      <c r="G6" s="34">
        <f t="shared" si="3"/>
        <v>1</v>
      </c>
      <c r="H6" s="34" t="str">
        <f t="shared" si="3"/>
        <v>熊本県　錦町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32.89</v>
      </c>
      <c r="P6" s="35">
        <f t="shared" si="3"/>
        <v>77.7</v>
      </c>
      <c r="Q6" s="35">
        <f t="shared" si="3"/>
        <v>2360</v>
      </c>
      <c r="R6" s="35">
        <f t="shared" si="3"/>
        <v>10671</v>
      </c>
      <c r="S6" s="35">
        <f t="shared" si="3"/>
        <v>85.04</v>
      </c>
      <c r="T6" s="35">
        <f t="shared" si="3"/>
        <v>125.48</v>
      </c>
      <c r="U6" s="35">
        <f t="shared" si="3"/>
        <v>8209</v>
      </c>
      <c r="V6" s="35">
        <f t="shared" si="3"/>
        <v>34.9</v>
      </c>
      <c r="W6" s="35">
        <f t="shared" si="3"/>
        <v>235.21</v>
      </c>
      <c r="X6" s="36" t="str">
        <f>IF(X7="",NA(),X7)</f>
        <v>-</v>
      </c>
      <c r="Y6" s="36" t="str">
        <f t="shared" ref="Y6:AG6" si="4">IF(Y7="",NA(),Y7)</f>
        <v>-</v>
      </c>
      <c r="Z6" s="36" t="str">
        <f t="shared" si="4"/>
        <v>-</v>
      </c>
      <c r="AA6" s="36">
        <f t="shared" si="4"/>
        <v>76.97</v>
      </c>
      <c r="AB6" s="36">
        <f t="shared" si="4"/>
        <v>91.74</v>
      </c>
      <c r="AC6" s="36" t="str">
        <f t="shared" si="4"/>
        <v>-</v>
      </c>
      <c r="AD6" s="36" t="str">
        <f t="shared" si="4"/>
        <v>-</v>
      </c>
      <c r="AE6" s="36" t="str">
        <f t="shared" si="4"/>
        <v>-</v>
      </c>
      <c r="AF6" s="36">
        <f t="shared" si="4"/>
        <v>104.47</v>
      </c>
      <c r="AG6" s="36">
        <f t="shared" si="4"/>
        <v>103.81</v>
      </c>
      <c r="AH6" s="35" t="str">
        <f>IF(AH7="","",IF(AH7="-","【-】","【"&amp;SUBSTITUTE(TEXT(AH7,"#,##0.00"),"-","△")&amp;"】"))</f>
        <v>【112.83】</v>
      </c>
      <c r="AI6" s="36" t="str">
        <f>IF(AI7="",NA(),AI7)</f>
        <v>-</v>
      </c>
      <c r="AJ6" s="36" t="str">
        <f t="shared" ref="AJ6:AR6" si="5">IF(AJ7="",NA(),AJ7)</f>
        <v>-</v>
      </c>
      <c r="AK6" s="36" t="str">
        <f t="shared" si="5"/>
        <v>-</v>
      </c>
      <c r="AL6" s="36">
        <f t="shared" si="5"/>
        <v>48.12</v>
      </c>
      <c r="AM6" s="36">
        <f t="shared" si="5"/>
        <v>39.630000000000003</v>
      </c>
      <c r="AN6" s="36" t="str">
        <f t="shared" si="5"/>
        <v>-</v>
      </c>
      <c r="AO6" s="36" t="str">
        <f t="shared" si="5"/>
        <v>-</v>
      </c>
      <c r="AP6" s="36" t="str">
        <f t="shared" si="5"/>
        <v>-</v>
      </c>
      <c r="AQ6" s="36">
        <f t="shared" si="5"/>
        <v>16.399999999999999</v>
      </c>
      <c r="AR6" s="36">
        <f t="shared" si="5"/>
        <v>25.66</v>
      </c>
      <c r="AS6" s="35" t="str">
        <f>IF(AS7="","",IF(AS7="-","【-】","【"&amp;SUBSTITUTE(TEXT(AS7,"#,##0.00"),"-","△")&amp;"】"))</f>
        <v>【1.05】</v>
      </c>
      <c r="AT6" s="36" t="str">
        <f>IF(AT7="",NA(),AT7)</f>
        <v>-</v>
      </c>
      <c r="AU6" s="36" t="str">
        <f t="shared" ref="AU6:BC6" si="6">IF(AU7="",NA(),AU7)</f>
        <v>-</v>
      </c>
      <c r="AV6" s="36" t="str">
        <f t="shared" si="6"/>
        <v>-</v>
      </c>
      <c r="AW6" s="36">
        <f t="shared" si="6"/>
        <v>5.83</v>
      </c>
      <c r="AX6" s="36">
        <f t="shared" si="6"/>
        <v>10.09</v>
      </c>
      <c r="AY6" s="36" t="str">
        <f t="shared" si="6"/>
        <v>-</v>
      </c>
      <c r="AZ6" s="36" t="str">
        <f t="shared" si="6"/>
        <v>-</v>
      </c>
      <c r="BA6" s="36" t="str">
        <f t="shared" si="6"/>
        <v>-</v>
      </c>
      <c r="BB6" s="36">
        <f t="shared" si="6"/>
        <v>293.23</v>
      </c>
      <c r="BC6" s="36">
        <f t="shared" si="6"/>
        <v>300.14</v>
      </c>
      <c r="BD6" s="35" t="str">
        <f>IF(BD7="","",IF(BD7="-","【-】","【"&amp;SUBSTITUTE(TEXT(BD7,"#,##0.00"),"-","△")&amp;"】"))</f>
        <v>【261.93】</v>
      </c>
      <c r="BE6" s="36" t="str">
        <f>IF(BE7="",NA(),BE7)</f>
        <v>-</v>
      </c>
      <c r="BF6" s="36" t="str">
        <f t="shared" ref="BF6:BN6" si="7">IF(BF7="",NA(),BF7)</f>
        <v>-</v>
      </c>
      <c r="BG6" s="36" t="str">
        <f t="shared" si="7"/>
        <v>-</v>
      </c>
      <c r="BH6" s="36">
        <f t="shared" si="7"/>
        <v>2173.14</v>
      </c>
      <c r="BI6" s="36">
        <f t="shared" si="7"/>
        <v>2102.69</v>
      </c>
      <c r="BJ6" s="36" t="str">
        <f t="shared" si="7"/>
        <v>-</v>
      </c>
      <c r="BK6" s="36" t="str">
        <f t="shared" si="7"/>
        <v>-</v>
      </c>
      <c r="BL6" s="36" t="str">
        <f t="shared" si="7"/>
        <v>-</v>
      </c>
      <c r="BM6" s="36">
        <f t="shared" si="7"/>
        <v>542.29999999999995</v>
      </c>
      <c r="BN6" s="36">
        <f t="shared" si="7"/>
        <v>566.65</v>
      </c>
      <c r="BO6" s="35" t="str">
        <f>IF(BO7="","",IF(BO7="-","【-】","【"&amp;SUBSTITUTE(TEXT(BO7,"#,##0.00"),"-","△")&amp;"】"))</f>
        <v>【270.46】</v>
      </c>
      <c r="BP6" s="36" t="str">
        <f>IF(BP7="",NA(),BP7)</f>
        <v>-</v>
      </c>
      <c r="BQ6" s="36" t="str">
        <f t="shared" ref="BQ6:BY6" si="8">IF(BQ7="",NA(),BQ7)</f>
        <v>-</v>
      </c>
      <c r="BR6" s="36" t="str">
        <f t="shared" si="8"/>
        <v>-</v>
      </c>
      <c r="BS6" s="36">
        <f t="shared" si="8"/>
        <v>57.44</v>
      </c>
      <c r="BT6" s="36">
        <f t="shared" si="8"/>
        <v>66.2</v>
      </c>
      <c r="BU6" s="36" t="str">
        <f t="shared" si="8"/>
        <v>-</v>
      </c>
      <c r="BV6" s="36" t="str">
        <f t="shared" si="8"/>
        <v>-</v>
      </c>
      <c r="BW6" s="36" t="str">
        <f t="shared" si="8"/>
        <v>-</v>
      </c>
      <c r="BX6" s="36">
        <f t="shared" si="8"/>
        <v>87.51</v>
      </c>
      <c r="BY6" s="36">
        <f t="shared" si="8"/>
        <v>84.77</v>
      </c>
      <c r="BZ6" s="35" t="str">
        <f>IF(BZ7="","",IF(BZ7="-","【-】","【"&amp;SUBSTITUTE(TEXT(BZ7,"#,##0.00"),"-","△")&amp;"】"))</f>
        <v>【103.91】</v>
      </c>
      <c r="CA6" s="36" t="str">
        <f>IF(CA7="",NA(),CA7)</f>
        <v>-</v>
      </c>
      <c r="CB6" s="36" t="str">
        <f t="shared" ref="CB6:CJ6" si="9">IF(CB7="",NA(),CB7)</f>
        <v>-</v>
      </c>
      <c r="CC6" s="36" t="str">
        <f t="shared" si="9"/>
        <v>-</v>
      </c>
      <c r="CD6" s="36">
        <f t="shared" si="9"/>
        <v>205.41</v>
      </c>
      <c r="CE6" s="36">
        <f t="shared" si="9"/>
        <v>182.1</v>
      </c>
      <c r="CF6" s="36" t="str">
        <f t="shared" si="9"/>
        <v>-</v>
      </c>
      <c r="CG6" s="36" t="str">
        <f t="shared" si="9"/>
        <v>-</v>
      </c>
      <c r="CH6" s="36" t="str">
        <f t="shared" si="9"/>
        <v>-</v>
      </c>
      <c r="CI6" s="36">
        <f t="shared" si="9"/>
        <v>218.42</v>
      </c>
      <c r="CJ6" s="36">
        <f t="shared" si="9"/>
        <v>227.27</v>
      </c>
      <c r="CK6" s="35" t="str">
        <f>IF(CK7="","",IF(CK7="-","【-】","【"&amp;SUBSTITUTE(TEXT(CK7,"#,##0.00"),"-","△")&amp;"】"))</f>
        <v>【167.11】</v>
      </c>
      <c r="CL6" s="36" t="str">
        <f>IF(CL7="",NA(),CL7)</f>
        <v>-</v>
      </c>
      <c r="CM6" s="36" t="str">
        <f t="shared" ref="CM6:CU6" si="10">IF(CM7="",NA(),CM7)</f>
        <v>-</v>
      </c>
      <c r="CN6" s="36" t="str">
        <f t="shared" si="10"/>
        <v>-</v>
      </c>
      <c r="CO6" s="36">
        <f t="shared" si="10"/>
        <v>68.3</v>
      </c>
      <c r="CP6" s="36">
        <f t="shared" si="10"/>
        <v>67.2</v>
      </c>
      <c r="CQ6" s="36" t="str">
        <f t="shared" si="10"/>
        <v>-</v>
      </c>
      <c r="CR6" s="36" t="str">
        <f t="shared" si="10"/>
        <v>-</v>
      </c>
      <c r="CS6" s="36" t="str">
        <f t="shared" si="10"/>
        <v>-</v>
      </c>
      <c r="CT6" s="36">
        <f t="shared" si="10"/>
        <v>50.24</v>
      </c>
      <c r="CU6" s="36">
        <f t="shared" si="10"/>
        <v>50.29</v>
      </c>
      <c r="CV6" s="35" t="str">
        <f>IF(CV7="","",IF(CV7="-","【-】","【"&amp;SUBSTITUTE(TEXT(CV7,"#,##0.00"),"-","△")&amp;"】"))</f>
        <v>【60.27】</v>
      </c>
      <c r="CW6" s="36" t="str">
        <f>IF(CW7="",NA(),CW7)</f>
        <v>-</v>
      </c>
      <c r="CX6" s="36" t="str">
        <f t="shared" ref="CX6:DF6" si="11">IF(CX7="",NA(),CX7)</f>
        <v>-</v>
      </c>
      <c r="CY6" s="36" t="str">
        <f t="shared" si="11"/>
        <v>-</v>
      </c>
      <c r="CZ6" s="36">
        <f t="shared" si="11"/>
        <v>77.91</v>
      </c>
      <c r="DA6" s="36">
        <f t="shared" si="11"/>
        <v>77.17</v>
      </c>
      <c r="DB6" s="36" t="str">
        <f t="shared" si="11"/>
        <v>-</v>
      </c>
      <c r="DC6" s="36" t="str">
        <f t="shared" si="11"/>
        <v>-</v>
      </c>
      <c r="DD6" s="36" t="str">
        <f t="shared" si="11"/>
        <v>-</v>
      </c>
      <c r="DE6" s="36">
        <f t="shared" si="11"/>
        <v>78.650000000000006</v>
      </c>
      <c r="DF6" s="36">
        <f t="shared" si="11"/>
        <v>77.73</v>
      </c>
      <c r="DG6" s="35" t="str">
        <f>IF(DG7="","",IF(DG7="-","【-】","【"&amp;SUBSTITUTE(TEXT(DG7,"#,##0.00"),"-","△")&amp;"】"))</f>
        <v>【89.92】</v>
      </c>
      <c r="DH6" s="36" t="str">
        <f>IF(DH7="",NA(),DH7)</f>
        <v>-</v>
      </c>
      <c r="DI6" s="36" t="str">
        <f t="shared" ref="DI6:DQ6" si="12">IF(DI7="",NA(),DI7)</f>
        <v>-</v>
      </c>
      <c r="DJ6" s="36" t="str">
        <f t="shared" si="12"/>
        <v>-</v>
      </c>
      <c r="DK6" s="36">
        <f t="shared" si="12"/>
        <v>3.72</v>
      </c>
      <c r="DL6" s="36">
        <f t="shared" si="12"/>
        <v>7.11</v>
      </c>
      <c r="DM6" s="36" t="str">
        <f t="shared" si="12"/>
        <v>-</v>
      </c>
      <c r="DN6" s="36" t="str">
        <f t="shared" si="12"/>
        <v>-</v>
      </c>
      <c r="DO6" s="36" t="str">
        <f t="shared" si="12"/>
        <v>-</v>
      </c>
      <c r="DP6" s="36">
        <f t="shared" si="12"/>
        <v>45.14</v>
      </c>
      <c r="DQ6" s="36">
        <f t="shared" si="12"/>
        <v>45.85</v>
      </c>
      <c r="DR6" s="35" t="str">
        <f>IF(DR7="","",IF(DR7="-","【-】","【"&amp;SUBSTITUTE(TEXT(DR7,"#,##0.00"),"-","△")&amp;"】"))</f>
        <v>【48.85】</v>
      </c>
      <c r="DS6" s="36" t="str">
        <f>IF(DS7="",NA(),DS7)</f>
        <v>-</v>
      </c>
      <c r="DT6" s="36" t="str">
        <f t="shared" ref="DT6:EB6" si="13">IF(DT7="",NA(),DT7)</f>
        <v>-</v>
      </c>
      <c r="DU6" s="36" t="str">
        <f t="shared" si="13"/>
        <v>-</v>
      </c>
      <c r="DV6" s="35">
        <f t="shared" si="13"/>
        <v>0</v>
      </c>
      <c r="DW6" s="35">
        <f t="shared" si="13"/>
        <v>0</v>
      </c>
      <c r="DX6" s="36" t="str">
        <f t="shared" si="13"/>
        <v>-</v>
      </c>
      <c r="DY6" s="36" t="str">
        <f t="shared" si="13"/>
        <v>-</v>
      </c>
      <c r="DZ6" s="36" t="str">
        <f t="shared" si="13"/>
        <v>-</v>
      </c>
      <c r="EA6" s="36">
        <f t="shared" si="13"/>
        <v>13.58</v>
      </c>
      <c r="EB6" s="36">
        <f t="shared" si="13"/>
        <v>14.13</v>
      </c>
      <c r="EC6" s="35" t="str">
        <f>IF(EC7="","",IF(EC7="-","【-】","【"&amp;SUBSTITUTE(TEXT(EC7,"#,##0.00"),"-","△")&amp;"】"))</f>
        <v>【17.80】</v>
      </c>
      <c r="ED6" s="36" t="str">
        <f>IF(ED7="",NA(),ED7)</f>
        <v>-</v>
      </c>
      <c r="EE6" s="36" t="str">
        <f t="shared" ref="EE6:EM6" si="14">IF(EE7="",NA(),EE7)</f>
        <v>-</v>
      </c>
      <c r="EF6" s="36" t="str">
        <f t="shared" si="14"/>
        <v>-</v>
      </c>
      <c r="EG6" s="36">
        <f t="shared" si="14"/>
        <v>0.05</v>
      </c>
      <c r="EH6" s="36">
        <f t="shared" si="14"/>
        <v>0.11</v>
      </c>
      <c r="EI6" s="36" t="str">
        <f t="shared" si="14"/>
        <v>-</v>
      </c>
      <c r="EJ6" s="36" t="str">
        <f t="shared" si="14"/>
        <v>-</v>
      </c>
      <c r="EK6" s="36" t="str">
        <f t="shared" si="14"/>
        <v>-</v>
      </c>
      <c r="EL6" s="36">
        <f t="shared" si="14"/>
        <v>0.44</v>
      </c>
      <c r="EM6" s="36">
        <f t="shared" si="14"/>
        <v>0.52</v>
      </c>
      <c r="EN6" s="35" t="str">
        <f>IF(EN7="","",IF(EN7="-","【-】","【"&amp;SUBSTITUTE(TEXT(EN7,"#,##0.00"),"-","△")&amp;"】"))</f>
        <v>【0.70】</v>
      </c>
    </row>
    <row r="7" spans="1:144" s="37" customFormat="1" x14ac:dyDescent="0.15">
      <c r="A7" s="29"/>
      <c r="B7" s="38">
        <v>2018</v>
      </c>
      <c r="C7" s="38">
        <v>435015</v>
      </c>
      <c r="D7" s="38">
        <v>46</v>
      </c>
      <c r="E7" s="38">
        <v>1</v>
      </c>
      <c r="F7" s="38">
        <v>0</v>
      </c>
      <c r="G7" s="38">
        <v>1</v>
      </c>
      <c r="H7" s="38" t="s">
        <v>93</v>
      </c>
      <c r="I7" s="38" t="s">
        <v>94</v>
      </c>
      <c r="J7" s="38" t="s">
        <v>95</v>
      </c>
      <c r="K7" s="38" t="s">
        <v>96</v>
      </c>
      <c r="L7" s="38" t="s">
        <v>97</v>
      </c>
      <c r="M7" s="38" t="s">
        <v>98</v>
      </c>
      <c r="N7" s="39" t="s">
        <v>99</v>
      </c>
      <c r="O7" s="39">
        <v>32.89</v>
      </c>
      <c r="P7" s="39">
        <v>77.7</v>
      </c>
      <c r="Q7" s="39">
        <v>2360</v>
      </c>
      <c r="R7" s="39">
        <v>10671</v>
      </c>
      <c r="S7" s="39">
        <v>85.04</v>
      </c>
      <c r="T7" s="39">
        <v>125.48</v>
      </c>
      <c r="U7" s="39">
        <v>8209</v>
      </c>
      <c r="V7" s="39">
        <v>34.9</v>
      </c>
      <c r="W7" s="39">
        <v>235.21</v>
      </c>
      <c r="X7" s="39" t="s">
        <v>99</v>
      </c>
      <c r="Y7" s="39" t="s">
        <v>99</v>
      </c>
      <c r="Z7" s="39" t="s">
        <v>99</v>
      </c>
      <c r="AA7" s="39">
        <v>76.97</v>
      </c>
      <c r="AB7" s="39">
        <v>91.74</v>
      </c>
      <c r="AC7" s="39" t="s">
        <v>99</v>
      </c>
      <c r="AD7" s="39" t="s">
        <v>99</v>
      </c>
      <c r="AE7" s="39" t="s">
        <v>99</v>
      </c>
      <c r="AF7" s="39">
        <v>104.47</v>
      </c>
      <c r="AG7" s="39">
        <v>103.81</v>
      </c>
      <c r="AH7" s="39">
        <v>112.83</v>
      </c>
      <c r="AI7" s="39" t="s">
        <v>99</v>
      </c>
      <c r="AJ7" s="39" t="s">
        <v>99</v>
      </c>
      <c r="AK7" s="39" t="s">
        <v>99</v>
      </c>
      <c r="AL7" s="39">
        <v>48.12</v>
      </c>
      <c r="AM7" s="39">
        <v>39.630000000000003</v>
      </c>
      <c r="AN7" s="39" t="s">
        <v>99</v>
      </c>
      <c r="AO7" s="39" t="s">
        <v>99</v>
      </c>
      <c r="AP7" s="39" t="s">
        <v>99</v>
      </c>
      <c r="AQ7" s="39">
        <v>16.399999999999999</v>
      </c>
      <c r="AR7" s="39">
        <v>25.66</v>
      </c>
      <c r="AS7" s="39">
        <v>1.05</v>
      </c>
      <c r="AT7" s="39" t="s">
        <v>99</v>
      </c>
      <c r="AU7" s="39" t="s">
        <v>99</v>
      </c>
      <c r="AV7" s="39" t="s">
        <v>99</v>
      </c>
      <c r="AW7" s="39">
        <v>5.83</v>
      </c>
      <c r="AX7" s="39">
        <v>10.09</v>
      </c>
      <c r="AY7" s="39" t="s">
        <v>99</v>
      </c>
      <c r="AZ7" s="39" t="s">
        <v>99</v>
      </c>
      <c r="BA7" s="39" t="s">
        <v>99</v>
      </c>
      <c r="BB7" s="39">
        <v>293.23</v>
      </c>
      <c r="BC7" s="39">
        <v>300.14</v>
      </c>
      <c r="BD7" s="39">
        <v>261.93</v>
      </c>
      <c r="BE7" s="39" t="s">
        <v>99</v>
      </c>
      <c r="BF7" s="39" t="s">
        <v>99</v>
      </c>
      <c r="BG7" s="39" t="s">
        <v>99</v>
      </c>
      <c r="BH7" s="39">
        <v>2173.14</v>
      </c>
      <c r="BI7" s="39">
        <v>2102.69</v>
      </c>
      <c r="BJ7" s="39" t="s">
        <v>99</v>
      </c>
      <c r="BK7" s="39" t="s">
        <v>99</v>
      </c>
      <c r="BL7" s="39" t="s">
        <v>99</v>
      </c>
      <c r="BM7" s="39">
        <v>542.29999999999995</v>
      </c>
      <c r="BN7" s="39">
        <v>566.65</v>
      </c>
      <c r="BO7" s="39">
        <v>270.45999999999998</v>
      </c>
      <c r="BP7" s="39" t="s">
        <v>99</v>
      </c>
      <c r="BQ7" s="39" t="s">
        <v>99</v>
      </c>
      <c r="BR7" s="39" t="s">
        <v>99</v>
      </c>
      <c r="BS7" s="39">
        <v>57.44</v>
      </c>
      <c r="BT7" s="39">
        <v>66.2</v>
      </c>
      <c r="BU7" s="39" t="s">
        <v>99</v>
      </c>
      <c r="BV7" s="39" t="s">
        <v>99</v>
      </c>
      <c r="BW7" s="39" t="s">
        <v>99</v>
      </c>
      <c r="BX7" s="39">
        <v>87.51</v>
      </c>
      <c r="BY7" s="39">
        <v>84.77</v>
      </c>
      <c r="BZ7" s="39">
        <v>103.91</v>
      </c>
      <c r="CA7" s="39" t="s">
        <v>99</v>
      </c>
      <c r="CB7" s="39" t="s">
        <v>99</v>
      </c>
      <c r="CC7" s="39" t="s">
        <v>99</v>
      </c>
      <c r="CD7" s="39">
        <v>205.41</v>
      </c>
      <c r="CE7" s="39">
        <v>182.1</v>
      </c>
      <c r="CF7" s="39" t="s">
        <v>99</v>
      </c>
      <c r="CG7" s="39" t="s">
        <v>99</v>
      </c>
      <c r="CH7" s="39" t="s">
        <v>99</v>
      </c>
      <c r="CI7" s="39">
        <v>218.42</v>
      </c>
      <c r="CJ7" s="39">
        <v>227.27</v>
      </c>
      <c r="CK7" s="39">
        <v>167.11</v>
      </c>
      <c r="CL7" s="39" t="s">
        <v>99</v>
      </c>
      <c r="CM7" s="39" t="s">
        <v>99</v>
      </c>
      <c r="CN7" s="39" t="s">
        <v>99</v>
      </c>
      <c r="CO7" s="39">
        <v>68.3</v>
      </c>
      <c r="CP7" s="39">
        <v>67.2</v>
      </c>
      <c r="CQ7" s="39" t="s">
        <v>99</v>
      </c>
      <c r="CR7" s="39" t="s">
        <v>99</v>
      </c>
      <c r="CS7" s="39" t="s">
        <v>99</v>
      </c>
      <c r="CT7" s="39">
        <v>50.24</v>
      </c>
      <c r="CU7" s="39">
        <v>50.29</v>
      </c>
      <c r="CV7" s="39">
        <v>60.27</v>
      </c>
      <c r="CW7" s="39" t="s">
        <v>99</v>
      </c>
      <c r="CX7" s="39" t="s">
        <v>99</v>
      </c>
      <c r="CY7" s="39" t="s">
        <v>99</v>
      </c>
      <c r="CZ7" s="39">
        <v>77.91</v>
      </c>
      <c r="DA7" s="39">
        <v>77.17</v>
      </c>
      <c r="DB7" s="39" t="s">
        <v>99</v>
      </c>
      <c r="DC7" s="39" t="s">
        <v>99</v>
      </c>
      <c r="DD7" s="39" t="s">
        <v>99</v>
      </c>
      <c r="DE7" s="39">
        <v>78.650000000000006</v>
      </c>
      <c r="DF7" s="39">
        <v>77.73</v>
      </c>
      <c r="DG7" s="39">
        <v>89.92</v>
      </c>
      <c r="DH7" s="39" t="s">
        <v>99</v>
      </c>
      <c r="DI7" s="39" t="s">
        <v>99</v>
      </c>
      <c r="DJ7" s="39" t="s">
        <v>99</v>
      </c>
      <c r="DK7" s="39">
        <v>3.72</v>
      </c>
      <c r="DL7" s="39">
        <v>7.11</v>
      </c>
      <c r="DM7" s="39" t="s">
        <v>99</v>
      </c>
      <c r="DN7" s="39" t="s">
        <v>99</v>
      </c>
      <c r="DO7" s="39" t="s">
        <v>99</v>
      </c>
      <c r="DP7" s="39">
        <v>45.14</v>
      </c>
      <c r="DQ7" s="39">
        <v>45.85</v>
      </c>
      <c r="DR7" s="39">
        <v>48.85</v>
      </c>
      <c r="DS7" s="39" t="s">
        <v>99</v>
      </c>
      <c r="DT7" s="39" t="s">
        <v>99</v>
      </c>
      <c r="DU7" s="39" t="s">
        <v>99</v>
      </c>
      <c r="DV7" s="39">
        <v>0</v>
      </c>
      <c r="DW7" s="39">
        <v>0</v>
      </c>
      <c r="DX7" s="39" t="s">
        <v>99</v>
      </c>
      <c r="DY7" s="39" t="s">
        <v>99</v>
      </c>
      <c r="DZ7" s="39" t="s">
        <v>99</v>
      </c>
      <c r="EA7" s="39">
        <v>13.58</v>
      </c>
      <c r="EB7" s="39">
        <v>14.13</v>
      </c>
      <c r="EC7" s="39">
        <v>17.8</v>
      </c>
      <c r="ED7" s="39" t="s">
        <v>99</v>
      </c>
      <c r="EE7" s="39" t="s">
        <v>99</v>
      </c>
      <c r="EF7" s="39" t="s">
        <v>99</v>
      </c>
      <c r="EG7" s="39">
        <v>0.05</v>
      </c>
      <c r="EH7" s="39">
        <v>0.11</v>
      </c>
      <c r="EI7" s="39" t="s">
        <v>99</v>
      </c>
      <c r="EJ7" s="39" t="s">
        <v>99</v>
      </c>
      <c r="EK7" s="39" t="s">
        <v>99</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2020-02-04T04:45:39Z</cp:lastPrinted>
  <dcterms:created xsi:type="dcterms:W3CDTF">2019-12-05T04:30:27Z</dcterms:created>
  <dcterms:modified xsi:type="dcterms:W3CDTF">2020-02-04T04:45:42Z</dcterms:modified>
  <cp:category/>
</cp:coreProperties>
</file>